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Matias\Publicacion mensual\2020-202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C50" i="24" l="1"/>
  <c r="D50" i="24"/>
  <c r="E50" i="24"/>
  <c r="F50" i="24"/>
  <c r="G50" i="24"/>
  <c r="H50" i="24"/>
  <c r="I50" i="24"/>
  <c r="J50" i="24"/>
  <c r="K50" i="24"/>
  <c r="L50" i="24"/>
  <c r="M50" i="24"/>
  <c r="N50" i="24"/>
  <c r="O50" i="24"/>
  <c r="P50" i="24"/>
  <c r="Q50" i="24"/>
  <c r="R50" i="24"/>
  <c r="S50" i="24"/>
  <c r="T50" i="24"/>
  <c r="V50" i="24"/>
  <c r="W50" i="24"/>
  <c r="X50" i="24"/>
  <c r="Y50" i="24"/>
  <c r="Z50" i="24"/>
  <c r="AA50" i="24"/>
  <c r="AB50" i="24"/>
  <c r="AC50" i="24"/>
  <c r="AD50" i="24"/>
  <c r="AE50" i="24"/>
  <c r="AF50" i="24"/>
  <c r="AG50" i="24"/>
  <c r="AH50" i="24"/>
  <c r="AI50" i="24"/>
  <c r="AJ50" i="24"/>
  <c r="AK50" i="24"/>
  <c r="AL50" i="24"/>
  <c r="C51" i="24"/>
  <c r="D51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V51" i="24"/>
  <c r="W51" i="24"/>
  <c r="X51" i="24"/>
  <c r="Y51" i="24"/>
  <c r="Z51" i="24"/>
  <c r="AA51" i="24"/>
  <c r="AB51" i="24"/>
  <c r="AC51" i="24"/>
  <c r="AD51" i="24"/>
  <c r="AE51" i="24"/>
  <c r="AF51" i="24"/>
  <c r="AG51" i="24"/>
  <c r="AH51" i="24"/>
  <c r="AI51" i="24"/>
  <c r="AJ51" i="24"/>
  <c r="AK51" i="24"/>
  <c r="AL51" i="24"/>
  <c r="C52" i="24"/>
  <c r="D52" i="24"/>
  <c r="E52" i="24"/>
  <c r="F52" i="24"/>
  <c r="G52" i="24"/>
  <c r="H52" i="24"/>
  <c r="I52" i="24"/>
  <c r="J52" i="24"/>
  <c r="K52" i="24"/>
  <c r="L52" i="24"/>
  <c r="M52" i="24"/>
  <c r="N52" i="24"/>
  <c r="O52" i="24"/>
  <c r="P52" i="24"/>
  <c r="Q52" i="24"/>
  <c r="R52" i="24"/>
  <c r="S52" i="24"/>
  <c r="T52" i="24"/>
  <c r="V52" i="24"/>
  <c r="W52" i="24"/>
  <c r="X52" i="24"/>
  <c r="Y52" i="24"/>
  <c r="Z52" i="24"/>
  <c r="AA52" i="24"/>
  <c r="AB52" i="24"/>
  <c r="AC52" i="24"/>
  <c r="AD52" i="24"/>
  <c r="AE52" i="24"/>
  <c r="AF52" i="24"/>
  <c r="AG52" i="24"/>
  <c r="AH52" i="24"/>
  <c r="AI52" i="24"/>
  <c r="AJ52" i="24"/>
  <c r="AK52" i="24"/>
  <c r="AL52" i="24"/>
  <c r="C53" i="24"/>
  <c r="D53" i="24"/>
  <c r="E53" i="24"/>
  <c r="F53" i="24"/>
  <c r="G53" i="24"/>
  <c r="H53" i="24"/>
  <c r="I53" i="24"/>
  <c r="J53" i="24"/>
  <c r="K53" i="24"/>
  <c r="L53" i="24"/>
  <c r="M53" i="24"/>
  <c r="N53" i="24"/>
  <c r="O53" i="24"/>
  <c r="P53" i="24"/>
  <c r="Q53" i="24"/>
  <c r="R53" i="24"/>
  <c r="S53" i="24"/>
  <c r="T53" i="24"/>
  <c r="V53" i="24"/>
  <c r="W53" i="24"/>
  <c r="X53" i="24"/>
  <c r="Y53" i="24"/>
  <c r="Z53" i="24"/>
  <c r="AA53" i="24"/>
  <c r="AB53" i="24"/>
  <c r="AC53" i="24"/>
  <c r="AD53" i="24"/>
  <c r="AE53" i="24"/>
  <c r="AF53" i="24"/>
  <c r="AG53" i="24"/>
  <c r="AH53" i="24"/>
  <c r="AI53" i="24"/>
  <c r="AJ53" i="24"/>
  <c r="AK53" i="24"/>
  <c r="AL53" i="24"/>
  <c r="C3" i="29"/>
  <c r="B5" i="13" l="1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<sst xmlns="http://schemas.openxmlformats.org/spreadsheetml/2006/main" count="3047" uniqueCount="1434">
  <si>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</si>
  <si>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</si>
  <si>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</si>
  <si>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</si>
  <si>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</si>
  <si>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</si>
  <si>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</si>
  <si>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</si>
  <si>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</si>
  <si>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</si>
  <si>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</si>
  <si>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</si>
  <si>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</si>
  <si>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</si>
  <si>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</si>
  <si>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</si>
  <si>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</si>
  <si>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</si>
  <si>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</si>
  <si>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</si>
  <si>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</si>
  <si>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</si>
  <si>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</si>
  <si>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</si>
  <si>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</si>
  <si>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</si>
  <si>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</si>
  <si>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</si>
  <si>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</si>
  <si>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</si>
  <si>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</si>
  <si>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</si>
  <si>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</si>
  <si>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</si>
  <si>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</si>
  <si>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</si>
  <si>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</si>
  <si>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</si>
  <si>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</si>
  <si>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</si>
  <si>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</si>
  <si>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</si>
  <si>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</si>
  <si>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</si>
  <si>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</si>
  <si>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</si>
  <si>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</si>
  <si>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</si>
  <si>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</si>
  <si>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</si>
  <si>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</si>
  <si>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</si>
  <si>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</si>
  <si>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</si>
  <si>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</si>
  <si>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</si>
  <si>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</si>
  <si>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</si>
  <si>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</si>
  <si>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</si>
  <si>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</si>
  <si>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</si>
  <si>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</si>
  <si>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</si>
  <si>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</si>
  <si>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</si>
  <si>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</si>
  <si>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</si>
  <si>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</si>
  <si>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</si>
  <si>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</si>
  <si>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</si>
  <si>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</si>
  <si>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</si>
  <si>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</si>
  <si>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</si>
  <si>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</si>
  <si>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</si>
  <si>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</si>
  <si>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</si>
  <si>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</si>
  <si>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</si>
  <si>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</si>
  <si>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</si>
  <si>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</si>
  <si>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</si>
  <si>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</si>
  <si>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</si>
  <si>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</si>
  <si>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</si>
  <si>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</si>
  <si>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</si>
  <si>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</si>
  <si>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</si>
  <si>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</si>
  <si>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</si>
  <si>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</si>
  <si>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</si>
  <si>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</si>
  <si>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</si>
  <si>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</si>
  <si>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</si>
  <si>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</si>
  <si>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</si>
  <si>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</si>
  <si>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</si>
  <si>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</si>
  <si>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</si>
  <si>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</si>
  <si>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</si>
  <si>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</si>
  <si>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</si>
  <si>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</si>
  <si>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</si>
  <si>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</si>
  <si>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</si>
  <si>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</si>
  <si>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</si>
  <si>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</si>
  <si>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</si>
  <si>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</si>
  <si>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</si>
  <si>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</si>
  <si>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</si>
  <si>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</si>
  <si>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</si>
  <si>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</si>
  <si>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</si>
  <si>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</si>
  <si>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</si>
  <si>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</si>
  <si>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</si>
  <si>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</si>
  <si>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</si>
  <si>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</si>
  <si>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</si>
  <si>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</si>
  <si>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</si>
  <si>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</si>
  <si>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</si>
  <si>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</si>
  <si>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</si>
  <si>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</si>
  <si>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</si>
  <si>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</si>
  <si>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</si>
  <si>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</si>
  <si>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</si>
  <si>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</si>
  <si>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</si>
  <si>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</si>
  <si>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</si>
  <si>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</si>
  <si>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</si>
  <si>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</si>
  <si>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</si>
  <si>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</si>
  <si>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</si>
  <si>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</si>
  <si>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</si>
  <si>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</si>
  <si>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</si>
  <si>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</si>
  <si>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</si>
  <si>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</si>
  <si>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</si>
  <si>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</si>
  <si>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</si>
  <si>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</si>
  <si>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</si>
  <si>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</si>
  <si>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</si>
  <si>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</si>
  <si>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</si>
  <si>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</si>
  <si>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</si>
  <si>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</si>
  <si>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</si>
  <si>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</si>
  <si>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</si>
  <si>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</si>
  <si>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</si>
  <si>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</si>
  <si>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</si>
  <si>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</si>
  <si>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</si>
  <si>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</si>
  <si>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</si>
  <si>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</si>
  <si>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</si>
  <si>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</si>
  <si>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</si>
  <si>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</si>
  <si>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</si>
  <si>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</si>
  <si>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</si>
  <si>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</si>
  <si>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</si>
  <si>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</si>
  <si>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</si>
  <si>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</si>
  <si>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</si>
  <si>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</si>
  <si>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</si>
  <si>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</si>
  <si>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</si>
  <si>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</si>
  <si>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</si>
  <si>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</si>
  <si>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</si>
  <si>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</si>
  <si>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</si>
  <si>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</si>
  <si>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</si>
  <si>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</si>
  <si>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</si>
  <si>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</si>
  <si>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</si>
  <si>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</si>
  <si>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</si>
  <si>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</si>
  <si>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</si>
  <si>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</si>
  <si>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</si>
  <si>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</si>
  <si>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</si>
  <si>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</si>
  <si>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</si>
  <si>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</si>
  <si>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</si>
  <si>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</si>
  <si>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</si>
  <si>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</si>
  <si>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</si>
  <si>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</si>
  <si>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</si>
  <si>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</si>
  <si>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</si>
  <si>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</si>
  <si>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</si>
  <si>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</si>
  <si>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</si>
  <si>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</si>
  <si>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</si>
  <si>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</si>
  <si>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</si>
  <si>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</si>
  <si>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</si>
  <si>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</si>
  <si>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</si>
  <si>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</si>
  <si>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</si>
  <si>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</si>
  <si>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</si>
  <si>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</si>
  <si>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</si>
  <si>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</si>
  <si>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</si>
  <si>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</si>
  <si>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</si>
  <si>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</si>
  <si>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</si>
  <si>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</si>
  <si>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</si>
  <si>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</si>
  <si>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</si>
  <si>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</si>
  <si>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</si>
  <si>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</si>
  <si>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</si>
  <si>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</si>
  <si>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</si>
  <si>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</si>
  <si>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</si>
  <si>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</si>
  <si>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</si>
  <si>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</si>
  <si>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</si>
  <si>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</si>
  <si>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</si>
  <si>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</si>
  <si>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</si>
  <si>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</si>
  <si>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</si>
  <si>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</si>
  <si>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</si>
  <si>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</si>
  <si>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</si>
  <si>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</si>
  <si>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</si>
  <si>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</si>
  <si>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</si>
  <si>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</si>
  <si>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</si>
  <si>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</si>
  <si>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</si>
  <si>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</si>
  <si>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</si>
  <si>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</si>
  <si>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</si>
  <si>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</si>
  <si>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</si>
  <si>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</si>
  <si>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</si>
  <si>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</si>
  <si>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</si>
  <si>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</si>
  <si>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</si>
  <si>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</si>
  <si>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</si>
  <si>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</si>
  <si>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</si>
  <si>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</si>
  <si>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</si>
  <si>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</si>
  <si>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</si>
  <si>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</si>
  <si>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</si>
  <si>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</si>
  <si>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</si>
  <si>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</si>
  <si>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</si>
  <si>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</si>
  <si>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</si>
  <si>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</si>
  <si>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</si>
  <si>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</si>
  <si>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</si>
  <si>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</si>
  <si>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</si>
  <si>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</si>
  <si>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</si>
  <si>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</si>
  <si>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</si>
  <si>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</si>
  <si>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</si>
  <si>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</si>
  <si>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</si>
  <si>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</si>
  <si>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</si>
  <si>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</si>
  <si>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</si>
  <si>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</si>
  <si>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</si>
  <si>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</si>
  <si>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</si>
  <si>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</si>
  <si>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</si>
  <si>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</si>
  <si>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</si>
  <si>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</si>
  <si>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</si>
  <si>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</si>
  <si>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</si>
  <si>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</si>
  <si>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</si>
  <si>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</si>
  <si>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</si>
  <si>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</si>
  <si>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</si>
  <si>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</si>
  <si>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</si>
  <si>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</si>
  <si>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</si>
  <si>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</si>
  <si>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</si>
  <si>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</si>
  <si>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</si>
  <si>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</si>
  <si>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</si>
  <si>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</si>
  <si>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</si>
  <si>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</si>
  <si>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</si>
  <si>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</si>
  <si>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</si>
  <si>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</si>
  <si>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</si>
  <si>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</si>
  <si>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</si>
  <si>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</si>
  <si>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</si>
  <si>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</si>
  <si>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</si>
  <si>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</si>
  <si>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</si>
  <si>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</si>
  <si>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</si>
  <si>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</si>
  <si>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</si>
  <si>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</si>
  <si>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</si>
  <si>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</si>
  <si>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</si>
  <si>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</si>
  <si>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</si>
  <si>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</si>
  <si>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</si>
  <si>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</si>
  <si>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</si>
  <si>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</si>
  <si>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</si>
  <si>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</si>
  <si>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</si>
  <si>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</si>
  <si>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</si>
  <si>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</si>
  <si>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</si>
  <si>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</si>
  <si>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</si>
  <si>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</si>
  <si>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</si>
  <si>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</si>
  <si>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</si>
  <si>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</si>
  <si>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</si>
  <si>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</si>
  <si>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</si>
  <si>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</si>
  <si>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</si>
  <si>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</si>
  <si>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</si>
  <si>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</si>
  <si>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</si>
  <si>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</si>
  <si>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</si>
  <si>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</si>
  <si>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</si>
  <si>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</si>
  <si>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</si>
  <si>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</si>
  <si>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</si>
  <si>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</si>
  <si>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</si>
  <si>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</si>
  <si>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</si>
  <si>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</si>
  <si>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</si>
  <si>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</si>
  <si>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</si>
  <si>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</si>
  <si>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</si>
  <si>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</si>
  <si>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</si>
  <si>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</si>
  <si>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</si>
  <si>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</si>
  <si>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</si>
  <si>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</si>
  <si>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</si>
  <si>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</si>
  <si>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</si>
  <si>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</si>
  <si>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</si>
  <si>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</si>
  <si>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</si>
  <si>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</si>
  <si>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</si>
  <si>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</si>
  <si>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</si>
  <si>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</si>
  <si>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</si>
  <si>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</si>
  <si>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</si>
  <si>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</si>
  <si>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</si>
  <si>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</si>
  <si>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</si>
  <si>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</si>
  <si>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</si>
  <si>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</si>
  <si>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</si>
  <si>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</si>
  <si>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</si>
  <si>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</si>
  <si>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</si>
  <si>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</si>
  <si>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</si>
  <si>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</si>
  <si>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</si>
  <si>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</si>
  <si>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</si>
  <si>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</si>
  <si>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</si>
  <si>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</si>
  <si>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</si>
  <si>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</si>
  <si>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</si>
  <si>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</si>
  <si>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</si>
  <si>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</si>
  <si>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</si>
  <si>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</si>
  <si>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</si>
  <si>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</si>
  <si>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</si>
  <si>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</si>
  <si>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</si>
  <si>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</si>
  <si>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</si>
  <si>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</si>
  <si>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</si>
  <si>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</si>
  <si>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</si>
  <si>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</si>
  <si>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</si>
  <si>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</si>
  <si>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</si>
  <si>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</si>
  <si>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</si>
  <si>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</si>
  <si>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</si>
  <si>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</si>
  <si>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</si>
  <si>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</si>
  <si>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</si>
  <si>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</si>
  <si>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</si>
  <si>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</si>
  <si>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</si>
  <si>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</si>
  <si>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</si>
  <si>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</si>
  <si>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</si>
  <si>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</si>
  <si>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</si>
  <si>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</si>
  <si>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</si>
  <si>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</si>
  <si>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</si>
  <si>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</si>
  <si>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</si>
  <si>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</si>
  <si>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</si>
  <si>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</si>
  <si>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</si>
  <si>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</si>
  <si>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</si>
  <si>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</si>
  <si>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</si>
  <si>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</si>
  <si>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</si>
  <si>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</si>
  <si>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</si>
  <si>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</si>
  <si>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</si>
  <si>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</si>
  <si>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</si>
  <si>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</si>
  <si>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</si>
  <si>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</si>
  <si>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</si>
  <si>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</si>
  <si>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</si>
  <si>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</si>
  <si>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</si>
  <si>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</si>
  <si>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</si>
  <si>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</si>
  <si>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</si>
  <si>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</si>
  <si>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</si>
  <si>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</si>
  <si>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</si>
  <si>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</si>
  <si>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</si>
  <si>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</si>
  <si>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</si>
  <si>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</si>
  <si>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</si>
  <si>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</si>
  <si>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</si>
  <si>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</si>
  <si>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</si>
  <si>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</si>
  <si>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</si>
  <si>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</si>
  <si>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</si>
  <si>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</si>
  <si>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</si>
  <si>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</si>
  <si>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</si>
  <si>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</si>
  <si>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</si>
  <si>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</si>
  <si>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</si>
  <si>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</si>
  <si>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</si>
  <si>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</si>
  <si>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</si>
  <si>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</si>
  <si>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</si>
  <si>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</si>
  <si>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</si>
  <si>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</si>
  <si>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</si>
  <si>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</si>
  <si>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</si>
  <si>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</si>
  <si>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</si>
  <si>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</si>
  <si>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</si>
  <si>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</si>
  <si>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</si>
  <si>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</si>
  <si>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</si>
  <si>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</si>
  <si>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</si>
  <si>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</si>
  <si>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</si>
  <si>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</si>
  <si>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</si>
  <si>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</si>
  <si>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</si>
  <si>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</si>
  <si>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</si>
  <si>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</si>
  <si>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</si>
  <si>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</si>
  <si>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</si>
  <si>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</si>
  <si>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</si>
  <si>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</si>
  <si>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</si>
  <si>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</si>
  <si>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</si>
  <si>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</si>
  <si>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</si>
  <si>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</si>
  <si>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</si>
  <si>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</si>
  <si>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</si>
  <si>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</si>
  <si>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</si>
  <si>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</si>
  <si>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</si>
  <si>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</si>
  <si>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</si>
  <si>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</si>
  <si>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</si>
  <si>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</si>
  <si>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</si>
  <si>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</si>
  <si>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</si>
  <si>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</si>
  <si>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</si>
  <si>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</si>
  <si>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</si>
  <si>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</si>
  <si>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</si>
  <si>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</si>
  <si>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</si>
  <si>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</si>
  <si>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</si>
  <si>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</si>
  <si>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</si>
  <si>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</si>
  <si>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</si>
  <si>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</si>
  <si>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</si>
  <si>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</si>
  <si>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</si>
  <si>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</si>
  <si>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</si>
  <si>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</si>
  <si>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</si>
  <si>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</si>
  <si>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</si>
  <si>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</si>
  <si>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</si>
  <si>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</si>
  <si>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</si>
  <si>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</si>
  <si>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</si>
  <si>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</si>
  <si>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</si>
  <si>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</si>
  <si>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</si>
  <si>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</si>
  <si>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</si>
  <si>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</si>
  <si>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</si>
  <si>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</si>
  <si>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</si>
  <si>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</si>
  <si>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</si>
  <si>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</si>
  <si>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</si>
  <si>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</si>
  <si>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</si>
  <si>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</si>
  <si>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</si>
  <si>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</si>
  <si>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</si>
  <si>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</si>
  <si>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</si>
  <si>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</si>
  <si>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</si>
  <si>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</si>
  <si>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</si>
  <si>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</si>
  <si>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</si>
  <si>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</si>
  <si>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</si>
  <si>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</si>
  <si>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</si>
  <si>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</si>
  <si>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</si>
  <si>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</si>
  <si>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</si>
  <si>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</si>
  <si>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</si>
  <si>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</si>
  <si>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</si>
  <si>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</si>
  <si>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</si>
  <si>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</si>
  <si>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</si>
  <si>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</si>
  <si>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</si>
  <si>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</si>
  <si>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</si>
  <si>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</si>
  <si>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</si>
  <si>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</si>
  <si>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</si>
  <si>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</si>
  <si>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</si>
  <si>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</si>
  <si>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</si>
  <si>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</si>
  <si>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</si>
  <si>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</si>
  <si>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</si>
  <si>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</si>
  <si>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</si>
  <si>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</si>
  <si>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</si>
  <si>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</si>
  <si>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</si>
  <si>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</si>
  <si>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</si>
  <si>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</si>
  <si>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</si>
  <si>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</si>
  <si>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</si>
  <si>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</si>
  <si>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</si>
  <si>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</si>
  <si>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</si>
  <si>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</si>
  <si>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</si>
  <si>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</si>
  <si>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</si>
  <si>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</si>
  <si>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</si>
  <si>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</si>
  <si>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</si>
  <si>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</si>
  <si>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</si>
  <si>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</si>
  <si>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</si>
  <si>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</si>
  <si>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</si>
  <si>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</si>
  <si>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</si>
  <si>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</si>
  <si>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</si>
  <si>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</si>
  <si>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</si>
  <si>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</si>
  <si>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</si>
  <si>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</si>
  <si>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</si>
  <si>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</si>
  <si>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</si>
  <si>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</si>
  <si>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</si>
  <si>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</si>
  <si>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</si>
  <si>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</si>
  <si>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</si>
  <si>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</si>
  <si>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</si>
  <si>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</si>
  <si>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</si>
  <si>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</si>
  <si>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</si>
  <si>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</si>
  <si>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</si>
  <si>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</si>
  <si>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</si>
  <si>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</si>
  <si>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</si>
  <si>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</si>
  <si>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</si>
  <si>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</si>
  <si>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</si>
  <si>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</si>
  <si>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</si>
  <si>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</si>
  <si>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</si>
  <si>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</si>
  <si>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</si>
  <si>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</si>
  <si>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</si>
  <si>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</si>
  <si>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</si>
  <si>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</si>
  <si>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</si>
  <si>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</si>
  <si>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</si>
  <si>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</si>
  <si>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</si>
  <si>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</si>
  <si>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</si>
  <si>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</si>
  <si>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</si>
  <si>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</si>
  <si>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</si>
  <si>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</si>
  <si>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</si>
  <si>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</si>
  <si>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</si>
  <si>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</si>
  <si>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</si>
  <si>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</si>
  <si>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</si>
  <si>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</si>
  <si>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</si>
  <si>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</si>
  <si>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</si>
  <si>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</si>
  <si>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</si>
  <si>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</si>
  <si>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</si>
  <si>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</si>
  <si>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</si>
  <si>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</si>
  <si>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</si>
  <si>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</si>
  <si>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</si>
  <si>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</si>
  <si>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</si>
  <si>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</si>
  <si>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</si>
  <si>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</si>
  <si>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</si>
  <si>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</si>
  <si>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</si>
  <si>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</si>
  <si>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</si>
  <si>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</si>
  <si>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</si>
  <si>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</si>
  <si>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</si>
  <si>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</si>
  <si>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</si>
  <si>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</si>
  <si>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</si>
  <si>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</si>
  <si>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</si>
  <si>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</si>
  <si>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</si>
  <si>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</si>
  <si>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</si>
  <si>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</si>
  <si>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</si>
  <si>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</si>
  <si>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</si>
  <si>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</si>
  <si>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</si>
  <si>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</si>
  <si>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</si>
  <si>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</si>
  <si>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</si>
  <si>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</si>
  <si>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</si>
  <si>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</si>
  <si>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</si>
  <si>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</si>
  <si>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</si>
  <si>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</si>
  <si>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</si>
  <si>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</si>
  <si>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</si>
  <si>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</si>
  <si>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</si>
  <si>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</si>
  <si>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</si>
  <si>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</si>
  <si>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</si>
  <si>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</si>
  <si>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</si>
  <si>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</si>
  <si>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</si>
  <si>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</si>
  <si>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</si>
  <si>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</si>
  <si>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</si>
  <si>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</si>
  <si>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</si>
  <si>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</si>
  <si>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</si>
  <si>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</si>
  <si>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</si>
  <si>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</si>
  <si>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</si>
  <si>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</si>
  <si>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</si>
  <si>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</si>
  <si>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</si>
  <si>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</si>
  <si>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</si>
  <si>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</si>
  <si>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</si>
  <si>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</si>
  <si>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</si>
  <si>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</si>
  <si>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</si>
  <si>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</si>
  <si>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</si>
  <si>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</si>
  <si>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</si>
  <si>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</si>
  <si>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</si>
  <si>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</si>
  <si>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</si>
  <si>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</si>
  <si>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</si>
  <si>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</si>
  <si>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</si>
  <si>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</si>
  <si>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</si>
  <si>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</si>
  <si>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</si>
  <si>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</si>
  <si>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</si>
  <si>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</si>
  <si>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</si>
  <si>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</si>
  <si>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</si>
  <si>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</si>
  <si>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</si>
  <si>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</si>
  <si>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</si>
  <si>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</si>
  <si>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</si>
  <si>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</si>
  <si>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</si>
  <si>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</si>
  <si>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</si>
  <si>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</si>
  <si>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</si>
  <si>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</si>
  <si>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</si>
  <si>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</si>
  <si>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</si>
  <si>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</si>
  <si>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</si>
  <si>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</si>
  <si>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</si>
  <si>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</si>
  <si>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</si>
  <si>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</si>
  <si>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</si>
  <si>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</si>
  <si>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</si>
  <si>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</si>
  <si>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</si>
  <si>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</si>
  <si>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</si>
  <si>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</si>
  <si>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</si>
  <si>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</si>
  <si>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</si>
  <si>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</si>
  <si>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</si>
  <si>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</si>
  <si>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</si>
  <si>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</si>
  <si>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</si>
  <si>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</si>
  <si>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</si>
  <si>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</si>
  <si>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</si>
  <si>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</si>
  <si>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</si>
  <si>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</si>
  <si>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</si>
  <si>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</si>
  <si>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</si>
  <si>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</si>
  <si>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</si>
  <si>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</si>
  <si>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</si>
  <si>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</si>
  <si>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</si>
  <si>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</si>
  <si>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</si>
  <si>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</si>
  <si>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</si>
  <si>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</si>
  <si>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</si>
  <si>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</si>
  <si>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</si>
  <si>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</si>
  <si>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</si>
  <si>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</si>
  <si>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</si>
  <si>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</si>
  <si>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</si>
  <si>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</si>
  <si>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</si>
  <si>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</si>
  <si>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</si>
  <si>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</si>
  <si>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</si>
  <si>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</si>
  <si>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</si>
  <si>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</si>
  <si>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</si>
  <si>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</si>
  <si>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</si>
  <si>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</si>
  <si>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</si>
  <si>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</si>
  <si>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</si>
  <si>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</si>
  <si>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</si>
  <si>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</si>
  <si>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</si>
  <si>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</si>
  <si>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</si>
  <si>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</si>
  <si>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</si>
  <si>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</si>
  <si>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</si>
  <si>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</si>
  <si>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</si>
  <si>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</si>
  <si>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</si>
  <si>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</si>
  <si>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</si>
  <si>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</si>
  <si>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</si>
  <si>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</si>
  <si>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</si>
  <si>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</si>
  <si>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</si>
  <si>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</si>
  <si>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</si>
  <si>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</si>
  <si>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</si>
  <si>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</si>
  <si>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</si>
  <si>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</si>
  <si>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</si>
  <si>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</si>
  <si>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</si>
  <si>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</si>
  <si>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</si>
  <si>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</si>
  <si>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</si>
  <si>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</si>
  <si>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</si>
  <si>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</si>
  <si>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</si>
  <si>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</si>
  <si>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</si>
  <si>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</si>
  <si>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</si>
  <si>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</si>
  <si>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</si>
  <si>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</si>
  <si>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</si>
  <si>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</si>
  <si>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</si>
  <si>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</si>
  <si>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</si>
  <si>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</si>
  <si>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</si>
  <si>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</si>
  <si>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</si>
  <si>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</si>
  <si>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</si>
  <si>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</si>
  <si>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</si>
  <si>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</si>
  <si>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</si>
  <si>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</si>
  <si>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</si>
  <si>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</si>
  <si>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</si>
  <si>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</si>
  <si>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</si>
  <si>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</si>
  <si>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</si>
  <si>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</si>
  <si>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</si>
  <si>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</si>
  <si>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</si>
  <si>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</si>
  <si>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</si>
  <si>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</si>
  <si>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</si>
  <si>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</si>
  <si>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</si>
  <si>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</si>
  <si>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</si>
  <si>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</si>
  <si>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</si>
  <si>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</si>
  <si>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</si>
  <si>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</si>
  <si>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</si>
  <si>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</si>
  <si>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</si>
  <si>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</si>
  <si>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</si>
  <si>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</si>
  <si>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</si>
  <si>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</si>
  <si>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</si>
  <si>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</si>
  <si>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</si>
  <si>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</si>
  <si>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</si>
  <si>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</si>
  <si>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</si>
  <si>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</si>
  <si>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</si>
  <si>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</si>
  <si>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</si>
  <si>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</si>
  <si>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</si>
  <si>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</si>
  <si>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</si>
  <si>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</si>
  <si>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</si>
  <si>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</si>
  <si>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</si>
  <si>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</si>
  <si>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</si>
  <si>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</si>
  <si>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</si>
  <si>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</si>
  <si>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</si>
  <si>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</si>
  <si>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</si>
  <si>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</si>
  <si>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</si>
  <si>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</si>
  <si>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</si>
  <si>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</si>
  <si>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</si>
  <si>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</si>
  <si>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</si>
  <si>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</si>
  <si>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</si>
  <si>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</si>
  <si>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</si>
  <si>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</si>
  <si>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</si>
  <si>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</si>
  <si>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</si>
  <si>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</si>
  <si>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</si>
  <si>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</si>
  <si>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</si>
  <si>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</si>
  <si>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</si>
  <si>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</si>
  <si>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</si>
  <si>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</si>
  <si>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</si>
  <si>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</si>
  <si>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</si>
  <si>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</si>
  <si>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</si>
  <si>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</si>
  <si>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</si>
  <si>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</si>
  <si>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</si>
  <si>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</si>
  <si>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</si>
  <si>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</si>
  <si>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</si>
  <si>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</si>
  <si>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</si>
  <si>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</si>
  <si>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</si>
  <si>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</si>
  <si>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</si>
  <si>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</si>
  <si>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</si>
  <si>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</si>
  <si>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</si>
  <si>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</si>
  <si>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</si>
  <si>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</si>
  <si>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</si>
  <si>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</si>
  <si>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</si>
  <si>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</si>
  <si>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</si>
  <si>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</si>
  <si>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</si>
  <si>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</si>
  <si>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</si>
  <si>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</si>
  <si>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</si>
  <si>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</si>
  <si>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</si>
  <si>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</si>
  <si>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</si>
  <si>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</si>
  <si>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</si>
  <si>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</si>
  <si>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</si>
  <si>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</si>
  <si>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</si>
  <si>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</si>
  <si>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</si>
  <si>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</si>
  <si>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</si>
  <si>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</si>
  <si>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</si>
  <si>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</si>
  <si>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</si>
  <si>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</si>
  <si>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</si>
  <si>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</si>
  <si>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</si>
  <si>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</si>
  <si>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</si>
  <si>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</si>
  <si>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</si>
  <si>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</si>
  <si>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</si>
  <si>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</si>
  <si>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</si>
  <si>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</si>
  <si>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</si>
  <si>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</si>
  <si>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</si>
  <si>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</si>
  <si>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</si>
  <si>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</si>
  <si>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</si>
  <si>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</si>
  <si>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</si>
  <si>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</si>
  <si>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</si>
  <si>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</si>
  <si>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</si>
  <si>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</si>
  <si>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</si>
  <si>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</si>
  <si>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</si>
  <si>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</si>
  <si>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</si>
  <si>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</si>
  <si>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</si>
  <si>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</si>
  <si>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</si>
  <si>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</si>
  <si>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</si>
  <si>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</si>
  <si>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</si>
  <si>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</si>
  <si>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</si>
  <si>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</si>
  <si>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</si>
  <si>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</si>
  <si>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</si>
  <si>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</si>
  <si>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</si>
  <si>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</si>
  <si>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</si>
  <si>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</si>
  <si>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</si>
  <si>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</si>
  <si>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</si>
  <si>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</si>
  <si>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</si>
  <si>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</si>
  <si>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</si>
  <si>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</si>
  <si>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</si>
  <si>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</si>
  <si>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</si>
  <si>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</si>
  <si>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</si>
  <si>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</si>
  <si>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</si>
  <si>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</si>
  <si>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</si>
  <si>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</si>
  <si>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</si>
  <si>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</si>
  <si>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</si>
  <si>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</si>
  <si>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</si>
  <si>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</si>
  <si>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</si>
  <si>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</si>
  <si>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</si>
  <si>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</si>
  <si>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</si>
  <si>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</si>
  <si>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</si>
  <si>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</si>
  <si>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</si>
  <si>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</si>
  <si>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</si>
  <si>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</si>
  <si>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</si>
  <si>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</si>
  <si>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</si>
  <si>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</si>
  <si>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</si>
  <si>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</si>
  <si>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</si>
  <si>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</si>
  <si>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</si>
  <si>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</si>
  <si>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</si>
  <si>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</si>
  <si>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</si>
  <si>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</si>
  <si>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</si>
  <si>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</si>
  <si>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</si>
  <si>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</si>
  <si>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</si>
  <si>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</si>
  <si>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</si>
  <si>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</si>
  <si>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</si>
  <si>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</si>
  <si>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</si>
  <si>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</si>
  <si>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</si>
  <si>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</si>
  <si>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</si>
  <si>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</si>
  <si>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</si>
  <si>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</si>
  <si>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</si>
  <si>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</si>
  <si>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</si>
  <si>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</si>
  <si>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</si>
  <si>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</si>
  <si>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</si>
  <si>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</si>
  <si>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</si>
  <si>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</si>
  <si>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</si>
  <si>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</si>
  <si>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</si>
  <si>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</si>
  <si>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</si>
  <si>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</si>
  <si>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</si>
  <si>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</si>
  <si>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</si>
  <si>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</si>
  <si>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</si>
  <si>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</si>
  <si>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</si>
  <si>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</si>
  <si>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</si>
  <si>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</si>
  <si>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</si>
  <si>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</si>
  <si>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</si>
  <si>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</si>
  <si>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</si>
  <si>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</si>
  <si>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</si>
  <si>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</si>
  <si>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</si>
  <si>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2020/2021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</si>
  <si>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</si>
  <si>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</si>
  <si>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</si>
  <si>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</si>
  <si>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</si>
  <si>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</si>
  <si>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</si>
  <si>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</si>
  <si>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</si>
  <si>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</si>
  <si>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NA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</si>
  <si>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</si>
  <si>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</si>
  <si>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</si>
  <si>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</si>
  <si>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</si>
  <si>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</si>
  <si>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</si>
  <si>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</si>
  <si>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</si>
  <si>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</si>
  <si>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</si>
  <si>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</si>
  <si>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</si>
  <si>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</si>
  <si>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</si>
  <si>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</si>
  <si>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</si>
  <si>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</si>
  <si>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</si>
  <si>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</si>
  <si>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</si>
  <si>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</si>
  <si>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</si>
  <si>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</si>
  <si>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</si>
  <si>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</si>
  <si>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</si>
  <si>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</si>
  <si>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</si>
  <si>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</si>
  <si>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</si>
  <si>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</si>
  <si>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</si>
  <si>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</si>
  <si>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</si>
  <si>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</si>
  <si>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Datos acumulados al 7° Mes</t>
  </si>
  <si>
    <t>PERIODO JULIO 2020 -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</si>
</sst>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0" fontId="49" fillId="2" borderId="5" xfId="0" applyFont="1" applyFill="1" applyBorder="1" applyAlignment="1">
      <alignment horizontal="center" vertical="center" wrapText="1"/>
    </xf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0" fontId="49" fillId="2" borderId="5" xfId="5" applyFont="1" applyFill="1" applyBorder="1" applyAlignment="1">
      <alignment horizontal="center" vertical="center" wrapText="1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 vertical="center"/>
    </xf>
    <xf numFmtId="0" fontId="52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/>
    </xf>
    <xf numFmtId="165" fontId="53" fillId="4" borderId="5" xfId="0" applyNumberFormat="1" applyFont="1" applyFill="1" applyBorder="1" applyAlignment="1">
      <alignment horizontal="right" vertical="center" wrapText="1"/>
    </xf>
    <xf numFmtId="165" fontId="53" fillId="4" borderId="5" xfId="0" applyNumberFormat="1" applyFont="1" applyFill="1" applyBorder="1" applyAlignment="1">
      <alignment horizontal="right" vertical="center"/>
    </xf>
    <xf numFmtId="165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 vertical="center"/>
    </xf>
    <xf numFmtId="165" fontId="55" fillId="4" borderId="5" xfId="1" applyNumberFormat="1" applyFont="1" applyFill="1" applyBorder="1" applyAlignment="1">
      <alignment horizontal="right" vertical="center"/>
    </xf>
    <xf numFmtId="0" fontId="52" fillId="0" borderId="5" xfId="5" applyFont="1" applyBorder="1" applyAlignment="1">
      <alignment horizontal="right"/>
    </xf>
    <xf numFmtId="165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5" fontId="53" fillId="5" borderId="5" xfId="0" applyNumberFormat="1" applyFont="1" applyFill="1" applyBorder="1" applyAlignment="1">
      <alignment horizontal="right" vertical="center" wrapText="1"/>
    </xf>
    <xf numFmtId="165" fontId="53" fillId="5" borderId="5" xfId="0" applyNumberFormat="1" applyFont="1" applyFill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/>
    </xf>
    <xf numFmtId="165" fontId="53" fillId="5" borderId="5" xfId="1" applyNumberFormat="1" applyFont="1" applyFill="1" applyBorder="1" applyAlignment="1">
      <alignment horizontal="right"/>
    </xf>
    <xf numFmtId="165" fontId="55" fillId="4" borderId="5" xfId="1" applyNumberFormat="1" applyFont="1" applyFill="1" applyBorder="1" applyAlignment="1">
      <alignment horizontal="right"/>
    </xf>
    <xf numFmtId="165" fontId="53" fillId="6" borderId="5" xfId="0" applyNumberFormat="1" applyFont="1" applyFill="1" applyBorder="1" applyAlignment="1">
      <alignment horizontal="right" vertical="center"/>
    </xf>
    <xf numFmtId="165" fontId="55" fillId="4" borderId="5" xfId="0" applyNumberFormat="1" applyFont="1" applyFill="1" applyBorder="1" applyAlignment="1">
      <alignment horizontal="right" vertical="center"/>
    </xf>
    <xf numFmtId="165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1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9" fontId="47" fillId="0" borderId="0" xfId="6" applyFont="1" applyFill="1" applyBorder="1" applyAlignment="1">
      <alignment horizontal="right"/>
    </xf>
    <xf numFmtId="9" fontId="53" fillId="4" borderId="0" xfId="6" applyFont="1" applyFill="1" applyBorder="1" applyAlignment="1">
      <alignment horizontal="right"/>
    </xf>
    <xf numFmtId="41" fontId="47" fillId="0" borderId="0" xfId="12" applyFont="1" applyFill="1" applyBorder="1" applyAlignment="1">
      <alignment horizontal="right"/>
    </xf>
    <xf numFmtId="9" fontId="5" fillId="0" borderId="7" xfId="6" applyFont="1" applyFill="1" applyBorder="1" applyAlignment="1">
      <alignment horizontal="right"/>
    </xf>
    <xf numFmtId="9" fontId="9" fillId="4" borderId="7" xfId="6" applyFont="1" applyFill="1" applyBorder="1" applyAlignment="1">
      <alignment horizontal="right" vertical="center"/>
    </xf>
    <xf numFmtId="0" fontId="5" fillId="0" borderId="7" xfId="0" applyFont="1" applyBorder="1"/>
    <xf numFmtId="0" fontId="52" fillId="0" borderId="0" xfId="0" applyFont="1" applyBorder="1" applyAlignment="1">
      <alignment horizontal="right" vertical="center"/>
    </xf>
    <xf numFmtId="0" fontId="52" fillId="0" borderId="0" xfId="0" applyFont="1" applyBorder="1" applyAlignment="1">
      <alignment horizontal="right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2578125" defaultRowHeight="13.5" x14ac:dyDescent="0.25"/>
  <cols>
    <col min="1" max="7" width="15.7109375" style="9" customWidth="1" collapsed="1"/>
    <col min="8" max="16384" width="11.42578125" style="9" collapsed="1"/>
  </cols>
  <sheetData>
    <row r="1" spans="1:19" x14ac:dyDescent="0.25">
      <c r="A1" s="40"/>
      <c r="B1" s="40"/>
      <c r="C1" s="40"/>
      <c r="D1" s="40"/>
      <c r="E1" s="40"/>
      <c r="F1" s="40"/>
      <c r="G1" s="40"/>
    </row>
    <row r="2" spans="1:19" x14ac:dyDescent="0.25">
      <c r="A2" s="40"/>
      <c r="B2" s="40"/>
      <c r="C2" s="40"/>
      <c r="D2" s="40"/>
      <c r="E2" s="40"/>
      <c r="F2" s="40"/>
      <c r="G2" s="40"/>
    </row>
    <row r="3" spans="1:19" x14ac:dyDescent="0.25">
      <c r="A3" s="40"/>
      <c r="B3" s="40"/>
      <c r="C3" s="40"/>
      <c r="D3" s="40"/>
      <c r="E3" s="40"/>
      <c r="F3" s="40"/>
      <c r="G3" s="40"/>
    </row>
    <row r="4" spans="1:19" ht="28.5" x14ac:dyDescent="0.45">
      <c r="A4" s="41"/>
      <c r="B4" s="41"/>
      <c r="C4" s="41"/>
      <c r="D4" s="41"/>
      <c r="E4" s="41"/>
      <c r="F4" s="41"/>
      <c r="G4" s="41"/>
    </row>
    <row r="5" spans="1:19" ht="18.75" x14ac:dyDescent="0.3">
      <c r="A5" s="42"/>
      <c r="B5" s="42"/>
      <c r="C5" s="42"/>
      <c r="D5" s="42"/>
      <c r="E5" s="42"/>
      <c r="F5" s="42"/>
      <c r="G5" s="42"/>
    </row>
    <row r="6" spans="1:19" ht="15.75" x14ac:dyDescent="0.25">
      <c r="A6" s="43"/>
      <c r="B6" s="44"/>
      <c r="C6" s="44"/>
      <c r="D6" s="44"/>
      <c r="E6" s="44"/>
      <c r="F6" s="44"/>
      <c r="G6" s="45"/>
    </row>
    <row r="7" spans="1:19" x14ac:dyDescent="0.25">
      <c r="A7" s="46"/>
      <c r="B7" s="46"/>
      <c r="C7" s="46"/>
      <c r="D7" s="46"/>
      <c r="E7" s="46"/>
      <c r="F7" s="46"/>
      <c r="G7" s="46"/>
    </row>
    <row r="8" spans="1:19" x14ac:dyDescent="0.25">
      <c r="A8" s="46"/>
      <c r="B8" s="46"/>
      <c r="C8" s="46"/>
      <c r="D8" s="46"/>
      <c r="E8" s="46"/>
      <c r="F8" s="46"/>
      <c r="G8" s="46"/>
    </row>
    <row r="9" spans="1:19" ht="28.5" x14ac:dyDescent="0.45">
      <c r="A9" s="253" t="s">
        <v>78</v>
      </c>
      <c r="B9" s="253"/>
      <c r="C9" s="253"/>
      <c r="D9" s="253"/>
      <c r="E9" s="253"/>
      <c r="F9" s="253"/>
      <c r="G9" s="253"/>
    </row>
    <row r="10" spans="1:19" ht="24" x14ac:dyDescent="0.4">
      <c r="A10" s="254" t="s">
        <v>79</v>
      </c>
      <c r="B10" s="254"/>
      <c r="C10" s="254"/>
      <c r="D10" s="254"/>
      <c r="E10" s="254"/>
      <c r="F10" s="254"/>
      <c r="G10" s="254"/>
    </row>
    <row r="11" spans="1:19" s="48" customFormat="1" ht="3" customHeight="1" x14ac:dyDescent="0.4">
      <c r="A11" s="47"/>
      <c r="B11" s="47"/>
      <c r="C11" s="47"/>
      <c r="D11" s="47"/>
      <c r="E11" s="47"/>
      <c r="F11" s="47"/>
      <c r="G11" s="47"/>
    </row>
    <row r="12" spans="1:19" ht="5.25" customHeight="1" x14ac:dyDescent="0.25">
      <c r="A12" s="49"/>
      <c r="B12" s="49"/>
      <c r="C12" s="49"/>
      <c r="D12" s="49"/>
      <c r="E12" s="49"/>
      <c r="F12" s="49"/>
      <c r="G12" s="49"/>
    </row>
    <row r="13" spans="1:19" ht="24" x14ac:dyDescent="0.4">
      <c r="A13" s="255"/>
      <c r="B13" s="255"/>
      <c r="C13" s="255"/>
      <c r="D13" s="255"/>
      <c r="E13" s="255"/>
      <c r="F13" s="255"/>
      <c r="G13" s="255"/>
    </row>
    <row r="14" spans="1:19" ht="30.75" x14ac:dyDescent="0.5">
      <c r="A14" s="256" t="s">
        <v>1375</v>
      </c>
      <c r="B14" s="256"/>
      <c r="C14" s="256"/>
      <c r="D14" s="256"/>
      <c r="E14" s="256"/>
      <c r="F14" s="256"/>
      <c r="G14" s="256"/>
    </row>
    <row r="15" spans="1:19" ht="28.5" x14ac:dyDescent="0.4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45">
      <c r="A16" s="257" t="s">
        <v>1384</v>
      </c>
      <c r="B16" s="257"/>
      <c r="C16" s="257"/>
      <c r="D16" s="257"/>
      <c r="E16" s="257"/>
      <c r="F16" s="257"/>
      <c r="G16" s="257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35">
      <c r="A17" s="258" t="s">
        <v>1432</v>
      </c>
      <c r="B17" s="258"/>
      <c r="C17" s="258"/>
      <c r="D17" s="258"/>
      <c r="E17" s="258"/>
      <c r="F17" s="258"/>
      <c r="G17" s="258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25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45">
      <c r="A19" s="257" t="s">
        <v>1433</v>
      </c>
      <c r="B19" s="257"/>
      <c r="C19" s="257"/>
      <c r="D19" s="257"/>
      <c r="E19" s="257"/>
      <c r="F19" s="257"/>
      <c r="G19" s="257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45">
      <c r="A21" s="262"/>
      <c r="B21" s="262"/>
      <c r="C21" s="262"/>
      <c r="D21" s="262"/>
      <c r="E21" s="262"/>
      <c r="F21" s="262"/>
      <c r="G21" s="262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4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25">
      <c r="A23" s="261" t="s">
        <v>76</v>
      </c>
      <c r="B23" s="261"/>
      <c r="C23" s="261"/>
      <c r="D23" s="261"/>
      <c r="E23" s="261"/>
      <c r="F23" s="261"/>
      <c r="G23" s="261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25">
      <c r="A24" s="261"/>
      <c r="B24" s="261"/>
      <c r="C24" s="261"/>
      <c r="D24" s="261"/>
      <c r="E24" s="261"/>
      <c r="F24" s="261"/>
      <c r="G24" s="261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25">
      <c r="A25" s="261"/>
      <c r="B25" s="261"/>
      <c r="C25" s="261"/>
      <c r="D25" s="261"/>
      <c r="E25" s="261"/>
      <c r="F25" s="261"/>
      <c r="G25" s="261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25">
      <c r="A26" s="261"/>
      <c r="B26" s="261"/>
      <c r="C26" s="261"/>
      <c r="D26" s="261"/>
      <c r="E26" s="261"/>
      <c r="F26" s="261"/>
      <c r="G26" s="261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45">
      <c r="A27" s="259"/>
      <c r="B27" s="259"/>
      <c r="C27" s="259"/>
      <c r="D27" s="259"/>
      <c r="E27" s="259"/>
      <c r="F27" s="259"/>
      <c r="G27" s="259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4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4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25">
      <c r="A30" s="260" t="s">
        <v>77</v>
      </c>
      <c r="B30" s="260"/>
      <c r="C30" s="260"/>
      <c r="D30" s="260"/>
      <c r="E30" s="260"/>
      <c r="F30" s="260"/>
      <c r="G30" s="260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25">
      <c r="A31" s="260"/>
      <c r="B31" s="260"/>
      <c r="C31" s="260"/>
      <c r="D31" s="260"/>
      <c r="E31" s="260"/>
      <c r="F31" s="260"/>
      <c r="G31" s="260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25">
      <c r="A32" s="260"/>
      <c r="B32" s="260"/>
      <c r="C32" s="260"/>
      <c r="D32" s="260"/>
      <c r="E32" s="260"/>
      <c r="F32" s="260"/>
      <c r="G32" s="260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25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25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25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25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2578125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64" t="s">
        <v>72</v>
      </c>
      <c r="C2" s="264"/>
      <c r="D2" s="264"/>
      <c r="E2" s="264"/>
      <c r="F2" s="264"/>
      <c r="G2" s="264"/>
      <c r="H2" s="39"/>
    </row>
    <row r="3" spans="2:10" ht="13.5" customHeight="1" x14ac:dyDescent="0.25">
      <c r="B3" s="264"/>
      <c r="C3" s="264"/>
      <c r="D3" s="264"/>
      <c r="E3" s="264"/>
      <c r="F3" s="264"/>
      <c r="G3" s="264"/>
      <c r="H3" s="39"/>
    </row>
    <row r="4" spans="2:10" ht="15.75" x14ac:dyDescent="0.25">
      <c r="B4" s="264"/>
      <c r="C4" s="264"/>
      <c r="D4" s="264"/>
      <c r="E4" s="264"/>
      <c r="F4" s="264"/>
      <c r="G4" s="264"/>
      <c r="H4" s="39"/>
    </row>
    <row r="5" spans="2:10" ht="18.75" x14ac:dyDescent="0.25">
      <c r="B5" s="265" t="str">
        <f>CARATULA!$A$19</f>
        <v>PERIODO JULIO 2020 - ENERO 2021</v>
      </c>
      <c r="C5" s="264"/>
      <c r="D5" s="264"/>
      <c r="E5" s="264"/>
      <c r="F5" s="264"/>
      <c r="G5" s="264"/>
    </row>
    <row r="6" spans="2:10" ht="5.25" customHeight="1" x14ac:dyDescent="0.25"/>
    <row r="7" spans="2:10" x14ac:dyDescent="0.25">
      <c r="B7" s="266" t="s">
        <v>1381</v>
      </c>
      <c r="C7" s="266"/>
      <c r="D7" s="266"/>
      <c r="E7" s="266"/>
      <c r="F7" s="266"/>
      <c r="G7" s="266"/>
    </row>
    <row r="8" spans="2:10" x14ac:dyDescent="0.25">
      <c r="B8" s="263" t="s">
        <v>1319</v>
      </c>
      <c r="C8" s="263"/>
      <c r="D8" s="263"/>
      <c r="E8" s="263"/>
      <c r="F8" s="263"/>
      <c r="G8" s="263"/>
    </row>
    <row r="9" spans="2:10" x14ac:dyDescent="0.25">
      <c r="B9" s="263" t="s">
        <v>1320</v>
      </c>
      <c r="C9" s="263"/>
      <c r="D9" s="263"/>
      <c r="E9" s="263"/>
      <c r="F9" s="263"/>
      <c r="G9" s="263"/>
    </row>
    <row r="10" spans="2:10" x14ac:dyDescent="0.25">
      <c r="B10" s="263" t="s">
        <v>1321</v>
      </c>
      <c r="C10" s="263"/>
      <c r="D10" s="263"/>
      <c r="E10" s="263"/>
      <c r="F10" s="263"/>
      <c r="G10" s="263"/>
    </row>
    <row r="11" spans="2:10" x14ac:dyDescent="0.25">
      <c r="B11" s="263" t="s">
        <v>1322</v>
      </c>
      <c r="C11" s="263"/>
      <c r="D11" s="263"/>
      <c r="E11" s="263"/>
      <c r="F11" s="263"/>
      <c r="G11" s="263"/>
    </row>
    <row r="12" spans="2:10" x14ac:dyDescent="0.25">
      <c r="B12" s="263" t="s">
        <v>1323</v>
      </c>
      <c r="C12" s="263"/>
      <c r="D12" s="263"/>
      <c r="E12" s="263"/>
      <c r="F12" s="263"/>
      <c r="G12" s="263"/>
    </row>
    <row r="13" spans="2:10" x14ac:dyDescent="0.25">
      <c r="B13" s="263" t="s">
        <v>1324</v>
      </c>
      <c r="C13" s="263"/>
      <c r="D13" s="263"/>
      <c r="E13" s="263"/>
      <c r="F13" s="263"/>
      <c r="G13" s="263"/>
    </row>
    <row r="16" spans="2:10" x14ac:dyDescent="0.25">
      <c r="J16" s="111"/>
    </row>
    <row r="18" spans="10:10" x14ac:dyDescent="0.25">
      <c r="J18" s="111"/>
    </row>
    <row r="23" spans="10:10" x14ac:dyDescent="0.25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5" x14ac:dyDescent="0.25"/>
  <cols>
    <col min="1" max="1" width="13" style="134" customWidth="1" collapsed="1"/>
    <col min="2" max="2" width="53.85546875" style="25" customWidth="1" collapsed="1"/>
    <col min="3" max="10" width="20.7109375" style="167" customWidth="1" collapsed="1"/>
    <col min="11" max="12" width="20.7109375" style="25" customWidth="1" collapsed="1"/>
    <col min="13" max="13" width="22.5703125" style="144" bestFit="1" customWidth="1" collapsed="1"/>
    <col min="14" max="14" width="10.5703125" style="144" bestFit="1" customWidth="1" collapsed="1"/>
    <col min="15" max="23" width="10.5703125" style="25" bestFit="1" customWidth="1" collapsed="1"/>
    <col min="24" max="24" width="11" style="179" customWidth="1" collapsed="1"/>
    <col min="25" max="25" width="10.85546875" style="179" customWidth="1" collapsed="1"/>
    <col min="26" max="37" width="20.7109375" style="179" customWidth="1" collapsed="1"/>
    <col min="38" max="16384" width="11.42578125" style="179" collapsed="1"/>
  </cols>
  <sheetData>
    <row r="1" spans="1:37" s="211" customFormat="1" ht="13.5" x14ac:dyDescent="0.25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80"/>
      <c r="P1" s="80"/>
      <c r="Q1" s="80"/>
      <c r="R1" s="80"/>
      <c r="S1" s="80"/>
      <c r="T1" s="80"/>
      <c r="U1" s="80"/>
      <c r="V1" s="80"/>
      <c r="W1" s="80"/>
    </row>
    <row r="2" spans="1:37" s="211" customFormat="1" ht="28.5" x14ac:dyDescent="0.25">
      <c r="A2" s="134"/>
      <c r="B2" s="136"/>
      <c r="C2" s="267" t="s">
        <v>1382</v>
      </c>
      <c r="D2" s="267"/>
      <c r="E2" s="267"/>
      <c r="F2" s="267"/>
      <c r="G2" s="267"/>
      <c r="H2" s="267"/>
      <c r="I2" s="267" t="s">
        <v>1382</v>
      </c>
      <c r="J2" s="267"/>
      <c r="K2" s="267"/>
      <c r="L2" s="267"/>
      <c r="M2" s="267"/>
      <c r="N2" s="267"/>
      <c r="O2" s="267" t="s">
        <v>1382</v>
      </c>
      <c r="P2" s="267"/>
      <c r="Q2" s="267"/>
      <c r="R2" s="267"/>
      <c r="S2" s="267"/>
      <c r="T2" s="267"/>
      <c r="U2" s="267"/>
      <c r="V2" s="267"/>
      <c r="W2" s="267"/>
      <c r="X2" s="267"/>
      <c r="Y2" s="267"/>
    </row>
    <row r="3" spans="1:37" s="211" customFormat="1" ht="18.75" x14ac:dyDescent="0.25">
      <c r="A3" s="134"/>
      <c r="B3" s="137"/>
      <c r="C3" s="268" t="str">
        <f>+CONCATENATE("Datos acumulados Julio - ",PROPER(TEXT((6+MID(CARATULA!A17,21,1))*29,"mmmm")))</f>
        <v>Datos acumulados Julio - Enero</v>
      </c>
      <c r="D3" s="268"/>
      <c r="E3" s="268"/>
      <c r="F3" s="268"/>
      <c r="G3" s="268"/>
      <c r="H3" s="268"/>
      <c r="I3" s="268" t="str">
        <f>+C3</f>
        <v>Datos acumulados Julio - Enero</v>
      </c>
      <c r="J3" s="268"/>
      <c r="K3" s="268"/>
      <c r="L3" s="268"/>
      <c r="M3" s="268"/>
      <c r="N3" s="268"/>
      <c r="O3" s="268" t="str">
        <f>+C3</f>
        <v>Datos acumulados Julio - Enero</v>
      </c>
      <c r="P3" s="268"/>
      <c r="Q3" s="268"/>
      <c r="R3" s="268"/>
      <c r="S3" s="268"/>
      <c r="T3" s="268"/>
      <c r="U3" s="80"/>
      <c r="V3" s="80"/>
      <c r="W3" s="80"/>
    </row>
    <row r="4" spans="1:37" s="211" customFormat="1" ht="19.5" thickBot="1" x14ac:dyDescent="0.35">
      <c r="A4" s="134"/>
      <c r="B4" s="137"/>
      <c r="C4" s="272"/>
      <c r="D4" s="272"/>
      <c r="E4" s="272"/>
      <c r="F4" s="272"/>
      <c r="G4" s="272"/>
      <c r="H4" s="272"/>
      <c r="I4" s="77"/>
      <c r="J4" s="77"/>
      <c r="K4" s="137"/>
      <c r="L4" s="137"/>
      <c r="M4" s="138"/>
      <c r="N4" s="223"/>
      <c r="O4" s="80"/>
      <c r="P4" s="80"/>
      <c r="Q4" s="80"/>
      <c r="R4" s="80"/>
      <c r="S4" s="80"/>
      <c r="T4" s="80"/>
      <c r="U4" s="80"/>
      <c r="V4" s="80"/>
      <c r="W4" s="80"/>
    </row>
    <row r="5" spans="1:37" s="211" customFormat="1" ht="15.75" x14ac:dyDescent="0.25">
      <c r="A5" s="134"/>
      <c r="B5" s="139"/>
      <c r="C5" s="269" t="s">
        <v>1376</v>
      </c>
      <c r="D5" s="270"/>
      <c r="E5" s="270"/>
      <c r="F5" s="270"/>
      <c r="G5" s="270"/>
      <c r="H5" s="270"/>
      <c r="I5" s="270"/>
      <c r="J5" s="270"/>
      <c r="K5" s="270"/>
      <c r="L5" s="270"/>
      <c r="M5" s="271"/>
      <c r="O5" s="269" t="s">
        <v>1377</v>
      </c>
      <c r="P5" s="270"/>
      <c r="Q5" s="270"/>
      <c r="R5" s="270"/>
      <c r="S5" s="270"/>
      <c r="T5" s="270"/>
      <c r="U5" s="270"/>
      <c r="V5" s="270"/>
      <c r="W5" s="270"/>
      <c r="X5" s="270"/>
      <c r="Y5" s="271"/>
    </row>
    <row r="6" spans="1:37" s="212" customFormat="1" x14ac:dyDescent="0.25">
      <c r="A6" s="32" t="s">
        <v>142</v>
      </c>
      <c r="B6" s="189" t="s">
        <v>0</v>
      </c>
      <c r="C6" s="190" t="s">
        <v>1378</v>
      </c>
      <c r="D6" s="190" t="s">
        <v>1385</v>
      </c>
      <c r="E6" s="190" t="s">
        <v>1386</v>
      </c>
      <c r="F6" s="190" t="s">
        <v>1387</v>
      </c>
      <c r="G6" s="190" t="s">
        <v>1388</v>
      </c>
      <c r="H6" s="190" t="s">
        <v>1389</v>
      </c>
      <c r="I6" s="190" t="s">
        <v>1390</v>
      </c>
      <c r="J6" s="190" t="s">
        <v>1391</v>
      </c>
      <c r="K6" s="190" t="s">
        <v>1392</v>
      </c>
      <c r="L6" s="190" t="s">
        <v>1393</v>
      </c>
      <c r="M6" s="190" t="s">
        <v>1394</v>
      </c>
      <c r="N6" s="224" t="s">
        <v>1395</v>
      </c>
      <c r="O6" s="190" t="s">
        <v>1378</v>
      </c>
      <c r="P6" s="190" t="s">
        <v>1385</v>
      </c>
      <c r="Q6" s="190" t="s">
        <v>1386</v>
      </c>
      <c r="R6" s="190" t="s">
        <v>1387</v>
      </c>
      <c r="S6" s="190" t="s">
        <v>1388</v>
      </c>
      <c r="T6" s="190" t="s">
        <v>1389</v>
      </c>
      <c r="U6" s="190" t="s">
        <v>1390</v>
      </c>
      <c r="V6" s="190" t="s">
        <v>1391</v>
      </c>
      <c r="W6" s="190" t="s">
        <v>1392</v>
      </c>
      <c r="X6" s="190" t="s">
        <v>1393</v>
      </c>
      <c r="Y6" s="190" t="s">
        <v>1394</v>
      </c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</row>
    <row r="7" spans="1:37" s="213" customFormat="1" ht="15.75" x14ac:dyDescent="0.25">
      <c r="A7" s="206" t="s">
        <v>1379</v>
      </c>
      <c r="B7" s="207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141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</row>
    <row r="8" spans="1:37" x14ac:dyDescent="0.25">
      <c r="A8" s="192" t="s">
        <v>7</v>
      </c>
      <c r="B8" s="177" t="s">
        <v>1339</v>
      </c>
      <c r="C8" s="142">
        <v>173290089947</v>
      </c>
      <c r="D8" s="142">
        <v>177055851395</v>
      </c>
      <c r="E8" s="142">
        <v>167330142622</v>
      </c>
      <c r="F8" s="142">
        <v>220632274573</v>
      </c>
      <c r="G8" s="142">
        <v>249270884732</v>
      </c>
      <c r="H8" s="142">
        <v>259863829800</v>
      </c>
      <c r="I8" s="142">
        <v>222775623174</v>
      </c>
      <c r="J8" s="142">
        <v>235515836695</v>
      </c>
      <c r="K8" s="142">
        <v>253098242532</v>
      </c>
      <c r="L8" s="142">
        <v>288243264309</v>
      </c>
      <c r="M8" s="142">
        <v>275298332447</v>
      </c>
      <c r="N8" s="150"/>
      <c r="O8" s="143"/>
      <c r="P8" s="143">
        <v>2.1730968280712082E-2</v>
      </c>
      <c r="Q8" s="143">
        <v>-5.4930174271973553E-2</v>
      </c>
      <c r="R8" s="143">
        <v>0.31854471116665395</v>
      </c>
      <c r="S8" s="143">
        <v>0.12980245167859339</v>
      </c>
      <c r="T8" s="143">
        <v>4.2495717377458053E-2</v>
      </c>
      <c r="U8" s="143">
        <v>-0.14272169641517385</v>
      </c>
      <c r="V8" s="143">
        <v>5.7188543968516692E-2</v>
      </c>
      <c r="W8" s="143">
        <v>7.4654877072108494E-2</v>
      </c>
      <c r="X8" s="143">
        <v>0.13885920907789995</v>
      </c>
      <c r="Y8" s="143">
        <v>-4.4909746262528083E-2</v>
      </c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</row>
    <row r="9" spans="1:37" x14ac:dyDescent="0.25">
      <c r="A9" s="192" t="s">
        <v>8</v>
      </c>
      <c r="B9" s="177" t="s">
        <v>1311</v>
      </c>
      <c r="C9" s="142">
        <v>407881321708</v>
      </c>
      <c r="D9" s="142">
        <v>495031898796</v>
      </c>
      <c r="E9" s="142">
        <v>575216950536</v>
      </c>
      <c r="F9" s="142">
        <v>700953986512</v>
      </c>
      <c r="G9" s="142">
        <v>744414653041</v>
      </c>
      <c r="H9" s="142">
        <v>854023469146</v>
      </c>
      <c r="I9" s="142">
        <v>914078159298</v>
      </c>
      <c r="J9" s="142">
        <v>934553136250</v>
      </c>
      <c r="K9" s="142">
        <v>1019522474679</v>
      </c>
      <c r="L9" s="142">
        <v>1048434265490</v>
      </c>
      <c r="M9" s="142">
        <v>1096009074949</v>
      </c>
      <c r="N9" s="150"/>
      <c r="O9" s="143"/>
      <c r="P9" s="143">
        <v>0.21366650652954045</v>
      </c>
      <c r="Q9" s="143">
        <v>0.16197956522604584</v>
      </c>
      <c r="R9" s="143">
        <v>0.21859063064611606</v>
      </c>
      <c r="S9" s="143">
        <v>6.2002167567750899E-2</v>
      </c>
      <c r="T9" s="143">
        <v>0.1472416154857219</v>
      </c>
      <c r="U9" s="143">
        <v>7.0319718745028181E-2</v>
      </c>
      <c r="V9" s="143">
        <v>2.2399591045610956E-2</v>
      </c>
      <c r="W9" s="143">
        <v>9.0919750983822212E-2</v>
      </c>
      <c r="X9" s="143">
        <v>2.8358169171408321E-2</v>
      </c>
      <c r="Y9" s="143">
        <v>4.5377007433809124E-2</v>
      </c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</row>
    <row r="10" spans="1:37" x14ac:dyDescent="0.25">
      <c r="A10" s="192" t="s">
        <v>9</v>
      </c>
      <c r="B10" s="177" t="s">
        <v>1313</v>
      </c>
      <c r="C10" s="142">
        <v>41950510177</v>
      </c>
      <c r="D10" s="142">
        <v>54261574924</v>
      </c>
      <c r="E10" s="142">
        <v>66973544764</v>
      </c>
      <c r="F10" s="142">
        <v>75538861594</v>
      </c>
      <c r="G10" s="142">
        <v>74213574407</v>
      </c>
      <c r="H10" s="142">
        <v>105223145283</v>
      </c>
      <c r="I10" s="142">
        <v>88512112271</v>
      </c>
      <c r="J10" s="142">
        <v>102513848027</v>
      </c>
      <c r="K10" s="142">
        <v>121977859581</v>
      </c>
      <c r="L10" s="142">
        <v>145567362923</v>
      </c>
      <c r="M10" s="142">
        <v>121525759721</v>
      </c>
      <c r="N10" s="150"/>
      <c r="O10" s="143"/>
      <c r="P10" s="143">
        <v>0.29346638920614909</v>
      </c>
      <c r="Q10" s="143">
        <v>0.23427203979620348</v>
      </c>
      <c r="R10" s="143">
        <v>0.12789104802772933</v>
      </c>
      <c r="S10" s="143">
        <v>-1.7544442145859263E-2</v>
      </c>
      <c r="T10" s="143">
        <v>0.41784230343007311</v>
      </c>
      <c r="U10" s="143">
        <v>-0.15881518241120152</v>
      </c>
      <c r="V10" s="143">
        <v>0.15819005327915447</v>
      </c>
      <c r="W10" s="143">
        <v>0.18986714408451033</v>
      </c>
      <c r="X10" s="143">
        <v>0.1933916812692984</v>
      </c>
      <c r="Y10" s="143">
        <v>-0.16515792221033199</v>
      </c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1:37" x14ac:dyDescent="0.25">
      <c r="A11" s="192" t="s">
        <v>10</v>
      </c>
      <c r="B11" s="177" t="s">
        <v>194</v>
      </c>
      <c r="C11" s="142">
        <v>37183402788</v>
      </c>
      <c r="D11" s="142">
        <v>36863058324</v>
      </c>
      <c r="E11" s="142">
        <v>31811137347</v>
      </c>
      <c r="F11" s="142">
        <v>42342486212</v>
      </c>
      <c r="G11" s="142">
        <v>49157283116</v>
      </c>
      <c r="H11" s="142">
        <v>52259930363</v>
      </c>
      <c r="I11" s="142">
        <v>55465473736</v>
      </c>
      <c r="J11" s="142">
        <v>48975926831</v>
      </c>
      <c r="K11" s="142">
        <v>45283859708</v>
      </c>
      <c r="L11" s="142">
        <v>61749545895</v>
      </c>
      <c r="M11" s="142">
        <v>96578486509</v>
      </c>
      <c r="N11" s="150"/>
      <c r="O11" s="143"/>
      <c r="P11" s="143">
        <v>-8.6152541182535902E-3</v>
      </c>
      <c r="Q11" s="143">
        <v>-0.13704562797251429</v>
      </c>
      <c r="R11" s="143">
        <v>0.33105854563207493</v>
      </c>
      <c r="S11" s="143">
        <v>0.16094465662407575</v>
      </c>
      <c r="T11" s="143">
        <v>6.3116735717034134E-2</v>
      </c>
      <c r="U11" s="143">
        <v>6.1338454734519265E-2</v>
      </c>
      <c r="V11" s="143">
        <v>-0.11700155913007093</v>
      </c>
      <c r="W11" s="143">
        <v>-7.5385344635541474E-2</v>
      </c>
      <c r="X11" s="143">
        <v>0.36361048490950765</v>
      </c>
      <c r="Y11" s="143">
        <v>0.56403557482388189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</row>
    <row r="12" spans="1:37" x14ac:dyDescent="0.25">
      <c r="A12" s="192" t="s">
        <v>11</v>
      </c>
      <c r="B12" s="177" t="s">
        <v>1340</v>
      </c>
      <c r="C12" s="142">
        <v>5965363121</v>
      </c>
      <c r="D12" s="142">
        <v>6973236986</v>
      </c>
      <c r="E12" s="142">
        <v>8321251266</v>
      </c>
      <c r="F12" s="142">
        <v>7610704494</v>
      </c>
      <c r="G12" s="142">
        <v>9322589719</v>
      </c>
      <c r="H12" s="142">
        <v>9879969562</v>
      </c>
      <c r="I12" s="142">
        <v>12177554135</v>
      </c>
      <c r="J12" s="142">
        <v>12814437229</v>
      </c>
      <c r="K12" s="142">
        <v>14814217545</v>
      </c>
      <c r="L12" s="142">
        <v>25724433016</v>
      </c>
      <c r="M12" s="142">
        <v>27435339716</v>
      </c>
      <c r="N12" s="150"/>
      <c r="O12" s="143"/>
      <c r="P12" s="143">
        <v>0.16895431921855009</v>
      </c>
      <c r="Q12" s="143">
        <v>0.19331255809982872</v>
      </c>
      <c r="R12" s="143">
        <v>-8.5389414318401857E-2</v>
      </c>
      <c r="S12" s="143">
        <v>0.22493124340191994</v>
      </c>
      <c r="T12" s="143">
        <v>5.9788091056289572E-2</v>
      </c>
      <c r="U12" s="143">
        <v>0.23254976228235469</v>
      </c>
      <c r="V12" s="143">
        <v>5.2299754691256917E-2</v>
      </c>
      <c r="W12" s="143">
        <v>0.15605681937200888</v>
      </c>
      <c r="X12" s="143">
        <v>0.73646923557446642</v>
      </c>
      <c r="Y12" s="143">
        <v>6.6509014948390011E-2</v>
      </c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</row>
    <row r="13" spans="1:37" x14ac:dyDescent="0.25">
      <c r="A13" s="192" t="s">
        <v>12</v>
      </c>
      <c r="B13" s="177" t="s">
        <v>193</v>
      </c>
      <c r="C13" s="142">
        <v>2070568345</v>
      </c>
      <c r="D13" s="142">
        <v>2135439973</v>
      </c>
      <c r="E13" s="142">
        <v>2564095689</v>
      </c>
      <c r="F13" s="142">
        <v>5430650246</v>
      </c>
      <c r="G13" s="142">
        <v>2439593579</v>
      </c>
      <c r="H13" s="142">
        <v>5593078326</v>
      </c>
      <c r="I13" s="142">
        <v>7005521883</v>
      </c>
      <c r="J13" s="142">
        <v>3749891263</v>
      </c>
      <c r="K13" s="142">
        <v>4031424878</v>
      </c>
      <c r="L13" s="142">
        <v>4632988634</v>
      </c>
      <c r="M13" s="142">
        <v>24438878907</v>
      </c>
      <c r="N13" s="150"/>
      <c r="O13" s="143"/>
      <c r="P13" s="143">
        <v>3.1330348576346978E-2</v>
      </c>
      <c r="Q13" s="143">
        <v>0.20073414444789917</v>
      </c>
      <c r="R13" s="143">
        <v>1.1179592748030238</v>
      </c>
      <c r="S13" s="143">
        <v>-0.55077320974649269</v>
      </c>
      <c r="T13" s="143">
        <v>1.2926270892599363</v>
      </c>
      <c r="U13" s="143">
        <v>0.25253419935746479</v>
      </c>
      <c r="V13" s="143">
        <v>-0.46472349588976369</v>
      </c>
      <c r="W13" s="143">
        <v>7.5077807662819129E-2</v>
      </c>
      <c r="X13" s="143">
        <v>0.14921864457472855</v>
      </c>
      <c r="Y13" s="143">
        <v>4.274970615652065</v>
      </c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</row>
    <row r="14" spans="1:37" x14ac:dyDescent="0.25">
      <c r="A14" s="192" t="s">
        <v>13</v>
      </c>
      <c r="B14" s="177" t="s">
        <v>1333</v>
      </c>
      <c r="C14" s="142">
        <v>398258895295</v>
      </c>
      <c r="D14" s="142">
        <v>528578105039</v>
      </c>
      <c r="E14" s="142">
        <v>648296196927</v>
      </c>
      <c r="F14" s="142">
        <v>772333645971</v>
      </c>
      <c r="G14" s="142">
        <v>905432034982</v>
      </c>
      <c r="H14" s="142">
        <v>1044449050961</v>
      </c>
      <c r="I14" s="142">
        <v>1155752936794</v>
      </c>
      <c r="J14" s="142">
        <v>1324276428903</v>
      </c>
      <c r="K14" s="142">
        <v>1505496534187</v>
      </c>
      <c r="L14" s="142">
        <v>1662641307325</v>
      </c>
      <c r="M14" s="142">
        <v>1863745516154</v>
      </c>
      <c r="N14" s="150"/>
      <c r="O14" s="143"/>
      <c r="P14" s="143">
        <v>0.32722234527233707</v>
      </c>
      <c r="Q14" s="143">
        <v>0.22649082651497054</v>
      </c>
      <c r="R14" s="143">
        <v>0.19132836137548237</v>
      </c>
      <c r="S14" s="143">
        <v>0.17233276020710564</v>
      </c>
      <c r="T14" s="143">
        <v>0.15353666604226524</v>
      </c>
      <c r="U14" s="143">
        <v>0.10656708025210904</v>
      </c>
      <c r="V14" s="143">
        <v>0.14581273102924186</v>
      </c>
      <c r="W14" s="143">
        <v>0.13684462044991519</v>
      </c>
      <c r="X14" s="143">
        <v>0.10438069405643735</v>
      </c>
      <c r="Y14" s="143">
        <v>0.1209546568721751</v>
      </c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</row>
    <row r="15" spans="1:37" x14ac:dyDescent="0.25">
      <c r="A15" s="192" t="s">
        <v>14</v>
      </c>
      <c r="B15" s="177" t="s">
        <v>1341</v>
      </c>
      <c r="C15" s="142">
        <v>102938070839</v>
      </c>
      <c r="D15" s="142">
        <v>119592497525</v>
      </c>
      <c r="E15" s="142">
        <v>137915053794</v>
      </c>
      <c r="F15" s="142">
        <v>152270932505</v>
      </c>
      <c r="G15" s="142">
        <v>185367985153</v>
      </c>
      <c r="H15" s="142">
        <v>196671374960</v>
      </c>
      <c r="I15" s="142">
        <v>235214894556</v>
      </c>
      <c r="J15" s="142">
        <v>262256915356</v>
      </c>
      <c r="K15" s="142">
        <v>274694741152</v>
      </c>
      <c r="L15" s="142">
        <v>277410069660</v>
      </c>
      <c r="M15" s="142">
        <v>265746554386</v>
      </c>
      <c r="N15" s="150"/>
      <c r="O15" s="143"/>
      <c r="P15" s="143">
        <v>0.16179074029907081</v>
      </c>
      <c r="Q15" s="143">
        <v>0.15320824172243586</v>
      </c>
      <c r="R15" s="143">
        <v>0.10409218077413795</v>
      </c>
      <c r="S15" s="143">
        <v>0.21735634046184904</v>
      </c>
      <c r="T15" s="143">
        <v>6.0978112254229666E-2</v>
      </c>
      <c r="U15" s="143">
        <v>0.19597930610816738</v>
      </c>
      <c r="V15" s="143">
        <v>0.11496729767494318</v>
      </c>
      <c r="W15" s="143">
        <v>4.7426111830516593E-2</v>
      </c>
      <c r="X15" s="143">
        <v>9.8848943980966997E-3</v>
      </c>
      <c r="Y15" s="143">
        <v>-4.2044311110606247E-2</v>
      </c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</row>
    <row r="16" spans="1:37" x14ac:dyDescent="0.25">
      <c r="A16" s="192" t="s">
        <v>15</v>
      </c>
      <c r="B16" s="177" t="s">
        <v>1342</v>
      </c>
      <c r="C16" s="142">
        <v>181041502351</v>
      </c>
      <c r="D16" s="142">
        <v>221020048252</v>
      </c>
      <c r="E16" s="142">
        <v>274643213502</v>
      </c>
      <c r="F16" s="142">
        <v>321082649431</v>
      </c>
      <c r="G16" s="142">
        <v>324944182881</v>
      </c>
      <c r="H16" s="142">
        <v>389569783546</v>
      </c>
      <c r="I16" s="142">
        <v>428775459877</v>
      </c>
      <c r="J16" s="142">
        <v>502471996955</v>
      </c>
      <c r="K16" s="142">
        <v>584468876806</v>
      </c>
      <c r="L16" s="142">
        <v>651183641888</v>
      </c>
      <c r="M16" s="142">
        <v>680748840957</v>
      </c>
      <c r="N16" s="150"/>
      <c r="O16" s="143"/>
      <c r="P16" s="143">
        <v>0.2208253101186175</v>
      </c>
      <c r="Q16" s="143">
        <v>0.24261674754889473</v>
      </c>
      <c r="R16" s="143">
        <v>0.16909005446319481</v>
      </c>
      <c r="S16" s="143">
        <v>1.2026602673308906E-2</v>
      </c>
      <c r="T16" s="143">
        <v>0.19888215905888984</v>
      </c>
      <c r="U16" s="143">
        <v>0.10063839134066366</v>
      </c>
      <c r="V16" s="143">
        <v>0.17187676062230994</v>
      </c>
      <c r="W16" s="143">
        <v>0.16318696434409152</v>
      </c>
      <c r="X16" s="143">
        <v>0.11414596692741319</v>
      </c>
      <c r="Y16" s="143">
        <v>4.5402244723593776E-2</v>
      </c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</row>
    <row r="17" spans="1:37" x14ac:dyDescent="0.25">
      <c r="A17" s="193"/>
      <c r="B17" s="178" t="s">
        <v>81</v>
      </c>
      <c r="C17" s="145">
        <v>1350579724571</v>
      </c>
      <c r="D17" s="145">
        <v>1641511711214</v>
      </c>
      <c r="E17" s="145">
        <v>1913071586447</v>
      </c>
      <c r="F17" s="145">
        <v>2298196191538</v>
      </c>
      <c r="G17" s="145">
        <v>2544562781610</v>
      </c>
      <c r="H17" s="145">
        <v>2917533631947</v>
      </c>
      <c r="I17" s="145">
        <v>3119757735724</v>
      </c>
      <c r="J17" s="145">
        <v>3427128417509</v>
      </c>
      <c r="K17" s="145">
        <v>3823388231068</v>
      </c>
      <c r="L17" s="145">
        <v>4165586879140</v>
      </c>
      <c r="M17" s="145">
        <v>4451526783746</v>
      </c>
      <c r="N17" s="225"/>
      <c r="O17" s="146"/>
      <c r="P17" s="146">
        <v>0.21541267157361776</v>
      </c>
      <c r="Q17" s="146">
        <v>0.1654327979373138</v>
      </c>
      <c r="R17" s="146">
        <v>0.20131217661659084</v>
      </c>
      <c r="S17" s="146">
        <v>0.10719998187235991</v>
      </c>
      <c r="T17" s="146">
        <v>0.14657561331656876</v>
      </c>
      <c r="U17" s="146">
        <v>6.931337536700366E-2</v>
      </c>
      <c r="V17" s="146">
        <v>9.8523894424664027E-2</v>
      </c>
      <c r="W17" s="146">
        <v>0.11562444276512429</v>
      </c>
      <c r="X17" s="146">
        <v>8.9501412723764329E-2</v>
      </c>
      <c r="Y17" s="146">
        <v>6.8643365965525893E-2</v>
      </c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</row>
    <row r="18" spans="1:37" s="215" customFormat="1" x14ac:dyDescent="0.25">
      <c r="A18" s="192" t="s">
        <v>16</v>
      </c>
      <c r="B18" s="177" t="s">
        <v>1343</v>
      </c>
      <c r="C18" s="142">
        <v>147825111</v>
      </c>
      <c r="D18" s="142">
        <v>207303406</v>
      </c>
      <c r="E18" s="142">
        <v>156916090</v>
      </c>
      <c r="F18" s="142">
        <v>295962838</v>
      </c>
      <c r="G18" s="142">
        <v>338943597</v>
      </c>
      <c r="H18" s="142">
        <v>547749834</v>
      </c>
      <c r="I18" s="142">
        <v>819819164</v>
      </c>
      <c r="J18" s="142">
        <v>1186733193</v>
      </c>
      <c r="K18" s="142">
        <v>815963699</v>
      </c>
      <c r="L18" s="142">
        <v>2430100689</v>
      </c>
      <c r="M18" s="142">
        <v>3179150518</v>
      </c>
      <c r="N18" s="150"/>
      <c r="O18" s="143"/>
      <c r="P18" s="143">
        <v>0.40235582843567075</v>
      </c>
      <c r="Q18" s="143">
        <v>-0.24306072424106717</v>
      </c>
      <c r="R18" s="143">
        <v>0.88612167178012147</v>
      </c>
      <c r="S18" s="143">
        <v>0.14522349930973433</v>
      </c>
      <c r="T18" s="143">
        <v>0.61605010051274101</v>
      </c>
      <c r="U18" s="143">
        <v>0.49670362839397963</v>
      </c>
      <c r="V18" s="143">
        <v>0.44755483295825949</v>
      </c>
      <c r="W18" s="143">
        <v>-0.31242868758285414</v>
      </c>
      <c r="X18" s="143">
        <v>1.9781970594748235</v>
      </c>
      <c r="Y18" s="143">
        <v>0.30823818633961131</v>
      </c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</row>
    <row r="19" spans="1:37" s="215" customFormat="1" x14ac:dyDescent="0.25">
      <c r="A19" s="192" t="s">
        <v>17</v>
      </c>
      <c r="B19" s="177" t="s">
        <v>1344</v>
      </c>
      <c r="C19" s="142">
        <v>7647034824</v>
      </c>
      <c r="D19" s="142">
        <v>9892980896</v>
      </c>
      <c r="E19" s="142">
        <v>9915035638</v>
      </c>
      <c r="F19" s="142">
        <v>16099477403</v>
      </c>
      <c r="G19" s="142">
        <v>14294102379</v>
      </c>
      <c r="H19" s="142">
        <v>21691897464</v>
      </c>
      <c r="I19" s="142">
        <v>24909009817</v>
      </c>
      <c r="J19" s="142">
        <v>30599067975</v>
      </c>
      <c r="K19" s="142">
        <v>27463483058</v>
      </c>
      <c r="L19" s="142">
        <v>30675256080</v>
      </c>
      <c r="M19" s="142">
        <v>39245096264</v>
      </c>
      <c r="N19" s="150"/>
      <c r="O19" s="143"/>
      <c r="P19" s="143">
        <v>0.29370156193759733</v>
      </c>
      <c r="Q19" s="143">
        <v>2.2293323146835853E-3</v>
      </c>
      <c r="R19" s="143">
        <v>0.62374377569534256</v>
      </c>
      <c r="S19" s="143">
        <v>-0.11213873461902457</v>
      </c>
      <c r="T19" s="143">
        <v>0.51754177274316837</v>
      </c>
      <c r="U19" s="143">
        <v>0.14830940254715563</v>
      </c>
      <c r="V19" s="143">
        <v>0.22843373541555345</v>
      </c>
      <c r="W19" s="143">
        <v>-0.10247321649018293</v>
      </c>
      <c r="X19" s="143">
        <v>0.11694703891771741</v>
      </c>
      <c r="Y19" s="143">
        <v>0.27937306086867397</v>
      </c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</row>
    <row r="20" spans="1:37" s="215" customFormat="1" x14ac:dyDescent="0.25">
      <c r="A20" s="192" t="s">
        <v>18</v>
      </c>
      <c r="B20" s="177" t="s">
        <v>1345</v>
      </c>
      <c r="C20" s="142">
        <v>23933235241</v>
      </c>
      <c r="D20" s="142">
        <v>7382495908</v>
      </c>
      <c r="E20" s="142">
        <v>24208992908</v>
      </c>
      <c r="F20" s="142">
        <v>45588786739</v>
      </c>
      <c r="G20" s="142">
        <v>28478460204</v>
      </c>
      <c r="H20" s="142">
        <v>36193090785</v>
      </c>
      <c r="I20" s="142">
        <v>44701846572</v>
      </c>
      <c r="J20" s="142">
        <v>36821883189</v>
      </c>
      <c r="K20" s="142">
        <v>64903482572</v>
      </c>
      <c r="L20" s="142">
        <v>60680378293</v>
      </c>
      <c r="M20" s="142">
        <v>33067371470</v>
      </c>
      <c r="N20" s="150"/>
      <c r="O20" s="143"/>
      <c r="P20" s="143">
        <v>-0.69153790393732251</v>
      </c>
      <c r="Q20" s="143">
        <v>2.2792423063541509</v>
      </c>
      <c r="R20" s="143">
        <v>0.88313437540538597</v>
      </c>
      <c r="S20" s="143">
        <v>-0.37531875180092411</v>
      </c>
      <c r="T20" s="143">
        <v>0.27089352885435947</v>
      </c>
      <c r="U20" s="143">
        <v>0.23509337286348586</v>
      </c>
      <c r="V20" s="143">
        <v>-0.17627825218155058</v>
      </c>
      <c r="W20" s="143">
        <v>0.76263343835138153</v>
      </c>
      <c r="X20" s="143">
        <v>-6.5067452648864266E-2</v>
      </c>
      <c r="Y20" s="143">
        <v>-0.45505660313566954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</row>
    <row r="21" spans="1:37" s="215" customFormat="1" x14ac:dyDescent="0.25">
      <c r="A21" s="192" t="s">
        <v>19</v>
      </c>
      <c r="B21" s="177" t="s">
        <v>1346</v>
      </c>
      <c r="C21" s="142">
        <v>11729355387</v>
      </c>
      <c r="D21" s="142">
        <v>14618384190</v>
      </c>
      <c r="E21" s="142">
        <v>12889726035</v>
      </c>
      <c r="F21" s="142">
        <v>14638761843</v>
      </c>
      <c r="G21" s="142">
        <v>17582001714</v>
      </c>
      <c r="H21" s="142">
        <v>19746451789</v>
      </c>
      <c r="I21" s="142">
        <v>10382375731</v>
      </c>
      <c r="J21" s="142">
        <v>7830674009</v>
      </c>
      <c r="K21" s="142">
        <v>6376103126</v>
      </c>
      <c r="L21" s="142">
        <v>5773857793</v>
      </c>
      <c r="M21" s="142">
        <v>11871492201</v>
      </c>
      <c r="N21" s="150"/>
      <c r="O21" s="143"/>
      <c r="P21" s="143">
        <v>0.24630755124036896</v>
      </c>
      <c r="Q21" s="143">
        <v>-0.11825234119804595</v>
      </c>
      <c r="R21" s="143">
        <v>0.13569224072340802</v>
      </c>
      <c r="S21" s="143">
        <v>0.2010579789852518</v>
      </c>
      <c r="T21" s="143">
        <v>0.12310600978252184</v>
      </c>
      <c r="U21" s="143">
        <v>-0.47421562911957538</v>
      </c>
      <c r="V21" s="143">
        <v>-0.24577243090722045</v>
      </c>
      <c r="W21" s="143">
        <v>-0.18575296089815807</v>
      </c>
      <c r="X21" s="143">
        <v>-9.4453511980414628E-2</v>
      </c>
      <c r="Y21" s="143">
        <v>1.0560763057573976</v>
      </c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</row>
    <row r="22" spans="1:37" s="215" customFormat="1" x14ac:dyDescent="0.25">
      <c r="A22" s="192" t="s">
        <v>20</v>
      </c>
      <c r="B22" s="177" t="s">
        <v>1347</v>
      </c>
      <c r="C22" s="142">
        <v>106864233431</v>
      </c>
      <c r="D22" s="142">
        <v>108080260940</v>
      </c>
      <c r="E22" s="142">
        <v>125843747577</v>
      </c>
      <c r="F22" s="142">
        <v>164968157121</v>
      </c>
      <c r="G22" s="142">
        <v>163539331096</v>
      </c>
      <c r="H22" s="142">
        <v>220174602537</v>
      </c>
      <c r="I22" s="142">
        <v>239719585485</v>
      </c>
      <c r="J22" s="142">
        <v>259415201898</v>
      </c>
      <c r="K22" s="142">
        <v>286916262067</v>
      </c>
      <c r="L22" s="142">
        <v>325397629961</v>
      </c>
      <c r="M22" s="142">
        <v>362252863731</v>
      </c>
      <c r="N22" s="150"/>
      <c r="O22" s="143"/>
      <c r="P22" s="143">
        <v>1.1379181508705205E-2</v>
      </c>
      <c r="Q22" s="143">
        <v>0.16435458688299498</v>
      </c>
      <c r="R22" s="143">
        <v>0.31089672945460367</v>
      </c>
      <c r="S22" s="143">
        <v>-8.66122317140261E-3</v>
      </c>
      <c r="T22" s="143">
        <v>0.34630979019814045</v>
      </c>
      <c r="U22" s="143">
        <v>8.8770379157221413E-2</v>
      </c>
      <c r="V22" s="143">
        <v>8.2161064867319444E-2</v>
      </c>
      <c r="W22" s="143">
        <v>0.10601175246396388</v>
      </c>
      <c r="X22" s="143">
        <v>0.13412055356072461</v>
      </c>
      <c r="Y22" s="143">
        <v>0.11326214568439608</v>
      </c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1:37" s="215" customFormat="1" x14ac:dyDescent="0.25">
      <c r="A23" s="192" t="s">
        <v>21</v>
      </c>
      <c r="B23" s="177" t="s">
        <v>1348</v>
      </c>
      <c r="C23" s="142">
        <v>58357183595</v>
      </c>
      <c r="D23" s="142">
        <v>72542419803</v>
      </c>
      <c r="E23" s="142">
        <v>86603123534</v>
      </c>
      <c r="F23" s="142">
        <v>96200964751</v>
      </c>
      <c r="G23" s="142">
        <v>111045891324</v>
      </c>
      <c r="H23" s="142">
        <v>120798888405</v>
      </c>
      <c r="I23" s="142">
        <v>128648872192</v>
      </c>
      <c r="J23" s="142">
        <v>141254869931</v>
      </c>
      <c r="K23" s="142">
        <v>142349908784</v>
      </c>
      <c r="L23" s="142">
        <v>157005936081</v>
      </c>
      <c r="M23" s="142">
        <v>162258763103</v>
      </c>
      <c r="N23" s="150"/>
      <c r="O23" s="143"/>
      <c r="P23" s="143">
        <v>0.24307609336402902</v>
      </c>
      <c r="Q23" s="143">
        <v>0.1938273326032407</v>
      </c>
      <c r="R23" s="143">
        <v>0.11082557793925218</v>
      </c>
      <c r="S23" s="143">
        <v>0.15431161851051689</v>
      </c>
      <c r="T23" s="143">
        <v>8.7828527149586888E-2</v>
      </c>
      <c r="U23" s="143">
        <v>6.4983907473399327E-2</v>
      </c>
      <c r="V23" s="143">
        <v>9.7987627285114343E-2</v>
      </c>
      <c r="W23" s="143">
        <v>7.7522201785673595E-3</v>
      </c>
      <c r="X23" s="143">
        <v>0.1029577568556006</v>
      </c>
      <c r="Y23" s="143">
        <v>3.3456231994247965E-2</v>
      </c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</row>
    <row r="24" spans="1:37" s="215" customFormat="1" x14ac:dyDescent="0.25">
      <c r="A24" s="192" t="s">
        <v>22</v>
      </c>
      <c r="B24" s="177" t="s">
        <v>1349</v>
      </c>
      <c r="C24" s="142">
        <v>14191389458</v>
      </c>
      <c r="D24" s="142">
        <v>19584524867</v>
      </c>
      <c r="E24" s="142">
        <v>21121579888</v>
      </c>
      <c r="F24" s="142">
        <v>23117868876</v>
      </c>
      <c r="G24" s="142">
        <v>30407400392</v>
      </c>
      <c r="H24" s="142">
        <v>39386179550</v>
      </c>
      <c r="I24" s="142">
        <v>39738678722</v>
      </c>
      <c r="J24" s="142">
        <v>49262667183</v>
      </c>
      <c r="K24" s="142">
        <v>50810914217</v>
      </c>
      <c r="L24" s="142">
        <v>46887225826</v>
      </c>
      <c r="M24" s="142">
        <v>52641074236</v>
      </c>
      <c r="N24" s="150"/>
      <c r="O24" s="143"/>
      <c r="P24" s="143">
        <v>0.38002870860257953</v>
      </c>
      <c r="Q24" s="143">
        <v>7.8483140716369526E-2</v>
      </c>
      <c r="R24" s="143">
        <v>9.451418873898576E-2</v>
      </c>
      <c r="S24" s="143">
        <v>0.31532022069593468</v>
      </c>
      <c r="T24" s="143">
        <v>0.29528269573357746</v>
      </c>
      <c r="U24" s="143">
        <v>8.9498188457834971E-3</v>
      </c>
      <c r="V24" s="143">
        <v>0.23966545359061886</v>
      </c>
      <c r="W24" s="143">
        <v>3.1428404561381074E-2</v>
      </c>
      <c r="X24" s="143">
        <v>-7.7221369689255415E-2</v>
      </c>
      <c r="Y24" s="143">
        <v>0.12271675938671911</v>
      </c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</row>
    <row r="25" spans="1:37" s="215" customFormat="1" x14ac:dyDescent="0.25">
      <c r="A25" s="192" t="s">
        <v>23</v>
      </c>
      <c r="B25" s="177" t="s">
        <v>1350</v>
      </c>
      <c r="C25" s="142">
        <v>42168724929</v>
      </c>
      <c r="D25" s="142">
        <v>59291554980</v>
      </c>
      <c r="E25" s="142">
        <v>52911696974</v>
      </c>
      <c r="F25" s="142">
        <v>65810660955</v>
      </c>
      <c r="G25" s="142">
        <v>81577479744</v>
      </c>
      <c r="H25" s="142">
        <v>91839955017</v>
      </c>
      <c r="I25" s="142">
        <v>75395801017</v>
      </c>
      <c r="J25" s="142">
        <v>103582942530</v>
      </c>
      <c r="K25" s="142">
        <v>114366629813</v>
      </c>
      <c r="L25" s="142">
        <v>105569812986</v>
      </c>
      <c r="M25" s="142">
        <v>145207325179</v>
      </c>
      <c r="N25" s="150"/>
      <c r="O25" s="143"/>
      <c r="P25" s="143">
        <v>0.40605520038440623</v>
      </c>
      <c r="Q25" s="143">
        <v>-0.10760146209948496</v>
      </c>
      <c r="R25" s="143">
        <v>0.24378284422324148</v>
      </c>
      <c r="S25" s="143">
        <v>0.23957849017473065</v>
      </c>
      <c r="T25" s="143">
        <v>0.12580034716940136</v>
      </c>
      <c r="U25" s="143">
        <v>-0.17905228717670985</v>
      </c>
      <c r="V25" s="143">
        <v>0.37385558788140538</v>
      </c>
      <c r="W25" s="143">
        <v>0.10410678649987948</v>
      </c>
      <c r="X25" s="143">
        <v>-7.6917688677052065E-2</v>
      </c>
      <c r="Y25" s="143">
        <v>0.37546255953163876</v>
      </c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</row>
    <row r="26" spans="1:37" s="215" customFormat="1" x14ac:dyDescent="0.25">
      <c r="A26" s="192" t="s">
        <v>24</v>
      </c>
      <c r="B26" s="177" t="s">
        <v>1362</v>
      </c>
      <c r="C26" s="142">
        <v>498535357772</v>
      </c>
      <c r="D26" s="142">
        <v>618786519801</v>
      </c>
      <c r="E26" s="142">
        <v>709832863283</v>
      </c>
      <c r="F26" s="142">
        <v>827892100744</v>
      </c>
      <c r="G26" s="142">
        <v>897492917250</v>
      </c>
      <c r="H26" s="142">
        <v>1009548097992</v>
      </c>
      <c r="I26" s="142">
        <v>1090378414638</v>
      </c>
      <c r="J26" s="142">
        <v>1178276581167</v>
      </c>
      <c r="K26" s="142">
        <v>1303875844068</v>
      </c>
      <c r="L26" s="142">
        <v>1426792167789</v>
      </c>
      <c r="M26" s="142">
        <v>1432370898851</v>
      </c>
      <c r="N26" s="150"/>
      <c r="O26" s="143"/>
      <c r="P26" s="143">
        <v>0.24120889352043839</v>
      </c>
      <c r="Q26" s="143">
        <v>0.14713692132672862</v>
      </c>
      <c r="R26" s="143">
        <v>0.16631976845221308</v>
      </c>
      <c r="S26" s="143">
        <v>8.4069912544704861E-2</v>
      </c>
      <c r="T26" s="143">
        <v>0.12485355437160139</v>
      </c>
      <c r="U26" s="143">
        <v>8.0065840158356272E-2</v>
      </c>
      <c r="V26" s="143">
        <v>8.0612533547063769E-2</v>
      </c>
      <c r="W26" s="143">
        <v>0.10659573898736308</v>
      </c>
      <c r="X26" s="143">
        <v>9.4269960042752121E-2</v>
      </c>
      <c r="Y26" s="143">
        <v>3.9099815571912444E-3</v>
      </c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</row>
    <row r="27" spans="1:37" s="215" customFormat="1" x14ac:dyDescent="0.25">
      <c r="A27" s="192" t="s">
        <v>25</v>
      </c>
      <c r="B27" s="177" t="s">
        <v>1312</v>
      </c>
      <c r="C27" s="142">
        <v>110149901693</v>
      </c>
      <c r="D27" s="142">
        <v>136830682724</v>
      </c>
      <c r="E27" s="142">
        <v>151101973766</v>
      </c>
      <c r="F27" s="142">
        <v>173138075994</v>
      </c>
      <c r="G27" s="142">
        <v>196245610528</v>
      </c>
      <c r="H27" s="142">
        <v>215730985080</v>
      </c>
      <c r="I27" s="142">
        <v>207280214296</v>
      </c>
      <c r="J27" s="142">
        <v>228494938081</v>
      </c>
      <c r="K27" s="142">
        <v>239984270961</v>
      </c>
      <c r="L27" s="142">
        <v>248917019279</v>
      </c>
      <c r="M27" s="142">
        <v>258353134922</v>
      </c>
      <c r="N27" s="150"/>
      <c r="O27" s="143"/>
      <c r="P27" s="143">
        <v>0.2422224679361249</v>
      </c>
      <c r="Q27" s="143">
        <v>0.10429890984894441</v>
      </c>
      <c r="R27" s="143">
        <v>0.14583596546611366</v>
      </c>
      <c r="S27" s="143">
        <v>0.13346304330423986</v>
      </c>
      <c r="T27" s="143">
        <v>9.929075355914696E-2</v>
      </c>
      <c r="U27" s="143">
        <v>-3.9172726073012587E-2</v>
      </c>
      <c r="V27" s="143">
        <v>0.10234804058386859</v>
      </c>
      <c r="W27" s="143">
        <v>5.0282658235199618E-2</v>
      </c>
      <c r="X27" s="143">
        <v>3.7222224115895042E-2</v>
      </c>
      <c r="Y27" s="143">
        <v>3.790868005061343E-2</v>
      </c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</row>
    <row r="28" spans="1:37" s="215" customFormat="1" x14ac:dyDescent="0.25">
      <c r="A28" s="192" t="s">
        <v>26</v>
      </c>
      <c r="B28" s="177" t="s">
        <v>1351</v>
      </c>
      <c r="C28" s="142">
        <v>31064719370</v>
      </c>
      <c r="D28" s="142">
        <v>35304792811</v>
      </c>
      <c r="E28" s="142">
        <v>44063798543</v>
      </c>
      <c r="F28" s="142">
        <v>57954310456</v>
      </c>
      <c r="G28" s="142">
        <v>62382910596</v>
      </c>
      <c r="H28" s="142">
        <v>71102442443</v>
      </c>
      <c r="I28" s="142">
        <v>76265464194</v>
      </c>
      <c r="J28" s="142">
        <v>107887277528</v>
      </c>
      <c r="K28" s="142">
        <v>132981185899</v>
      </c>
      <c r="L28" s="142">
        <v>150832767607</v>
      </c>
      <c r="M28" s="142">
        <v>143166498089</v>
      </c>
      <c r="N28" s="150"/>
      <c r="O28" s="143"/>
      <c r="P28" s="143">
        <v>0.13649160613679157</v>
      </c>
      <c r="Q28" s="143">
        <v>0.24809678897962373</v>
      </c>
      <c r="R28" s="143">
        <v>0.31523637026991302</v>
      </c>
      <c r="S28" s="143">
        <v>7.6415371094135986E-2</v>
      </c>
      <c r="T28" s="143">
        <v>0.13977436710942914</v>
      </c>
      <c r="U28" s="143">
        <v>7.2613845229564156E-2</v>
      </c>
      <c r="V28" s="143">
        <v>0.41462821564374308</v>
      </c>
      <c r="W28" s="143">
        <v>0.23259376773584228</v>
      </c>
      <c r="X28" s="143">
        <v>0.13424140856706135</v>
      </c>
      <c r="Y28" s="143">
        <v>-5.0826286884655847E-2</v>
      </c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</row>
    <row r="29" spans="1:37" s="215" customFormat="1" x14ac:dyDescent="0.2">
      <c r="A29" s="193"/>
      <c r="B29" s="178" t="s">
        <v>80</v>
      </c>
      <c r="C29" s="147">
        <v>904788960811</v>
      </c>
      <c r="D29" s="147">
        <v>1082521920326</v>
      </c>
      <c r="E29" s="147">
        <v>1238649454236</v>
      </c>
      <c r="F29" s="147">
        <v>1485705127720</v>
      </c>
      <c r="G29" s="147">
        <v>1603385048824</v>
      </c>
      <c r="H29" s="147">
        <v>1846760340896</v>
      </c>
      <c r="I29" s="147">
        <v>1938240081828</v>
      </c>
      <c r="J29" s="147">
        <v>2144612836684</v>
      </c>
      <c r="K29" s="147">
        <v>2370844048264</v>
      </c>
      <c r="L29" s="147">
        <v>2560962152384</v>
      </c>
      <c r="M29" s="147">
        <v>2643613668564</v>
      </c>
      <c r="N29" s="226"/>
      <c r="O29" s="148"/>
      <c r="P29" s="148">
        <v>0.19643581786816955</v>
      </c>
      <c r="Q29" s="148">
        <v>0.14422574820746581</v>
      </c>
      <c r="R29" s="148">
        <v>0.19945568347776343</v>
      </c>
      <c r="S29" s="148">
        <v>7.9208127446254828E-2</v>
      </c>
      <c r="T29" s="148">
        <v>0.15178842552542404</v>
      </c>
      <c r="U29" s="148">
        <v>4.9535253116609779E-2</v>
      </c>
      <c r="V29" s="148">
        <v>0.10647429943836739</v>
      </c>
      <c r="W29" s="148">
        <v>0.10548813646466781</v>
      </c>
      <c r="X29" s="148">
        <v>8.0190050568366145E-2</v>
      </c>
      <c r="Y29" s="148">
        <v>3.2273618765923384E-2</v>
      </c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</row>
    <row r="30" spans="1:37" s="215" customFormat="1" x14ac:dyDescent="0.25">
      <c r="A30" s="192" t="s">
        <v>27</v>
      </c>
      <c r="B30" s="177" t="s">
        <v>1352</v>
      </c>
      <c r="C30" s="142">
        <v>272789476014</v>
      </c>
      <c r="D30" s="142">
        <v>307905229248</v>
      </c>
      <c r="E30" s="142">
        <v>365127402594</v>
      </c>
      <c r="F30" s="142">
        <v>414860761759</v>
      </c>
      <c r="G30" s="142">
        <v>471400519273</v>
      </c>
      <c r="H30" s="142">
        <v>539260637523</v>
      </c>
      <c r="I30" s="142">
        <v>643138396682</v>
      </c>
      <c r="J30" s="142">
        <v>732564298522</v>
      </c>
      <c r="K30" s="142">
        <v>844190487422</v>
      </c>
      <c r="L30" s="142">
        <v>929154420056</v>
      </c>
      <c r="M30" s="142">
        <v>1015574702735</v>
      </c>
      <c r="N30" s="150"/>
      <c r="O30" s="143"/>
      <c r="P30" s="143">
        <v>0.12872840164918165</v>
      </c>
      <c r="Q30" s="143">
        <v>0.18584346061856194</v>
      </c>
      <c r="R30" s="143">
        <v>0.13620823529451864</v>
      </c>
      <c r="S30" s="143">
        <v>0.13628610542552333</v>
      </c>
      <c r="T30" s="143">
        <v>0.14395427131615124</v>
      </c>
      <c r="U30" s="143">
        <v>0.19262996764633966</v>
      </c>
      <c r="V30" s="143">
        <v>0.13904612491083568</v>
      </c>
      <c r="W30" s="143">
        <v>0.15237732595652509</v>
      </c>
      <c r="X30" s="143">
        <v>0.10064545135241221</v>
      </c>
      <c r="Y30" s="143">
        <v>9.3009601863371039E-2</v>
      </c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</row>
    <row r="31" spans="1:37" s="215" customFormat="1" x14ac:dyDescent="0.25">
      <c r="A31" s="192" t="s">
        <v>28</v>
      </c>
      <c r="B31" s="177" t="s">
        <v>1353</v>
      </c>
      <c r="C31" s="142">
        <v>36141161969</v>
      </c>
      <c r="D31" s="142">
        <v>46785826131</v>
      </c>
      <c r="E31" s="142">
        <v>54933354801</v>
      </c>
      <c r="F31" s="142">
        <v>57397988488</v>
      </c>
      <c r="G31" s="142">
        <v>74508337953</v>
      </c>
      <c r="H31" s="142">
        <v>105700731249</v>
      </c>
      <c r="I31" s="142">
        <v>101175208574</v>
      </c>
      <c r="J31" s="142">
        <v>77625305531</v>
      </c>
      <c r="K31" s="142">
        <v>70238284309</v>
      </c>
      <c r="L31" s="142">
        <v>91829878881</v>
      </c>
      <c r="M31" s="142">
        <v>137176279274</v>
      </c>
      <c r="N31" s="150"/>
      <c r="O31" s="143"/>
      <c r="P31" s="143">
        <v>0.29453021380802413</v>
      </c>
      <c r="Q31" s="143">
        <v>0.17414523465262688</v>
      </c>
      <c r="R31" s="143">
        <v>4.4865886962999202E-2</v>
      </c>
      <c r="S31" s="143">
        <v>0.29810015848512195</v>
      </c>
      <c r="T31" s="143">
        <v>0.41864298886490015</v>
      </c>
      <c r="U31" s="143">
        <v>-4.2814487861386641E-2</v>
      </c>
      <c r="V31" s="143">
        <v>-0.23276357296338557</v>
      </c>
      <c r="W31" s="143">
        <v>-9.5162539734545248E-2</v>
      </c>
      <c r="X31" s="143">
        <v>0.30740492573838907</v>
      </c>
      <c r="Y31" s="143">
        <v>0.49380877929462641</v>
      </c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</row>
    <row r="32" spans="1:37" s="215" customFormat="1" x14ac:dyDescent="0.25">
      <c r="A32" s="192" t="s">
        <v>29</v>
      </c>
      <c r="B32" s="177" t="s">
        <v>1354</v>
      </c>
      <c r="C32" s="142">
        <v>91947858526</v>
      </c>
      <c r="D32" s="142">
        <v>101745910384</v>
      </c>
      <c r="E32" s="142">
        <v>118905566056</v>
      </c>
      <c r="F32" s="142">
        <v>169389788988</v>
      </c>
      <c r="G32" s="142">
        <v>217901112178</v>
      </c>
      <c r="H32" s="142">
        <v>251590806187</v>
      </c>
      <c r="I32" s="142">
        <v>272484588038</v>
      </c>
      <c r="J32" s="142">
        <v>305441536912</v>
      </c>
      <c r="K32" s="142">
        <v>329762808578</v>
      </c>
      <c r="L32" s="142">
        <v>372456516394</v>
      </c>
      <c r="M32" s="142">
        <v>427967471623</v>
      </c>
      <c r="N32" s="150"/>
      <c r="O32" s="143"/>
      <c r="P32" s="143">
        <v>0.10656095764567941</v>
      </c>
      <c r="Q32" s="143">
        <v>0.16865204318520144</v>
      </c>
      <c r="R32" s="143">
        <v>0.42457409359814036</v>
      </c>
      <c r="S32" s="143">
        <v>0.28638871020399392</v>
      </c>
      <c r="T32" s="143">
        <v>0.15461001402085284</v>
      </c>
      <c r="U32" s="143">
        <v>8.3046682697420549E-2</v>
      </c>
      <c r="V32" s="143">
        <v>0.120949772283649</v>
      </c>
      <c r="W32" s="143">
        <v>7.9626601908459937E-2</v>
      </c>
      <c r="X32" s="143">
        <v>0.1294679287822158</v>
      </c>
      <c r="Y32" s="143">
        <v>0.14904009672441387</v>
      </c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</row>
    <row r="33" spans="1:37" s="215" customFormat="1" x14ac:dyDescent="0.25">
      <c r="A33" s="192" t="s">
        <v>30</v>
      </c>
      <c r="B33" s="177" t="s">
        <v>1355</v>
      </c>
      <c r="C33" s="142">
        <v>2914046042</v>
      </c>
      <c r="D33" s="142">
        <v>26630104361</v>
      </c>
      <c r="E33" s="142">
        <v>63079762809</v>
      </c>
      <c r="F33" s="142">
        <v>75147096599</v>
      </c>
      <c r="G33" s="142">
        <v>73863633749</v>
      </c>
      <c r="H33" s="142">
        <v>69025218398</v>
      </c>
      <c r="I33" s="142">
        <v>79947343349</v>
      </c>
      <c r="J33" s="142">
        <v>83235125295</v>
      </c>
      <c r="K33" s="142">
        <v>68787394088</v>
      </c>
      <c r="L33" s="142">
        <v>65583197390</v>
      </c>
      <c r="M33" s="142">
        <v>86361176950</v>
      </c>
      <c r="N33" s="150"/>
      <c r="O33" s="143"/>
      <c r="P33" s="143">
        <v>8.138532465575917</v>
      </c>
      <c r="Q33" s="143">
        <v>1.368738851109454</v>
      </c>
      <c r="R33" s="143">
        <v>0.19130277687534791</v>
      </c>
      <c r="S33" s="143">
        <v>-1.7079340494667639E-2</v>
      </c>
      <c r="T33" s="143">
        <v>-6.5504702455360886E-2</v>
      </c>
      <c r="U33" s="143">
        <v>0.15823383401734326</v>
      </c>
      <c r="V33" s="143">
        <v>4.1124342702015815E-2</v>
      </c>
      <c r="W33" s="143">
        <v>-0.1735773347585492</v>
      </c>
      <c r="X33" s="143">
        <v>-4.6581161279359629E-2</v>
      </c>
      <c r="Y33" s="143">
        <v>0.31681864237939994</v>
      </c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</row>
    <row r="34" spans="1:37" s="215" customFormat="1" x14ac:dyDescent="0.25">
      <c r="A34" s="194"/>
      <c r="B34" s="177" t="s">
        <v>114</v>
      </c>
      <c r="C34" s="149">
        <v>41998221209</v>
      </c>
      <c r="D34" s="149">
        <v>75922720764</v>
      </c>
      <c r="E34" s="149">
        <v>72376045951</v>
      </c>
      <c r="F34" s="149">
        <v>95695427984</v>
      </c>
      <c r="G34" s="149">
        <v>103504129633</v>
      </c>
      <c r="H34" s="149">
        <v>105195897694</v>
      </c>
      <c r="I34" s="149">
        <v>84772117253</v>
      </c>
      <c r="J34" s="149">
        <v>83649314565</v>
      </c>
      <c r="K34" s="149">
        <v>139565208407</v>
      </c>
      <c r="L34" s="149">
        <v>145600714035</v>
      </c>
      <c r="M34" s="149">
        <v>140833484600</v>
      </c>
      <c r="N34" s="150"/>
      <c r="O34" s="150"/>
      <c r="P34" s="150">
        <v>0.80776039028362834</v>
      </c>
      <c r="Q34" s="150">
        <v>-4.6714274426815749E-2</v>
      </c>
      <c r="R34" s="150">
        <v>0.32219751337048286</v>
      </c>
      <c r="S34" s="150">
        <v>8.1599526889681639E-2</v>
      </c>
      <c r="T34" s="150">
        <v>1.6344932970294046E-2</v>
      </c>
      <c r="U34" s="150">
        <v>-0.19414997056643679</v>
      </c>
      <c r="V34" s="150">
        <v>-1.3244952755503636E-2</v>
      </c>
      <c r="W34" s="150">
        <v>0.66845609115601734</v>
      </c>
      <c r="X34" s="150">
        <v>4.32450586853943E-2</v>
      </c>
      <c r="Y34" s="150">
        <v>-3.2741799836599972E-2</v>
      </c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</row>
    <row r="35" spans="1:37" s="215" customFormat="1" x14ac:dyDescent="0.2">
      <c r="A35" s="193"/>
      <c r="B35" s="178" t="s">
        <v>82</v>
      </c>
      <c r="C35" s="147">
        <v>445790763760</v>
      </c>
      <c r="D35" s="147">
        <v>558989790888</v>
      </c>
      <c r="E35" s="147">
        <v>674422132211</v>
      </c>
      <c r="F35" s="147">
        <v>812491063818</v>
      </c>
      <c r="G35" s="147">
        <v>941177732786</v>
      </c>
      <c r="H35" s="147">
        <v>1070773291051</v>
      </c>
      <c r="I35" s="147">
        <v>1181517653896</v>
      </c>
      <c r="J35" s="147">
        <v>1282515580825</v>
      </c>
      <c r="K35" s="147">
        <v>1452544182804</v>
      </c>
      <c r="L35" s="147">
        <v>1604624726756</v>
      </c>
      <c r="M35" s="147">
        <v>1807913115182</v>
      </c>
      <c r="N35" s="226"/>
      <c r="O35" s="148"/>
      <c r="P35" s="148">
        <v>0.2539286058177348</v>
      </c>
      <c r="Q35" s="148">
        <v>0.20650169860817402</v>
      </c>
      <c r="R35" s="148">
        <v>0.20472182778812442</v>
      </c>
      <c r="S35" s="148">
        <v>0.15838533455775483</v>
      </c>
      <c r="T35" s="148">
        <v>0.1376950959957175</v>
      </c>
      <c r="U35" s="148">
        <v>0.10342465932849398</v>
      </c>
      <c r="V35" s="148">
        <v>8.5481521664923177E-2</v>
      </c>
      <c r="W35" s="148">
        <v>0.1325742973583417</v>
      </c>
      <c r="X35" s="148">
        <v>0.10469942722046688</v>
      </c>
      <c r="Y35" s="148">
        <v>0.12668905385558848</v>
      </c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</row>
    <row r="36" spans="1:37" ht="15.75" x14ac:dyDescent="0.25">
      <c r="A36" s="206" t="s">
        <v>1310</v>
      </c>
      <c r="B36" s="209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191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</row>
    <row r="37" spans="1:37" s="215" customFormat="1" x14ac:dyDescent="0.25">
      <c r="A37" s="195" t="s">
        <v>104</v>
      </c>
      <c r="B37" s="177" t="s">
        <v>1314</v>
      </c>
      <c r="C37" s="151">
        <v>337817375846</v>
      </c>
      <c r="D37" s="151">
        <v>453114351261</v>
      </c>
      <c r="E37" s="151">
        <v>558809040286</v>
      </c>
      <c r="F37" s="151">
        <v>682594137018</v>
      </c>
      <c r="G37" s="151">
        <v>831120727126</v>
      </c>
      <c r="H37" s="151">
        <v>964749883133</v>
      </c>
      <c r="I37" s="151">
        <v>1078530554640</v>
      </c>
      <c r="J37" s="151">
        <v>1219115807576</v>
      </c>
      <c r="K37" s="151">
        <v>1379834676074</v>
      </c>
      <c r="L37" s="151">
        <v>1498827650736</v>
      </c>
      <c r="M37" s="151">
        <v>1672144212102</v>
      </c>
      <c r="N37" s="150"/>
      <c r="O37" s="150"/>
      <c r="P37" s="150">
        <v>0.3412997188977045</v>
      </c>
      <c r="Q37" s="150">
        <v>0.23326272657411029</v>
      </c>
      <c r="R37" s="150">
        <v>0.22151591654395286</v>
      </c>
      <c r="S37" s="150">
        <v>0.21759136513662058</v>
      </c>
      <c r="T37" s="150">
        <v>0.16078188360081835</v>
      </c>
      <c r="U37" s="150">
        <v>0.1179379997823895</v>
      </c>
      <c r="V37" s="150">
        <v>0.13034888286769553</v>
      </c>
      <c r="W37" s="150">
        <v>0.13183232265486056</v>
      </c>
      <c r="X37" s="150">
        <v>8.6237124436216561E-2</v>
      </c>
      <c r="Y37" s="150">
        <v>0.11563475045372473</v>
      </c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</row>
    <row r="38" spans="1:37" s="215" customFormat="1" x14ac:dyDescent="0.25">
      <c r="A38" s="195" t="s">
        <v>105</v>
      </c>
      <c r="B38" s="177" t="s">
        <v>1315</v>
      </c>
      <c r="C38" s="151">
        <v>1798773663</v>
      </c>
      <c r="D38" s="151">
        <v>1938049198</v>
      </c>
      <c r="E38" s="151">
        <v>0</v>
      </c>
      <c r="F38" s="151">
        <v>0</v>
      </c>
      <c r="G38" s="151">
        <v>0</v>
      </c>
      <c r="H38" s="151">
        <v>417265657</v>
      </c>
      <c r="I38" s="151">
        <v>14474150</v>
      </c>
      <c r="J38" s="151">
        <v>0</v>
      </c>
      <c r="K38" s="151">
        <v>0</v>
      </c>
      <c r="L38" s="151">
        <v>0</v>
      </c>
      <c r="M38" s="151">
        <v>0</v>
      </c>
      <c r="N38" s="150"/>
      <c r="O38" s="150"/>
      <c r="P38" s="150">
        <v>7.7428048822838491E-2</v>
      </c>
      <c r="Q38" s="150">
        <v>-1</v>
      </c>
      <c r="R38" s="150"/>
      <c r="S38" s="150"/>
      <c r="T38" s="150" t="e">
        <v>#N/A</v>
      </c>
      <c r="U38" s="150">
        <v>-0.96531190679802337</v>
      </c>
      <c r="V38" s="150">
        <v>-1</v>
      </c>
      <c r="W38" s="150"/>
      <c r="X38" s="150"/>
      <c r="Y38" s="150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</row>
    <row r="39" spans="1:37" s="215" customFormat="1" x14ac:dyDescent="0.25">
      <c r="A39" s="195" t="s">
        <v>106</v>
      </c>
      <c r="B39" s="177" t="s">
        <v>1316</v>
      </c>
      <c r="C39" s="151">
        <v>6056030394</v>
      </c>
      <c r="D39" s="151">
        <v>7156106392</v>
      </c>
      <c r="E39" s="151">
        <v>10760975547</v>
      </c>
      <c r="F39" s="151">
        <v>12042519900</v>
      </c>
      <c r="G39" s="151">
        <v>12794606565</v>
      </c>
      <c r="H39" s="151">
        <v>12513285290</v>
      </c>
      <c r="I39" s="151">
        <v>17866472917</v>
      </c>
      <c r="J39" s="151">
        <v>23712576355</v>
      </c>
      <c r="K39" s="151">
        <v>38059205891</v>
      </c>
      <c r="L39" s="151">
        <v>55906963478</v>
      </c>
      <c r="M39" s="151">
        <v>72266937657</v>
      </c>
      <c r="N39" s="150"/>
      <c r="O39" s="150"/>
      <c r="P39" s="150">
        <v>0.18164968245369084</v>
      </c>
      <c r="Q39" s="150">
        <v>0.50374728344312736</v>
      </c>
      <c r="R39" s="150">
        <v>0.11909183766868381</v>
      </c>
      <c r="S39" s="150">
        <v>6.2452598895020195E-2</v>
      </c>
      <c r="T39" s="150">
        <v>-2.1987489304248098E-2</v>
      </c>
      <c r="U39" s="150">
        <v>0.4278003340400145</v>
      </c>
      <c r="V39" s="150">
        <v>0.3272108303165655</v>
      </c>
      <c r="W39" s="150">
        <v>0.60502196476743819</v>
      </c>
      <c r="X39" s="150">
        <v>0.4689471881813625</v>
      </c>
      <c r="Y39" s="150">
        <v>0.29262855932853205</v>
      </c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</row>
    <row r="40" spans="1:37" s="215" customFormat="1" x14ac:dyDescent="0.25">
      <c r="A40" s="195" t="s">
        <v>107</v>
      </c>
      <c r="B40" s="177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34540000</v>
      </c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 t="e">
        <v>#N/A</v>
      </c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</row>
    <row r="41" spans="1:37" s="215" customFormat="1" x14ac:dyDescent="0.25">
      <c r="A41" s="195" t="s">
        <v>108</v>
      </c>
      <c r="B41" s="177" t="s">
        <v>1318</v>
      </c>
      <c r="C41" s="151">
        <v>276366098</v>
      </c>
      <c r="D41" s="151">
        <v>332826398</v>
      </c>
      <c r="E41" s="151">
        <v>439408212</v>
      </c>
      <c r="F41" s="151">
        <v>771370387</v>
      </c>
      <c r="G41" s="151">
        <v>1170738737</v>
      </c>
      <c r="H41" s="151">
        <v>552513470</v>
      </c>
      <c r="I41" s="151">
        <v>1256252885</v>
      </c>
      <c r="J41" s="151">
        <v>3455798153</v>
      </c>
      <c r="K41" s="151">
        <v>4911778152</v>
      </c>
      <c r="L41" s="151">
        <v>4134958630</v>
      </c>
      <c r="M41" s="151">
        <v>1025646710</v>
      </c>
      <c r="N41" s="150"/>
      <c r="O41" s="150"/>
      <c r="P41" s="150">
        <v>0.2042953184511076</v>
      </c>
      <c r="Q41" s="150">
        <v>0.32023245343658102</v>
      </c>
      <c r="R41" s="150">
        <v>0.75547558269120385</v>
      </c>
      <c r="S41" s="150">
        <v>0.51773876302565403</v>
      </c>
      <c r="T41" s="150">
        <v>-0.52806424478974079</v>
      </c>
      <c r="U41" s="150">
        <v>1.2737054446835478</v>
      </c>
      <c r="V41" s="150">
        <v>1.7508777844518146</v>
      </c>
      <c r="W41" s="150">
        <v>0.42131511579634795</v>
      </c>
      <c r="X41" s="150">
        <v>-0.15815443978952737</v>
      </c>
      <c r="Y41" s="150">
        <v>-0.75195720156455348</v>
      </c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</row>
    <row r="42" spans="1:37" s="215" customFormat="1" x14ac:dyDescent="0.25">
      <c r="A42" s="195" t="s">
        <v>109</v>
      </c>
      <c r="B42" s="177" t="s">
        <v>177</v>
      </c>
      <c r="C42" s="151">
        <v>52310349294</v>
      </c>
      <c r="D42" s="151">
        <v>66036771790</v>
      </c>
      <c r="E42" s="151">
        <v>78286772882</v>
      </c>
      <c r="F42" s="151">
        <v>76925618666</v>
      </c>
      <c r="G42" s="151">
        <v>60345962554</v>
      </c>
      <c r="H42" s="151">
        <v>66216103411</v>
      </c>
      <c r="I42" s="151">
        <v>58085182202</v>
      </c>
      <c r="J42" s="151">
        <v>77992246819</v>
      </c>
      <c r="K42" s="151">
        <v>82690874070</v>
      </c>
      <c r="L42" s="151">
        <v>103771734481</v>
      </c>
      <c r="M42" s="151">
        <v>118274179685</v>
      </c>
      <c r="N42" s="150"/>
      <c r="O42" s="150"/>
      <c r="P42" s="150">
        <v>0.26240357178372764</v>
      </c>
      <c r="Q42" s="150">
        <v>0.1855027246176657</v>
      </c>
      <c r="R42" s="150">
        <v>-1.7386771301093673E-2</v>
      </c>
      <c r="S42" s="150">
        <v>-0.21552840782453098</v>
      </c>
      <c r="T42" s="150">
        <v>9.7274790368074182E-2</v>
      </c>
      <c r="U42" s="150">
        <v>-0.12279371316266952</v>
      </c>
      <c r="V42" s="150">
        <v>0.34272191051704337</v>
      </c>
      <c r="W42" s="150">
        <v>6.0244799228624801E-2</v>
      </c>
      <c r="X42" s="150">
        <v>0.25493575498010212</v>
      </c>
      <c r="Y42" s="150">
        <v>0.13975332759476333</v>
      </c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</row>
    <row r="43" spans="1:37" s="215" customFormat="1" x14ac:dyDescent="0.2">
      <c r="A43" s="196"/>
      <c r="B43" s="178" t="s">
        <v>110</v>
      </c>
      <c r="C43" s="152">
        <v>398258895295</v>
      </c>
      <c r="D43" s="152">
        <v>528578105039</v>
      </c>
      <c r="E43" s="152">
        <v>648296196927</v>
      </c>
      <c r="F43" s="152">
        <v>772333645971</v>
      </c>
      <c r="G43" s="152">
        <v>905432034982</v>
      </c>
      <c r="H43" s="152">
        <v>1044449050961</v>
      </c>
      <c r="I43" s="152">
        <v>1155752936794</v>
      </c>
      <c r="J43" s="152">
        <v>1324276428903</v>
      </c>
      <c r="K43" s="152">
        <v>1505496534187</v>
      </c>
      <c r="L43" s="152">
        <v>1662641307325</v>
      </c>
      <c r="M43" s="152">
        <v>1863745516154</v>
      </c>
      <c r="N43" s="225"/>
      <c r="O43" s="146"/>
      <c r="P43" s="146">
        <v>0.32722234527233707</v>
      </c>
      <c r="Q43" s="146">
        <v>0.22649082651497054</v>
      </c>
      <c r="R43" s="146">
        <v>0.19132836137548237</v>
      </c>
      <c r="S43" s="146">
        <v>0.17233276020710564</v>
      </c>
      <c r="T43" s="146">
        <v>0.15353666604226524</v>
      </c>
      <c r="U43" s="146">
        <v>0.10656708025210904</v>
      </c>
      <c r="V43" s="146">
        <v>0.14581273102924186</v>
      </c>
      <c r="W43" s="146">
        <v>0.13684462044991519</v>
      </c>
      <c r="X43" s="146">
        <v>0.10438069405643735</v>
      </c>
      <c r="Y43" s="146">
        <v>0.1209546568721751</v>
      </c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</row>
    <row r="44" spans="1:37" ht="15.75" x14ac:dyDescent="0.25">
      <c r="A44" s="206" t="s">
        <v>1325</v>
      </c>
      <c r="B44" s="209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191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</row>
    <row r="45" spans="1:37" s="215" customFormat="1" x14ac:dyDescent="0.25">
      <c r="A45" s="195" t="s">
        <v>1303</v>
      </c>
      <c r="B45" s="179" t="s">
        <v>251</v>
      </c>
      <c r="C45" s="151">
        <v>481177392005</v>
      </c>
      <c r="D45" s="151">
        <v>597826935744</v>
      </c>
      <c r="E45" s="151">
        <v>691074596008</v>
      </c>
      <c r="F45" s="151">
        <v>804375480581</v>
      </c>
      <c r="G45" s="151">
        <v>872275026948</v>
      </c>
      <c r="H45" s="151">
        <v>982800954402</v>
      </c>
      <c r="I45" s="151">
        <v>1064388477864</v>
      </c>
      <c r="J45" s="151">
        <v>1145306909699</v>
      </c>
      <c r="K45" s="151">
        <v>1266132782177</v>
      </c>
      <c r="L45" s="151">
        <v>1390684935655</v>
      </c>
      <c r="M45" s="151">
        <v>1396614895262</v>
      </c>
      <c r="N45" s="150"/>
      <c r="O45" s="150"/>
      <c r="P45" s="150">
        <v>0.24242523792096171</v>
      </c>
      <c r="Q45" s="150">
        <v>0.15597768298605108</v>
      </c>
      <c r="R45" s="150">
        <v>0.16394884897735174</v>
      </c>
      <c r="S45" s="150">
        <v>8.4412750023106442E-2</v>
      </c>
      <c r="T45" s="150">
        <v>0.12670995275506036</v>
      </c>
      <c r="U45" s="150">
        <v>8.3015307521392412E-2</v>
      </c>
      <c r="V45" s="150">
        <v>7.6023400776928707E-2</v>
      </c>
      <c r="W45" s="150">
        <v>0.105496501815181</v>
      </c>
      <c r="X45" s="150">
        <v>9.8372110122481704E-2</v>
      </c>
      <c r="Y45" s="150">
        <v>4.2640568362861675E-3</v>
      </c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</row>
    <row r="46" spans="1:37" s="215" customFormat="1" x14ac:dyDescent="0.25">
      <c r="A46" s="195" t="s">
        <v>1304</v>
      </c>
      <c r="B46" s="177" t="s">
        <v>252</v>
      </c>
      <c r="C46" s="151">
        <v>7427820664</v>
      </c>
      <c r="D46" s="151">
        <v>8798041113</v>
      </c>
      <c r="E46" s="151">
        <v>7926379190</v>
      </c>
      <c r="F46" s="151">
        <v>10324098497</v>
      </c>
      <c r="G46" s="151">
        <v>11606915304</v>
      </c>
      <c r="H46" s="151">
        <v>15005622058</v>
      </c>
      <c r="I46" s="151">
        <v>14362143473</v>
      </c>
      <c r="J46" s="151">
        <v>14868489046</v>
      </c>
      <c r="K46" s="151">
        <v>16226892374</v>
      </c>
      <c r="L46" s="151">
        <v>17233330192</v>
      </c>
      <c r="M46" s="151">
        <v>12779437435</v>
      </c>
      <c r="N46" s="150"/>
      <c r="O46" s="150"/>
      <c r="P46" s="150">
        <v>0.18447139625233144</v>
      </c>
      <c r="Q46" s="150">
        <v>-9.9074545322598073E-2</v>
      </c>
      <c r="R46" s="150">
        <v>0.30249868818097769</v>
      </c>
      <c r="S46" s="150">
        <v>0.12425460754493622</v>
      </c>
      <c r="T46" s="150">
        <v>0.29281739936783469</v>
      </c>
      <c r="U46" s="150">
        <v>-4.2882499806593533E-2</v>
      </c>
      <c r="V46" s="150">
        <v>3.5255571283764109E-2</v>
      </c>
      <c r="W46" s="150">
        <v>9.136122196393881E-2</v>
      </c>
      <c r="X46" s="150">
        <v>6.2022831901725972E-2</v>
      </c>
      <c r="Y46" s="150">
        <v>-0.25844643533073897</v>
      </c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</row>
    <row r="47" spans="1:37" s="215" customFormat="1" x14ac:dyDescent="0.25">
      <c r="A47" s="195" t="s">
        <v>1305</v>
      </c>
      <c r="B47" s="177" t="s">
        <v>253</v>
      </c>
      <c r="C47" s="151">
        <v>7844181939</v>
      </c>
      <c r="D47" s="151">
        <v>10126032586</v>
      </c>
      <c r="E47" s="151">
        <v>9109103791</v>
      </c>
      <c r="F47" s="151">
        <v>11062999546</v>
      </c>
      <c r="G47" s="151">
        <v>11478369949</v>
      </c>
      <c r="H47" s="151">
        <v>9314888048</v>
      </c>
      <c r="I47" s="151">
        <v>5855326344</v>
      </c>
      <c r="J47" s="151">
        <v>5018855477</v>
      </c>
      <c r="K47" s="151">
        <v>4720881687</v>
      </c>
      <c r="L47" s="151">
        <v>4224665449</v>
      </c>
      <c r="M47" s="151">
        <v>6841823578</v>
      </c>
      <c r="N47" s="150"/>
      <c r="O47" s="150"/>
      <c r="P47" s="150">
        <v>0.2908972107919896</v>
      </c>
      <c r="Q47" s="150">
        <v>-0.10042716990719347</v>
      </c>
      <c r="R47" s="150">
        <v>0.21449923064116283</v>
      </c>
      <c r="S47" s="150">
        <v>3.7545911601359894E-2</v>
      </c>
      <c r="T47" s="150">
        <v>-0.18848337443492869</v>
      </c>
      <c r="U47" s="150">
        <v>-0.37140131863880022</v>
      </c>
      <c r="V47" s="150">
        <v>-0.14285640421342838</v>
      </c>
      <c r="W47" s="150">
        <v>-5.937086480484044E-2</v>
      </c>
      <c r="X47" s="150">
        <v>-0.10511092437805458</v>
      </c>
      <c r="Y47" s="150">
        <v>0.61949476487410249</v>
      </c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</row>
    <row r="48" spans="1:37" x14ac:dyDescent="0.25">
      <c r="A48" s="195" t="s">
        <v>1306</v>
      </c>
      <c r="B48" s="179" t="s">
        <v>254</v>
      </c>
      <c r="C48" s="151">
        <v>0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</row>
    <row r="49" spans="1:37" x14ac:dyDescent="0.25">
      <c r="A49" s="197"/>
      <c r="B49" s="180" t="s">
        <v>1367</v>
      </c>
      <c r="C49" s="153">
        <v>496449394608</v>
      </c>
      <c r="D49" s="153">
        <v>616751009443</v>
      </c>
      <c r="E49" s="153">
        <v>708110078989</v>
      </c>
      <c r="F49" s="153">
        <v>825762578624</v>
      </c>
      <c r="G49" s="153">
        <v>895360312201</v>
      </c>
      <c r="H49" s="153">
        <v>1007121464508</v>
      </c>
      <c r="I49" s="153">
        <v>1084605947681</v>
      </c>
      <c r="J49" s="153">
        <v>1165194254222</v>
      </c>
      <c r="K49" s="153">
        <v>1287080556238</v>
      </c>
      <c r="L49" s="153">
        <v>1412142931296</v>
      </c>
      <c r="M49" s="153">
        <v>1416236156275</v>
      </c>
      <c r="N49" s="226"/>
      <c r="O49" s="154"/>
      <c r="P49" s="154">
        <v>0.2423240236398938</v>
      </c>
      <c r="Q49" s="154">
        <v>0.14812958251743802</v>
      </c>
      <c r="R49" s="154">
        <v>0.16615001413760089</v>
      </c>
      <c r="S49" s="154">
        <v>8.4282983243165743E-2</v>
      </c>
      <c r="T49" s="154">
        <v>0.12482254438134022</v>
      </c>
      <c r="U49" s="154">
        <v>7.693658203467324E-2</v>
      </c>
      <c r="V49" s="154">
        <v>7.4301922014447852E-2</v>
      </c>
      <c r="W49" s="154">
        <v>0.10460599301305651</v>
      </c>
      <c r="X49" s="154">
        <v>9.7167480661462191E-2</v>
      </c>
      <c r="Y49" s="154">
        <v>2.8985911328702763E-3</v>
      </c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</row>
    <row r="50" spans="1:37" x14ac:dyDescent="0.25">
      <c r="A50" s="195" t="s">
        <v>1307</v>
      </c>
      <c r="B50" s="181" t="s">
        <v>1363</v>
      </c>
      <c r="C50" s="151">
        <v>2059934229</v>
      </c>
      <c r="D50" s="151">
        <v>2008946244</v>
      </c>
      <c r="E50" s="151">
        <v>1695488726</v>
      </c>
      <c r="F50" s="151">
        <v>2100822193</v>
      </c>
      <c r="G50" s="151">
        <v>2099364350</v>
      </c>
      <c r="H50" s="151">
        <v>2393002303</v>
      </c>
      <c r="I50" s="151">
        <v>5738835776</v>
      </c>
      <c r="J50" s="151">
        <v>13082326945</v>
      </c>
      <c r="K50" s="151">
        <v>16795287830</v>
      </c>
      <c r="L50" s="151">
        <v>14649236493</v>
      </c>
      <c r="M50" s="151">
        <v>16134742576</v>
      </c>
      <c r="N50" s="150"/>
      <c r="O50" s="150"/>
      <c r="P50" s="150">
        <v>-2.4752239310452229E-2</v>
      </c>
      <c r="Q50" s="150">
        <v>-0.15603081413262543</v>
      </c>
      <c r="R50" s="150">
        <v>0.2390658579937972</v>
      </c>
      <c r="S50" s="150">
        <v>-6.9393926095107084E-4</v>
      </c>
      <c r="T50" s="150">
        <v>0.13986993396358294</v>
      </c>
      <c r="U50" s="150">
        <v>1.398173946095028</v>
      </c>
      <c r="V50" s="150">
        <v>1.279613401678215</v>
      </c>
      <c r="W50" s="150">
        <v>0.28381502011146997</v>
      </c>
      <c r="X50" s="150">
        <v>-0.12777699070847059</v>
      </c>
      <c r="Y50" s="150">
        <v>0.10140501750448472</v>
      </c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</row>
    <row r="51" spans="1:37" x14ac:dyDescent="0.25">
      <c r="A51" s="195" t="s">
        <v>1308</v>
      </c>
      <c r="B51" s="181" t="s">
        <v>1364</v>
      </c>
      <c r="C51" s="151">
        <v>26028935</v>
      </c>
      <c r="D51" s="151">
        <v>26564114</v>
      </c>
      <c r="E51" s="151">
        <v>27295568</v>
      </c>
      <c r="F51" s="151">
        <v>28699927</v>
      </c>
      <c r="G51" s="151">
        <v>33240699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0"/>
      <c r="O51" s="150"/>
      <c r="P51" s="150">
        <v>2.0560925754357529E-2</v>
      </c>
      <c r="Q51" s="150">
        <v>2.7535418647879562E-2</v>
      </c>
      <c r="R51" s="150">
        <v>5.1450074239158594E-2</v>
      </c>
      <c r="S51" s="150">
        <v>0.15821545469436216</v>
      </c>
      <c r="T51" s="150">
        <v>1.1747105558761017E-2</v>
      </c>
      <c r="U51" s="150">
        <v>0</v>
      </c>
      <c r="V51" s="150">
        <v>-1</v>
      </c>
      <c r="W51" s="150"/>
      <c r="X51" s="150"/>
      <c r="Y51" s="150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</row>
    <row r="52" spans="1:37" x14ac:dyDescent="0.25">
      <c r="A52" s="197"/>
      <c r="B52" s="180" t="s">
        <v>1365</v>
      </c>
      <c r="C52" s="153">
        <v>2085963164</v>
      </c>
      <c r="D52" s="153">
        <v>2035510358</v>
      </c>
      <c r="E52" s="153">
        <v>1722784294</v>
      </c>
      <c r="F52" s="153">
        <v>2129522120</v>
      </c>
      <c r="G52" s="153">
        <v>2132605049</v>
      </c>
      <c r="H52" s="153">
        <v>2426633484</v>
      </c>
      <c r="I52" s="153">
        <v>5772466957</v>
      </c>
      <c r="J52" s="153">
        <v>13082326945</v>
      </c>
      <c r="K52" s="153">
        <v>16795287830</v>
      </c>
      <c r="L52" s="153">
        <v>14649236493</v>
      </c>
      <c r="M52" s="153">
        <v>16134742576</v>
      </c>
      <c r="N52" s="226"/>
      <c r="O52" s="154"/>
      <c r="P52" s="154">
        <v>-2.4186815410130569E-2</v>
      </c>
      <c r="Q52" s="154">
        <v>-0.15363521132227032</v>
      </c>
      <c r="R52" s="154">
        <v>0.23609329816655511</v>
      </c>
      <c r="S52" s="154">
        <v>1.4477093104814376E-3</v>
      </c>
      <c r="T52" s="154">
        <v>0.13787289640802114</v>
      </c>
      <c r="U52" s="154">
        <v>1.378796383986598</v>
      </c>
      <c r="V52" s="154">
        <v>1.2663320626089813</v>
      </c>
      <c r="W52" s="154">
        <v>0.28381502011146997</v>
      </c>
      <c r="X52" s="154">
        <v>-0.12777699070847059</v>
      </c>
      <c r="Y52" s="154">
        <v>0.10140501750448472</v>
      </c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</row>
    <row r="53" spans="1:37" x14ac:dyDescent="0.25">
      <c r="A53" s="198"/>
      <c r="B53" s="182" t="s">
        <v>1368</v>
      </c>
      <c r="C53" s="155">
        <v>498535357772</v>
      </c>
      <c r="D53" s="155">
        <v>618786519801</v>
      </c>
      <c r="E53" s="155">
        <v>709832863283</v>
      </c>
      <c r="F53" s="155">
        <v>827892100744</v>
      </c>
      <c r="G53" s="155">
        <v>897492917250</v>
      </c>
      <c r="H53" s="155">
        <v>1009548097992</v>
      </c>
      <c r="I53" s="155">
        <v>1090378414638</v>
      </c>
      <c r="J53" s="155">
        <v>1178276581167</v>
      </c>
      <c r="K53" s="155">
        <v>1303875844068</v>
      </c>
      <c r="L53" s="155">
        <v>1426792167789</v>
      </c>
      <c r="M53" s="155">
        <v>1432370898851</v>
      </c>
      <c r="N53" s="226"/>
      <c r="O53" s="156"/>
      <c r="P53" s="156">
        <v>0.24120889352043839</v>
      </c>
      <c r="Q53" s="156">
        <v>0.14713692132672862</v>
      </c>
      <c r="R53" s="156">
        <v>0.16631976845221308</v>
      </c>
      <c r="S53" s="156">
        <v>8.4069912544704861E-2</v>
      </c>
      <c r="T53" s="156">
        <v>0.12485355437160139</v>
      </c>
      <c r="U53" s="156">
        <v>8.0065840158356272E-2</v>
      </c>
      <c r="V53" s="156">
        <v>8.0612533547063769E-2</v>
      </c>
      <c r="W53" s="156">
        <v>0.10659573898736308</v>
      </c>
      <c r="X53" s="156">
        <v>9.4269960042752121E-2</v>
      </c>
      <c r="Y53" s="156">
        <v>3.9099815571912444E-3</v>
      </c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</row>
    <row r="54" spans="1:37" x14ac:dyDescent="0.25">
      <c r="A54" s="195" t="s">
        <v>1326</v>
      </c>
      <c r="B54" s="179" t="s">
        <v>1327</v>
      </c>
      <c r="C54" s="151">
        <v>4676309151</v>
      </c>
      <c r="D54" s="151">
        <v>7173631852</v>
      </c>
      <c r="E54" s="151">
        <v>6918259117</v>
      </c>
      <c r="F54" s="151">
        <v>6522926399</v>
      </c>
      <c r="G54" s="151">
        <v>11265049412</v>
      </c>
      <c r="H54" s="151">
        <v>5593930649</v>
      </c>
      <c r="I54" s="151">
        <v>6298466263</v>
      </c>
      <c r="J54" s="151">
        <v>6978140292</v>
      </c>
      <c r="K54" s="151">
        <v>7377706902</v>
      </c>
      <c r="L54" s="151">
        <v>7528643866</v>
      </c>
      <c r="M54" s="151">
        <v>7838694143</v>
      </c>
      <c r="N54" s="150"/>
      <c r="O54" s="150"/>
      <c r="P54" s="150">
        <v>0.53403712636619916</v>
      </c>
      <c r="Q54" s="150">
        <v>-3.5598806890097423E-2</v>
      </c>
      <c r="R54" s="150">
        <v>-5.7143381205332799E-2</v>
      </c>
      <c r="S54" s="150">
        <v>0.72699318111683642</v>
      </c>
      <c r="T54" s="150">
        <v>-0.50342599979711478</v>
      </c>
      <c r="U54" s="150">
        <v>0.12594643341278222</v>
      </c>
      <c r="V54" s="150">
        <v>0.10791103748426956</v>
      </c>
      <c r="W54" s="150">
        <v>5.7259755934984335E-2</v>
      </c>
      <c r="X54" s="150">
        <v>2.0458519971711331E-2</v>
      </c>
      <c r="Y54" s="150">
        <v>4.118275250078085E-2</v>
      </c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</row>
    <row r="55" spans="1:37" x14ac:dyDescent="0.25">
      <c r="A55" s="195" t="s">
        <v>1328</v>
      </c>
      <c r="B55" s="179" t="s">
        <v>1329</v>
      </c>
      <c r="C55" s="151">
        <v>95608087095</v>
      </c>
      <c r="D55" s="151">
        <v>117293652020</v>
      </c>
      <c r="E55" s="151">
        <v>122793373778</v>
      </c>
      <c r="F55" s="151">
        <v>139614613312</v>
      </c>
      <c r="G55" s="151">
        <v>153078657756</v>
      </c>
      <c r="H55" s="151">
        <v>177208471064</v>
      </c>
      <c r="I55" s="151">
        <v>165943074928</v>
      </c>
      <c r="J55" s="151">
        <v>178554863945</v>
      </c>
      <c r="K55" s="151">
        <v>189879226811</v>
      </c>
      <c r="L55" s="151">
        <v>198019142458</v>
      </c>
      <c r="M55" s="151">
        <v>201139761562</v>
      </c>
      <c r="N55" s="150"/>
      <c r="O55" s="150"/>
      <c r="P55" s="150">
        <v>0.2268172660274268</v>
      </c>
      <c r="Q55" s="150">
        <v>4.6888485977589323E-2</v>
      </c>
      <c r="R55" s="150">
        <v>0.13698816977218464</v>
      </c>
      <c r="S55" s="150">
        <v>9.6437214734188315E-2</v>
      </c>
      <c r="T55" s="150">
        <v>0.15763015995647001</v>
      </c>
      <c r="U55" s="150">
        <v>-6.3571431254724975E-2</v>
      </c>
      <c r="V55" s="150">
        <v>7.6000694952001124E-2</v>
      </c>
      <c r="W55" s="150">
        <v>6.3422315224570092E-2</v>
      </c>
      <c r="X55" s="150">
        <v>4.2868910853014031E-2</v>
      </c>
      <c r="Y55" s="150">
        <v>1.5759178962518217E-2</v>
      </c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</row>
    <row r="56" spans="1:37" x14ac:dyDescent="0.25">
      <c r="A56" s="195" t="s">
        <v>1330</v>
      </c>
      <c r="B56" s="179" t="s">
        <v>6</v>
      </c>
      <c r="C56" s="151">
        <v>9865505447</v>
      </c>
      <c r="D56" s="151">
        <v>12363398852</v>
      </c>
      <c r="E56" s="151">
        <v>21390340871</v>
      </c>
      <c r="F56" s="151">
        <v>27000536283</v>
      </c>
      <c r="G56" s="151">
        <v>31901903360</v>
      </c>
      <c r="H56" s="151">
        <v>32928583367</v>
      </c>
      <c r="I56" s="151">
        <v>35038673105</v>
      </c>
      <c r="J56" s="151">
        <v>42961933844</v>
      </c>
      <c r="K56" s="151">
        <v>42727337248</v>
      </c>
      <c r="L56" s="151">
        <v>43369232955</v>
      </c>
      <c r="M56" s="151">
        <v>48703196832</v>
      </c>
      <c r="N56" s="150"/>
      <c r="O56" s="150"/>
      <c r="P56" s="150">
        <v>0.25319467090858327</v>
      </c>
      <c r="Q56" s="150">
        <v>0.73013433660596738</v>
      </c>
      <c r="R56" s="150">
        <v>0.2622770457859338</v>
      </c>
      <c r="S56" s="150">
        <v>0.18152850838321988</v>
      </c>
      <c r="T56" s="150">
        <v>3.2182406028077093E-2</v>
      </c>
      <c r="U56" s="150">
        <v>6.4080793105562694E-2</v>
      </c>
      <c r="V56" s="150">
        <v>0.22612901793559503</v>
      </c>
      <c r="W56" s="150">
        <v>-5.4605688107953743E-3</v>
      </c>
      <c r="X56" s="150">
        <v>1.5023068329165445E-2</v>
      </c>
      <c r="Y56" s="150">
        <v>0.12298958301924623</v>
      </c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</row>
    <row r="57" spans="1:37" x14ac:dyDescent="0.25">
      <c r="A57" s="195" t="s">
        <v>1331</v>
      </c>
      <c r="B57" s="179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671482385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 t="e">
        <v>#N/A</v>
      </c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</row>
    <row r="58" spans="1:37" x14ac:dyDescent="0.25">
      <c r="A58" s="198"/>
      <c r="B58" s="182" t="s">
        <v>1366</v>
      </c>
      <c r="C58" s="155">
        <v>110149901693</v>
      </c>
      <c r="D58" s="155">
        <v>136830682724</v>
      </c>
      <c r="E58" s="155">
        <v>151101973766</v>
      </c>
      <c r="F58" s="155">
        <v>173138075994</v>
      </c>
      <c r="G58" s="155">
        <v>196245610528</v>
      </c>
      <c r="H58" s="155">
        <v>215730985080</v>
      </c>
      <c r="I58" s="155">
        <v>207280214296</v>
      </c>
      <c r="J58" s="155">
        <v>228494938081</v>
      </c>
      <c r="K58" s="155">
        <v>239984270961</v>
      </c>
      <c r="L58" s="155">
        <v>248917019279</v>
      </c>
      <c r="M58" s="155">
        <v>258353134922</v>
      </c>
      <c r="N58" s="226"/>
      <c r="O58" s="156"/>
      <c r="P58" s="156">
        <v>0.2422224679361249</v>
      </c>
      <c r="Q58" s="156">
        <v>0.10429890984894441</v>
      </c>
      <c r="R58" s="156">
        <v>0.14583596546611366</v>
      </c>
      <c r="S58" s="156">
        <v>0.13346304330423986</v>
      </c>
      <c r="T58" s="156">
        <v>9.929075355914696E-2</v>
      </c>
      <c r="U58" s="156">
        <v>-3.9172726073012587E-2</v>
      </c>
      <c r="V58" s="156">
        <v>0.10234804058386859</v>
      </c>
      <c r="W58" s="156">
        <v>5.0282658235199618E-2</v>
      </c>
      <c r="X58" s="156">
        <v>3.7222224115895042E-2</v>
      </c>
      <c r="Y58" s="156">
        <v>3.790868005061343E-2</v>
      </c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</row>
    <row r="59" spans="1:37" x14ac:dyDescent="0.25">
      <c r="A59" s="196"/>
      <c r="B59" s="178" t="s">
        <v>1369</v>
      </c>
      <c r="C59" s="152">
        <v>608685259465</v>
      </c>
      <c r="D59" s="152">
        <v>755617202525</v>
      </c>
      <c r="E59" s="152">
        <v>860934837049</v>
      </c>
      <c r="F59" s="152">
        <v>1001030176738</v>
      </c>
      <c r="G59" s="152">
        <v>1093738527778</v>
      </c>
      <c r="H59" s="152">
        <v>1225279083072</v>
      </c>
      <c r="I59" s="152">
        <v>1297658628934</v>
      </c>
      <c r="J59" s="152">
        <v>1406771519248</v>
      </c>
      <c r="K59" s="152">
        <v>1543860115029</v>
      </c>
      <c r="L59" s="152">
        <v>1675709187068</v>
      </c>
      <c r="M59" s="152">
        <v>1690724033773</v>
      </c>
      <c r="N59" s="225"/>
      <c r="O59" s="146"/>
      <c r="P59" s="146">
        <v>0.24139231363865266</v>
      </c>
      <c r="Q59" s="146">
        <v>0.13937961466740889</v>
      </c>
      <c r="R59" s="146">
        <v>0.16272467283261594</v>
      </c>
      <c r="S59" s="146">
        <v>9.2612943340133258E-2</v>
      </c>
      <c r="T59" s="146">
        <v>0.12026691202076711</v>
      </c>
      <c r="U59" s="146">
        <v>5.9071885631582832E-2</v>
      </c>
      <c r="V59" s="146">
        <v>8.4084433210014575E-2</v>
      </c>
      <c r="W59" s="146">
        <v>9.744908388128426E-2</v>
      </c>
      <c r="X59" s="146">
        <v>8.5402214070750437E-2</v>
      </c>
      <c r="Y59" s="146">
        <v>8.9602938390949127E-3</v>
      </c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</row>
    <row r="60" spans="1:37" ht="15.75" x14ac:dyDescent="0.25">
      <c r="A60" s="206" t="s">
        <v>1380</v>
      </c>
      <c r="B60" s="209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191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</row>
    <row r="61" spans="1:37" x14ac:dyDescent="0.25">
      <c r="A61" s="199" t="s">
        <v>31</v>
      </c>
      <c r="B61" s="183" t="s">
        <v>83</v>
      </c>
      <c r="C61" s="142">
        <v>624261996634</v>
      </c>
      <c r="D61" s="142">
        <v>747233061409</v>
      </c>
      <c r="E61" s="142">
        <v>880588215676</v>
      </c>
      <c r="F61" s="142">
        <v>1001614584416</v>
      </c>
      <c r="G61" s="142">
        <v>1129659535292</v>
      </c>
      <c r="H61" s="142">
        <v>1241850627604</v>
      </c>
      <c r="I61" s="142">
        <v>1297101532140</v>
      </c>
      <c r="J61" s="142">
        <v>1416843655964</v>
      </c>
      <c r="K61" s="142">
        <v>1514135613511</v>
      </c>
      <c r="L61" s="142">
        <v>1600762227634</v>
      </c>
      <c r="M61" s="142">
        <v>1628792524912</v>
      </c>
      <c r="N61" s="150"/>
      <c r="O61" s="143"/>
      <c r="P61" s="143">
        <v>0.19698630613116919</v>
      </c>
      <c r="Q61" s="143">
        <v>0.17846527563373926</v>
      </c>
      <c r="R61" s="143">
        <v>0.13743809715542454</v>
      </c>
      <c r="S61" s="143">
        <v>0.12783854475387635</v>
      </c>
      <c r="T61" s="143">
        <v>9.9314075442208605E-2</v>
      </c>
      <c r="U61" s="143">
        <v>4.4490781184046257E-2</v>
      </c>
      <c r="V61" s="143">
        <v>9.2315151017087649E-2</v>
      </c>
      <c r="W61" s="143">
        <v>6.8668096961484348E-2</v>
      </c>
      <c r="X61" s="143">
        <v>5.7211925635993088E-2</v>
      </c>
      <c r="Y61" s="143">
        <v>1.7510593887157144E-2</v>
      </c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</row>
    <row r="62" spans="1:37" x14ac:dyDescent="0.25">
      <c r="A62" s="199" t="s">
        <v>32</v>
      </c>
      <c r="B62" s="184" t="s">
        <v>84</v>
      </c>
      <c r="C62" s="142">
        <v>10084123758</v>
      </c>
      <c r="D62" s="142">
        <v>11271285101</v>
      </c>
      <c r="E62" s="142">
        <v>12862331699</v>
      </c>
      <c r="F62" s="142">
        <v>13765023699</v>
      </c>
      <c r="G62" s="142">
        <v>12793361922</v>
      </c>
      <c r="H62" s="142">
        <v>13286330186</v>
      </c>
      <c r="I62" s="142">
        <v>10583231383</v>
      </c>
      <c r="J62" s="142">
        <v>7135182790</v>
      </c>
      <c r="K62" s="142">
        <v>6468418963</v>
      </c>
      <c r="L62" s="142">
        <v>5471662237</v>
      </c>
      <c r="M62" s="142">
        <v>5733910690</v>
      </c>
      <c r="N62" s="150"/>
      <c r="O62" s="143"/>
      <c r="P62" s="143">
        <v>0.11772578079064067</v>
      </c>
      <c r="Q62" s="143">
        <v>0.14115928962340241</v>
      </c>
      <c r="R62" s="143">
        <v>7.018105434725963E-2</v>
      </c>
      <c r="S62" s="143">
        <v>-7.0589183008133105E-2</v>
      </c>
      <c r="T62" s="143">
        <v>3.8533128899626456E-2</v>
      </c>
      <c r="U62" s="143">
        <v>-0.20344961815327267</v>
      </c>
      <c r="V62" s="143">
        <v>-0.32580300554882047</v>
      </c>
      <c r="W62" s="143">
        <v>-9.3447336476715548E-2</v>
      </c>
      <c r="X62" s="143">
        <v>-0.15409588211610092</v>
      </c>
      <c r="Y62" s="143">
        <v>4.7928479800278367E-2</v>
      </c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</row>
    <row r="63" spans="1:37" x14ac:dyDescent="0.25">
      <c r="A63" s="200" t="s">
        <v>33</v>
      </c>
      <c r="B63" s="177" t="s">
        <v>85</v>
      </c>
      <c r="C63" s="142">
        <v>0</v>
      </c>
      <c r="D63" s="142">
        <v>0</v>
      </c>
      <c r="E63" s="142">
        <v>0</v>
      </c>
      <c r="F63" s="142">
        <v>21204322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50"/>
      <c r="O63" s="143"/>
      <c r="P63" s="143"/>
      <c r="Q63" s="143"/>
      <c r="R63" s="143" t="e">
        <v>#N/A</v>
      </c>
      <c r="S63" s="143">
        <v>-1</v>
      </c>
      <c r="T63" s="143"/>
      <c r="U63" s="143"/>
      <c r="V63" s="143"/>
      <c r="W63" s="143"/>
      <c r="X63" s="143"/>
      <c r="Y63" s="143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</row>
    <row r="64" spans="1:37" x14ac:dyDescent="0.25">
      <c r="A64" s="200" t="s">
        <v>34</v>
      </c>
      <c r="B64" s="177" t="s">
        <v>86</v>
      </c>
      <c r="C64" s="142">
        <v>210145179</v>
      </c>
      <c r="D64" s="142">
        <v>263230034</v>
      </c>
      <c r="E64" s="142">
        <v>672574168</v>
      </c>
      <c r="F64" s="142">
        <v>487522211</v>
      </c>
      <c r="G64" s="142">
        <v>983237049</v>
      </c>
      <c r="H64" s="142">
        <v>1514318234</v>
      </c>
      <c r="I64" s="142">
        <v>2652579937</v>
      </c>
      <c r="J64" s="142">
        <v>11875657068</v>
      </c>
      <c r="K64" s="142">
        <v>21411452939</v>
      </c>
      <c r="L64" s="142">
        <v>32172634673</v>
      </c>
      <c r="M64" s="142">
        <v>58257300975</v>
      </c>
      <c r="N64" s="150"/>
      <c r="O64" s="143"/>
      <c r="P64" s="143">
        <v>0.25261038703152927</v>
      </c>
      <c r="Q64" s="143">
        <v>1.5550814159755038</v>
      </c>
      <c r="R64" s="143">
        <v>-0.27513985193674584</v>
      </c>
      <c r="S64" s="143">
        <v>1.0168046230820855</v>
      </c>
      <c r="T64" s="143">
        <v>0.54013544906605726</v>
      </c>
      <c r="U64" s="143">
        <v>0.75166611445556963</v>
      </c>
      <c r="V64" s="143">
        <v>3.4770213716654528</v>
      </c>
      <c r="W64" s="143">
        <v>0.80296995916925207</v>
      </c>
      <c r="X64" s="143">
        <v>0.50258998138323396</v>
      </c>
      <c r="Y64" s="143">
        <v>0.81077184281369541</v>
      </c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</row>
    <row r="65" spans="1:37" x14ac:dyDescent="0.25">
      <c r="A65" s="201"/>
      <c r="B65" s="180" t="s">
        <v>128</v>
      </c>
      <c r="C65" s="157">
        <v>634556265571</v>
      </c>
      <c r="D65" s="157">
        <v>758767576544</v>
      </c>
      <c r="E65" s="157">
        <v>894123121543</v>
      </c>
      <c r="F65" s="157">
        <v>1015888334648</v>
      </c>
      <c r="G65" s="157">
        <v>1143436134263</v>
      </c>
      <c r="H65" s="157">
        <v>1256651276024</v>
      </c>
      <c r="I65" s="157">
        <v>1310337343460</v>
      </c>
      <c r="J65" s="157">
        <v>1435854495822</v>
      </c>
      <c r="K65" s="157">
        <v>1542015485413</v>
      </c>
      <c r="L65" s="157">
        <v>1638406524544</v>
      </c>
      <c r="M65" s="157">
        <v>1692783736577</v>
      </c>
      <c r="N65" s="226"/>
      <c r="O65" s="154"/>
      <c r="P65" s="154">
        <v>0.1957451493465745</v>
      </c>
      <c r="Q65" s="154">
        <v>0.17838867814504056</v>
      </c>
      <c r="R65" s="154">
        <v>0.136183943990698</v>
      </c>
      <c r="S65" s="154">
        <v>0.12555297198012871</v>
      </c>
      <c r="T65" s="154">
        <v>9.9013087280097833E-2</v>
      </c>
      <c r="U65" s="154">
        <v>4.2721531788724176E-2</v>
      </c>
      <c r="V65" s="154">
        <v>9.5789952860968475E-2</v>
      </c>
      <c r="W65" s="154">
        <v>7.3935757348605691E-2</v>
      </c>
      <c r="X65" s="154">
        <v>6.2509773762215781E-2</v>
      </c>
      <c r="Y65" s="154">
        <v>3.3189084160986315E-2</v>
      </c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</row>
    <row r="66" spans="1:37" x14ac:dyDescent="0.25">
      <c r="A66" s="200" t="s">
        <v>49</v>
      </c>
      <c r="B66" s="177" t="s">
        <v>87</v>
      </c>
      <c r="C66" s="142">
        <v>9789177239</v>
      </c>
      <c r="D66" s="142">
        <v>11144428033</v>
      </c>
      <c r="E66" s="142">
        <v>12361413150</v>
      </c>
      <c r="F66" s="142">
        <v>13047185538</v>
      </c>
      <c r="G66" s="142">
        <v>12535722946</v>
      </c>
      <c r="H66" s="142">
        <v>12659771096</v>
      </c>
      <c r="I66" s="142">
        <v>10449512182</v>
      </c>
      <c r="J66" s="142">
        <v>6846978992</v>
      </c>
      <c r="K66" s="142">
        <v>6341737641</v>
      </c>
      <c r="L66" s="142">
        <v>5103600879</v>
      </c>
      <c r="M66" s="142">
        <v>5841990521</v>
      </c>
      <c r="N66" s="150"/>
      <c r="O66" s="143"/>
      <c r="P66" s="143">
        <v>0.13844378959660597</v>
      </c>
      <c r="Q66" s="143">
        <v>0.10920121816896833</v>
      </c>
      <c r="R66" s="143">
        <v>5.5476860103166992E-2</v>
      </c>
      <c r="S66" s="143">
        <v>-3.92009901683672E-2</v>
      </c>
      <c r="T66" s="143">
        <v>9.8955720810327552E-3</v>
      </c>
      <c r="U66" s="143">
        <v>-0.17458916889092546</v>
      </c>
      <c r="V66" s="143">
        <v>-0.34475611179300891</v>
      </c>
      <c r="W66" s="143">
        <v>-7.379040473036691E-2</v>
      </c>
      <c r="X66" s="143">
        <v>-0.19523620056359881</v>
      </c>
      <c r="Y66" s="143">
        <v>0.14468013065799923</v>
      </c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</row>
    <row r="67" spans="1:37" x14ac:dyDescent="0.25">
      <c r="A67" s="200" t="s">
        <v>50</v>
      </c>
      <c r="B67" s="177" t="s">
        <v>88</v>
      </c>
      <c r="C67" s="142">
        <v>141657593749</v>
      </c>
      <c r="D67" s="142">
        <v>164218404497</v>
      </c>
      <c r="E67" s="142">
        <v>189774076235</v>
      </c>
      <c r="F67" s="142">
        <v>207559456663</v>
      </c>
      <c r="G67" s="142">
        <v>238080926727</v>
      </c>
      <c r="H67" s="142">
        <v>261741745824</v>
      </c>
      <c r="I67" s="142">
        <v>296831862317</v>
      </c>
      <c r="J67" s="142">
        <v>322125988395</v>
      </c>
      <c r="K67" s="142">
        <v>375023124637</v>
      </c>
      <c r="L67" s="142">
        <v>409471313864</v>
      </c>
      <c r="M67" s="142">
        <v>445994939758</v>
      </c>
      <c r="N67" s="150"/>
      <c r="O67" s="143"/>
      <c r="P67" s="143">
        <v>0.15926298160884333</v>
      </c>
      <c r="Q67" s="143">
        <v>0.15562002210578574</v>
      </c>
      <c r="R67" s="143">
        <v>9.3718703738945308E-2</v>
      </c>
      <c r="S67" s="143">
        <v>0.14704928676680629</v>
      </c>
      <c r="T67" s="143">
        <v>9.938141380023735E-2</v>
      </c>
      <c r="U67" s="143">
        <v>0.13406388951266202</v>
      </c>
      <c r="V67" s="143">
        <v>8.5213648833248445E-2</v>
      </c>
      <c r="W67" s="143">
        <v>0.16421256945321661</v>
      </c>
      <c r="X67" s="143">
        <v>9.1856173563547028E-2</v>
      </c>
      <c r="Y67" s="143">
        <v>8.9197032020003286E-2</v>
      </c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</row>
    <row r="68" spans="1:37" x14ac:dyDescent="0.25">
      <c r="A68" s="200" t="s">
        <v>51</v>
      </c>
      <c r="B68" s="177" t="s">
        <v>89</v>
      </c>
      <c r="C68" s="142">
        <v>243892143</v>
      </c>
      <c r="D68" s="142">
        <v>706714592</v>
      </c>
      <c r="E68" s="142">
        <v>109046632</v>
      </c>
      <c r="F68" s="142">
        <v>754085087</v>
      </c>
      <c r="G68" s="142">
        <v>706174156</v>
      </c>
      <c r="H68" s="142">
        <v>2267697331</v>
      </c>
      <c r="I68" s="142">
        <v>9906985867</v>
      </c>
      <c r="J68" s="142">
        <v>17214870684</v>
      </c>
      <c r="K68" s="142">
        <v>22045443072</v>
      </c>
      <c r="L68" s="142">
        <v>30742000197</v>
      </c>
      <c r="M68" s="142">
        <v>56843369594</v>
      </c>
      <c r="N68" s="150"/>
      <c r="O68" s="143"/>
      <c r="P68" s="143">
        <v>1.8976521478184725</v>
      </c>
      <c r="Q68" s="143">
        <v>-0.84569919280795036</v>
      </c>
      <c r="R68" s="143">
        <v>5.9152533477604337</v>
      </c>
      <c r="S68" s="143">
        <v>-6.3535179021515398E-2</v>
      </c>
      <c r="T68" s="143">
        <v>2.2112437303638734</v>
      </c>
      <c r="U68" s="143">
        <v>3.3687425705225209</v>
      </c>
      <c r="V68" s="143">
        <v>0.73764966611514393</v>
      </c>
      <c r="W68" s="143">
        <v>0.28060462821191412</v>
      </c>
      <c r="X68" s="143">
        <v>0.3944832089152035</v>
      </c>
      <c r="Y68" s="143">
        <v>0.84904590559293336</v>
      </c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</row>
    <row r="69" spans="1:37" x14ac:dyDescent="0.25">
      <c r="A69" s="202"/>
      <c r="B69" s="180" t="s">
        <v>129</v>
      </c>
      <c r="C69" s="157">
        <v>151690663131</v>
      </c>
      <c r="D69" s="157">
        <v>176069547122</v>
      </c>
      <c r="E69" s="157">
        <v>202244536017</v>
      </c>
      <c r="F69" s="157">
        <v>221360727288</v>
      </c>
      <c r="G69" s="157">
        <v>251322823829</v>
      </c>
      <c r="H69" s="157">
        <v>276669214251</v>
      </c>
      <c r="I69" s="157">
        <v>317188360366</v>
      </c>
      <c r="J69" s="157">
        <v>346187838071</v>
      </c>
      <c r="K69" s="157">
        <v>403410305350</v>
      </c>
      <c r="L69" s="157">
        <v>445316914940</v>
      </c>
      <c r="M69" s="157">
        <v>508680299873</v>
      </c>
      <c r="N69" s="226"/>
      <c r="O69" s="154"/>
      <c r="P69" s="154">
        <v>0.16071446645299714</v>
      </c>
      <c r="Q69" s="154">
        <v>0.14866278310390113</v>
      </c>
      <c r="R69" s="154">
        <v>9.4520186539888362E-2</v>
      </c>
      <c r="S69" s="154">
        <v>0.13535416561049685</v>
      </c>
      <c r="T69" s="154">
        <v>0.10085192437295576</v>
      </c>
      <c r="U69" s="154">
        <v>0.14645339643116273</v>
      </c>
      <c r="V69" s="154">
        <v>9.1426676790843819E-2</v>
      </c>
      <c r="W69" s="154">
        <v>0.16529311831937954</v>
      </c>
      <c r="X69" s="154">
        <v>0.103880860340545</v>
      </c>
      <c r="Y69" s="154">
        <v>0.14228829583429881</v>
      </c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</row>
    <row r="70" spans="1:37" x14ac:dyDescent="0.25">
      <c r="A70" s="203"/>
      <c r="B70" s="185" t="s">
        <v>130</v>
      </c>
      <c r="C70" s="158">
        <v>482865602440</v>
      </c>
      <c r="D70" s="158">
        <v>582698029422</v>
      </c>
      <c r="E70" s="158">
        <v>691878585526</v>
      </c>
      <c r="F70" s="158">
        <v>794527607360</v>
      </c>
      <c r="G70" s="158">
        <v>892113310434</v>
      </c>
      <c r="H70" s="158">
        <v>979982061773</v>
      </c>
      <c r="I70" s="158">
        <v>993148983094</v>
      </c>
      <c r="J70" s="158">
        <v>1089666657751</v>
      </c>
      <c r="K70" s="158">
        <v>1138605180063</v>
      </c>
      <c r="L70" s="158">
        <v>1193089609604</v>
      </c>
      <c r="M70" s="158">
        <v>1184103436704</v>
      </c>
      <c r="N70" s="226"/>
      <c r="O70" s="156"/>
      <c r="P70" s="156">
        <v>0.2067499247772675</v>
      </c>
      <c r="Q70" s="156">
        <v>0.18737073165032037</v>
      </c>
      <c r="R70" s="156">
        <v>0.148362767660978</v>
      </c>
      <c r="S70" s="156">
        <v>0.1228222936119876</v>
      </c>
      <c r="T70" s="156">
        <v>9.8495056974604589E-2</v>
      </c>
      <c r="U70" s="156">
        <v>1.3435879935575823E-2</v>
      </c>
      <c r="V70" s="156">
        <v>9.7183480323681515E-2</v>
      </c>
      <c r="W70" s="156">
        <v>4.4911461651039097E-2</v>
      </c>
      <c r="X70" s="156">
        <v>4.7851907311703412E-2</v>
      </c>
      <c r="Y70" s="156">
        <v>-7.531850774379456E-3</v>
      </c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</row>
    <row r="71" spans="1:37" x14ac:dyDescent="0.25">
      <c r="A71" s="200" t="s">
        <v>53</v>
      </c>
      <c r="B71" s="183" t="s">
        <v>90</v>
      </c>
      <c r="C71" s="142">
        <v>57670000580</v>
      </c>
      <c r="D71" s="142">
        <v>74388137109</v>
      </c>
      <c r="E71" s="142">
        <v>68207266846</v>
      </c>
      <c r="F71" s="142">
        <v>65642542066</v>
      </c>
      <c r="G71" s="142">
        <v>86650032608</v>
      </c>
      <c r="H71" s="142">
        <v>90898423851</v>
      </c>
      <c r="I71" s="142">
        <v>69482272041</v>
      </c>
      <c r="J71" s="142">
        <v>93521813877</v>
      </c>
      <c r="K71" s="142">
        <v>88845813277</v>
      </c>
      <c r="L71" s="142">
        <v>94272212829</v>
      </c>
      <c r="M71" s="142">
        <v>100733317807</v>
      </c>
      <c r="N71" s="150"/>
      <c r="O71" s="143"/>
      <c r="P71" s="143">
        <v>0.28989312226221586</v>
      </c>
      <c r="Q71" s="143">
        <v>-8.3089461615946214E-2</v>
      </c>
      <c r="R71" s="143">
        <v>-3.7601928630137005E-2</v>
      </c>
      <c r="S71" s="143">
        <v>0.32002859549342433</v>
      </c>
      <c r="T71" s="143">
        <v>4.9029309223915574E-2</v>
      </c>
      <c r="U71" s="143">
        <v>-0.23560531528143103</v>
      </c>
      <c r="V71" s="143">
        <v>0.34598094060330653</v>
      </c>
      <c r="W71" s="143">
        <v>-4.999903665416372E-2</v>
      </c>
      <c r="X71" s="143">
        <v>6.1076592715537226E-2</v>
      </c>
      <c r="Y71" s="143">
        <v>6.8536685244885209E-2</v>
      </c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</row>
    <row r="72" spans="1:37" x14ac:dyDescent="0.25">
      <c r="A72" s="200" t="s">
        <v>54</v>
      </c>
      <c r="B72" s="183" t="s">
        <v>206</v>
      </c>
      <c r="C72" s="142">
        <v>255239418582</v>
      </c>
      <c r="D72" s="142">
        <v>387233641881</v>
      </c>
      <c r="E72" s="142">
        <v>428181342033</v>
      </c>
      <c r="F72" s="142">
        <v>532736831940</v>
      </c>
      <c r="G72" s="142">
        <v>473346558740</v>
      </c>
      <c r="H72" s="142">
        <v>563334727021</v>
      </c>
      <c r="I72" s="142">
        <v>605619174365</v>
      </c>
      <c r="J72" s="142">
        <v>730787227952</v>
      </c>
      <c r="K72" s="142">
        <v>664886560632</v>
      </c>
      <c r="L72" s="142">
        <v>702546164882</v>
      </c>
      <c r="M72" s="142">
        <v>735574078586</v>
      </c>
      <c r="N72" s="150"/>
      <c r="O72" s="143"/>
      <c r="P72" s="143">
        <v>0.51713886527521069</v>
      </c>
      <c r="Q72" s="143">
        <v>0.10574417024588878</v>
      </c>
      <c r="R72" s="143">
        <v>0.24418506750100732</v>
      </c>
      <c r="S72" s="143">
        <v>-0.1114814475727649</v>
      </c>
      <c r="T72" s="143">
        <v>0.19011053660248267</v>
      </c>
      <c r="U72" s="143">
        <v>7.5060963430404248E-2</v>
      </c>
      <c r="V72" s="143">
        <v>0.20667782475388163</v>
      </c>
      <c r="W72" s="143">
        <v>-9.0177639673156063E-2</v>
      </c>
      <c r="X72" s="143">
        <v>5.6640645908383469E-2</v>
      </c>
      <c r="Y72" s="143">
        <v>4.7011734395486116E-2</v>
      </c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</row>
    <row r="73" spans="1:37" x14ac:dyDescent="0.25">
      <c r="A73" s="200" t="s">
        <v>55</v>
      </c>
      <c r="B73" s="183" t="s">
        <v>92</v>
      </c>
      <c r="C73" s="142">
        <v>0</v>
      </c>
      <c r="D73" s="142">
        <v>0</v>
      </c>
      <c r="E73" s="142">
        <v>0</v>
      </c>
      <c r="F73" s="142">
        <v>0</v>
      </c>
      <c r="G73" s="142">
        <v>389250709</v>
      </c>
      <c r="H73" s="142">
        <v>0</v>
      </c>
      <c r="I73" s="142">
        <v>2681925</v>
      </c>
      <c r="J73" s="142">
        <v>522751821</v>
      </c>
      <c r="K73" s="142">
        <v>2389427684</v>
      </c>
      <c r="L73" s="142">
        <v>2263047746</v>
      </c>
      <c r="M73" s="142">
        <v>1757124652</v>
      </c>
      <c r="N73" s="150"/>
      <c r="O73" s="143"/>
      <c r="P73" s="143"/>
      <c r="Q73" s="143"/>
      <c r="R73" s="143"/>
      <c r="S73" s="143" t="e">
        <v>#N/A</v>
      </c>
      <c r="T73" s="143">
        <v>-1</v>
      </c>
      <c r="U73" s="143" t="e">
        <v>#N/A</v>
      </c>
      <c r="V73" s="143">
        <v>193.91664420145977</v>
      </c>
      <c r="W73" s="143">
        <v>3.5708643911161051</v>
      </c>
      <c r="X73" s="143">
        <v>-5.2891300643355232E-2</v>
      </c>
      <c r="Y73" s="143">
        <v>-0.22355829429327467</v>
      </c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</row>
    <row r="74" spans="1:37" x14ac:dyDescent="0.25">
      <c r="A74" s="200" t="s">
        <v>56</v>
      </c>
      <c r="B74" s="183" t="s">
        <v>93</v>
      </c>
      <c r="C74" s="142">
        <v>2698394175</v>
      </c>
      <c r="D74" s="142">
        <v>4415104614</v>
      </c>
      <c r="E74" s="142">
        <v>6377778738</v>
      </c>
      <c r="F74" s="142">
        <v>5791922411</v>
      </c>
      <c r="G74" s="142">
        <v>6181874286</v>
      </c>
      <c r="H74" s="142">
        <v>7558257900</v>
      </c>
      <c r="I74" s="142">
        <v>9099136741</v>
      </c>
      <c r="J74" s="142">
        <v>9370489056</v>
      </c>
      <c r="K74" s="142">
        <v>13669566972</v>
      </c>
      <c r="L74" s="142">
        <v>12939367222</v>
      </c>
      <c r="M74" s="142">
        <v>16161740035</v>
      </c>
      <c r="N74" s="150"/>
      <c r="O74" s="143"/>
      <c r="P74" s="143">
        <v>0.6361970593121371</v>
      </c>
      <c r="Q74" s="143">
        <v>0.44453626710825667</v>
      </c>
      <c r="R74" s="143">
        <v>-9.1858992145550378E-2</v>
      </c>
      <c r="S74" s="143">
        <v>6.7326847172435311E-2</v>
      </c>
      <c r="T74" s="143">
        <v>0.22264826981633634</v>
      </c>
      <c r="U74" s="143">
        <v>0.20386693089686703</v>
      </c>
      <c r="V74" s="143">
        <v>2.9821764715031396E-2</v>
      </c>
      <c r="W74" s="143">
        <v>0.45878906536337771</v>
      </c>
      <c r="X74" s="143">
        <v>-5.3417913785835491E-2</v>
      </c>
      <c r="Y74" s="143">
        <v>0.24903635221985199</v>
      </c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</row>
    <row r="75" spans="1:37" x14ac:dyDescent="0.25">
      <c r="A75" s="200" t="s">
        <v>57</v>
      </c>
      <c r="B75" s="183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50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</row>
    <row r="76" spans="1:37" x14ac:dyDescent="0.25">
      <c r="A76" s="200" t="s">
        <v>59</v>
      </c>
      <c r="B76" s="183" t="s">
        <v>95</v>
      </c>
      <c r="C76" s="142">
        <v>0</v>
      </c>
      <c r="D76" s="142">
        <v>2083334</v>
      </c>
      <c r="E76" s="142">
        <v>0</v>
      </c>
      <c r="F76" s="142">
        <v>118113933</v>
      </c>
      <c r="G76" s="142">
        <v>245813384</v>
      </c>
      <c r="H76" s="142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50"/>
      <c r="O76" s="143"/>
      <c r="P76" s="143" t="e">
        <v>#N/A</v>
      </c>
      <c r="Q76" s="143">
        <v>-1</v>
      </c>
      <c r="R76" s="143" t="e">
        <v>#N/A</v>
      </c>
      <c r="S76" s="143">
        <v>1.0811548456353579</v>
      </c>
      <c r="T76" s="143">
        <v>-1</v>
      </c>
      <c r="U76" s="143"/>
      <c r="V76" s="143"/>
      <c r="W76" s="143"/>
      <c r="X76" s="143"/>
      <c r="Y76" s="143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</row>
    <row r="77" spans="1:37" x14ac:dyDescent="0.25">
      <c r="A77" s="200" t="s">
        <v>61</v>
      </c>
      <c r="B77" s="183" t="s">
        <v>96</v>
      </c>
      <c r="C77" s="142">
        <v>2198211029</v>
      </c>
      <c r="D77" s="142">
        <v>3098064928</v>
      </c>
      <c r="E77" s="142">
        <v>5162088006</v>
      </c>
      <c r="F77" s="142">
        <v>4691604133</v>
      </c>
      <c r="G77" s="142">
        <v>2443455295</v>
      </c>
      <c r="H77" s="142">
        <v>2272897026</v>
      </c>
      <c r="I77" s="142">
        <v>3420146883</v>
      </c>
      <c r="J77" s="142">
        <v>1854283863</v>
      </c>
      <c r="K77" s="142">
        <v>2719845484</v>
      </c>
      <c r="L77" s="142">
        <v>15974863253</v>
      </c>
      <c r="M77" s="142">
        <v>973925293</v>
      </c>
      <c r="N77" s="150"/>
      <c r="O77" s="143"/>
      <c r="P77" s="143">
        <v>0.40935737612478329</v>
      </c>
      <c r="Q77" s="143">
        <v>0.66622976792563859</v>
      </c>
      <c r="R77" s="143">
        <v>-9.1142164266309833E-2</v>
      </c>
      <c r="S77" s="143">
        <v>-0.47918553532402219</v>
      </c>
      <c r="T77" s="143">
        <v>-6.9802082873793636E-2</v>
      </c>
      <c r="U77" s="143">
        <v>0.50475223640861944</v>
      </c>
      <c r="V77" s="143">
        <v>-0.45783502099959372</v>
      </c>
      <c r="W77" s="143">
        <v>0.46679024623534682</v>
      </c>
      <c r="X77" s="143">
        <v>4.873445144944859</v>
      </c>
      <c r="Y77" s="143">
        <v>-0.93903388858010406</v>
      </c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</row>
    <row r="78" spans="1:37" x14ac:dyDescent="0.25">
      <c r="A78" s="200" t="s">
        <v>63</v>
      </c>
      <c r="B78" s="183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15816668</v>
      </c>
      <c r="N78" s="150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 t="e">
        <v>#N/A</v>
      </c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</row>
    <row r="79" spans="1:37" x14ac:dyDescent="0.25">
      <c r="A79" s="201"/>
      <c r="B79" s="180" t="s">
        <v>1359</v>
      </c>
      <c r="C79" s="157">
        <v>317806024366</v>
      </c>
      <c r="D79" s="157">
        <v>469137031866</v>
      </c>
      <c r="E79" s="157">
        <v>507928475623</v>
      </c>
      <c r="F79" s="157">
        <v>608981014483</v>
      </c>
      <c r="G79" s="157">
        <v>569256985022</v>
      </c>
      <c r="H79" s="157">
        <v>664064305798</v>
      </c>
      <c r="I79" s="157">
        <v>687623411955</v>
      </c>
      <c r="J79" s="157">
        <v>836056566569</v>
      </c>
      <c r="K79" s="157">
        <v>772511214049</v>
      </c>
      <c r="L79" s="157">
        <v>827995655932</v>
      </c>
      <c r="M79" s="157">
        <v>855216003041</v>
      </c>
      <c r="N79" s="226"/>
      <c r="O79" s="154"/>
      <c r="P79" s="154">
        <v>0.47617413106593687</v>
      </c>
      <c r="Q79" s="154">
        <v>8.2686808164996961E-2</v>
      </c>
      <c r="R79" s="154">
        <v>0.19895033200502077</v>
      </c>
      <c r="S79" s="154">
        <v>-6.5230324946540574E-2</v>
      </c>
      <c r="T79" s="154">
        <v>0.16654573113817128</v>
      </c>
      <c r="U79" s="154">
        <v>3.5477145739205573E-2</v>
      </c>
      <c r="V79" s="154">
        <v>0.21586402096459434</v>
      </c>
      <c r="W79" s="154">
        <v>-7.6006044400532269E-2</v>
      </c>
      <c r="X79" s="154">
        <v>7.1823477606476116E-2</v>
      </c>
      <c r="Y79" s="154">
        <v>3.2874987826307489E-2</v>
      </c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</row>
    <row r="80" spans="1:37" x14ac:dyDescent="0.25">
      <c r="A80" s="200" t="s">
        <v>36</v>
      </c>
      <c r="B80" s="184" t="s">
        <v>98</v>
      </c>
      <c r="C80" s="142">
        <v>37174309167</v>
      </c>
      <c r="D80" s="142">
        <v>41175084214</v>
      </c>
      <c r="E80" s="142">
        <v>45219125631</v>
      </c>
      <c r="F80" s="142">
        <v>44068844162</v>
      </c>
      <c r="G80" s="142">
        <v>47553099107</v>
      </c>
      <c r="H80" s="142">
        <v>64381599663</v>
      </c>
      <c r="I80" s="142">
        <v>53621602206</v>
      </c>
      <c r="J80" s="142">
        <v>62943559358</v>
      </c>
      <c r="K80" s="142">
        <v>70493825380</v>
      </c>
      <c r="L80" s="142">
        <v>87100848702</v>
      </c>
      <c r="M80" s="142">
        <v>79391005033</v>
      </c>
      <c r="N80" s="150"/>
      <c r="O80" s="143"/>
      <c r="P80" s="143">
        <v>0.10762204158326427</v>
      </c>
      <c r="Q80" s="143">
        <v>9.8215741247348332E-2</v>
      </c>
      <c r="R80" s="143">
        <v>-2.5437941422985499E-2</v>
      </c>
      <c r="S80" s="143">
        <v>7.9063905833147041E-2</v>
      </c>
      <c r="T80" s="143">
        <v>0.35388861866045618</v>
      </c>
      <c r="U80" s="143">
        <v>-0.16712845771652596</v>
      </c>
      <c r="V80" s="143">
        <v>0.17384704612494617</v>
      </c>
      <c r="W80" s="143">
        <v>0.11995295625175628</v>
      </c>
      <c r="X80" s="143">
        <v>0.23558124747067022</v>
      </c>
      <c r="Y80" s="143">
        <v>-8.8516286395530441E-2</v>
      </c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</row>
    <row r="81" spans="1:37" x14ac:dyDescent="0.25">
      <c r="A81" s="200" t="s">
        <v>37</v>
      </c>
      <c r="B81" s="183" t="s">
        <v>1360</v>
      </c>
      <c r="C81" s="142">
        <v>7306939507</v>
      </c>
      <c r="D81" s="142">
        <v>8867509698</v>
      </c>
      <c r="E81" s="142">
        <v>12477749269</v>
      </c>
      <c r="F81" s="142">
        <v>22972784957</v>
      </c>
      <c r="G81" s="142">
        <v>14689976023</v>
      </c>
      <c r="H81" s="142">
        <v>18911854629</v>
      </c>
      <c r="I81" s="142">
        <v>14182243496</v>
      </c>
      <c r="J81" s="142">
        <v>12930548829</v>
      </c>
      <c r="K81" s="142">
        <v>10645713120</v>
      </c>
      <c r="L81" s="142">
        <v>13419101854</v>
      </c>
      <c r="M81" s="142">
        <v>11913967890</v>
      </c>
      <c r="N81" s="150"/>
      <c r="O81" s="143"/>
      <c r="P81" s="143">
        <v>0.21357371160729932</v>
      </c>
      <c r="Q81" s="143">
        <v>0.40713116691761408</v>
      </c>
      <c r="R81" s="143">
        <v>0.8411000623384941</v>
      </c>
      <c r="S81" s="143">
        <v>-0.36054875146846999</v>
      </c>
      <c r="T81" s="143">
        <v>0.28739860428565933</v>
      </c>
      <c r="U81" s="143">
        <v>-0.25008711338905243</v>
      </c>
      <c r="V81" s="143">
        <v>-8.825787452831646E-2</v>
      </c>
      <c r="W81" s="143">
        <v>-0.17670059787993553</v>
      </c>
      <c r="X81" s="143">
        <v>0.26051695201044445</v>
      </c>
      <c r="Y81" s="143">
        <v>-0.11216353973431881</v>
      </c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</row>
    <row r="82" spans="1:37" x14ac:dyDescent="0.25">
      <c r="A82" s="200" t="s">
        <v>38</v>
      </c>
      <c r="B82" s="183" t="s">
        <v>99</v>
      </c>
      <c r="C82" s="142">
        <v>4770011512</v>
      </c>
      <c r="D82" s="142">
        <v>2721114580</v>
      </c>
      <c r="E82" s="142">
        <v>5149106977</v>
      </c>
      <c r="F82" s="142">
        <v>4898343558</v>
      </c>
      <c r="G82" s="142">
        <v>16239133721</v>
      </c>
      <c r="H82" s="142">
        <v>4807211495</v>
      </c>
      <c r="I82" s="142">
        <v>4532147649</v>
      </c>
      <c r="J82" s="142">
        <v>2050483429</v>
      </c>
      <c r="K82" s="142">
        <v>2694061893</v>
      </c>
      <c r="L82" s="142">
        <v>16063808195</v>
      </c>
      <c r="M82" s="142">
        <v>2682207816</v>
      </c>
      <c r="N82" s="150"/>
      <c r="O82" s="143"/>
      <c r="P82" s="143">
        <v>-0.42953710422827174</v>
      </c>
      <c r="Q82" s="143">
        <v>0.89227863275055475</v>
      </c>
      <c r="R82" s="143">
        <v>-4.8700370786644909E-2</v>
      </c>
      <c r="S82" s="143">
        <v>2.3152296340011027</v>
      </c>
      <c r="T82" s="143">
        <v>-0.70397364923576888</v>
      </c>
      <c r="U82" s="143">
        <v>-5.7219002385498374E-2</v>
      </c>
      <c r="V82" s="143">
        <v>-0.54756914650553568</v>
      </c>
      <c r="W82" s="143">
        <v>0.31386669840773429</v>
      </c>
      <c r="X82" s="143">
        <v>4.9626722892813655</v>
      </c>
      <c r="Y82" s="143">
        <v>-0.83302789827664525</v>
      </c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</row>
    <row r="83" spans="1:37" x14ac:dyDescent="0.25">
      <c r="A83" s="200" t="s">
        <v>39</v>
      </c>
      <c r="B83" s="183" t="s">
        <v>100</v>
      </c>
      <c r="C83" s="142">
        <v>39661888888</v>
      </c>
      <c r="D83" s="142">
        <v>133333638436</v>
      </c>
      <c r="E83" s="142">
        <v>139872781635</v>
      </c>
      <c r="F83" s="142">
        <v>178349144895</v>
      </c>
      <c r="G83" s="142">
        <v>68829134823</v>
      </c>
      <c r="H83" s="142">
        <v>114903363773</v>
      </c>
      <c r="I83" s="142">
        <v>149681874569</v>
      </c>
      <c r="J83" s="142">
        <v>255208046885</v>
      </c>
      <c r="K83" s="142">
        <v>189631231742</v>
      </c>
      <c r="L83" s="142">
        <v>206657277139</v>
      </c>
      <c r="M83" s="142">
        <v>278535981711</v>
      </c>
      <c r="N83" s="150"/>
      <c r="O83" s="143"/>
      <c r="P83" s="143">
        <v>2.3617571470818448</v>
      </c>
      <c r="Q83" s="143">
        <v>4.9043461767817709E-2</v>
      </c>
      <c r="R83" s="143">
        <v>0.27508113308566795</v>
      </c>
      <c r="S83" s="143">
        <v>-0.61407645176251346</v>
      </c>
      <c r="T83" s="143">
        <v>0.66940008861776068</v>
      </c>
      <c r="U83" s="143">
        <v>0.30267617634508492</v>
      </c>
      <c r="V83" s="143">
        <v>0.70500301135228494</v>
      </c>
      <c r="W83" s="143">
        <v>-0.25695433958063929</v>
      </c>
      <c r="X83" s="143">
        <v>8.9785027711914767E-2</v>
      </c>
      <c r="Y83" s="143">
        <v>0.34781598580558848</v>
      </c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</row>
    <row r="84" spans="1:37" x14ac:dyDescent="0.25">
      <c r="A84" s="200" t="s">
        <v>42</v>
      </c>
      <c r="B84" s="183" t="s">
        <v>101</v>
      </c>
      <c r="C84" s="142">
        <v>12871782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149600</v>
      </c>
      <c r="K84" s="142">
        <v>0</v>
      </c>
      <c r="L84" s="142">
        <v>909091</v>
      </c>
      <c r="M84" s="142">
        <v>0</v>
      </c>
      <c r="N84" s="150"/>
      <c r="O84" s="143"/>
      <c r="P84" s="143">
        <v>-1</v>
      </c>
      <c r="Q84" s="143"/>
      <c r="R84" s="143"/>
      <c r="S84" s="143"/>
      <c r="T84" s="143"/>
      <c r="U84" s="143"/>
      <c r="V84" s="143" t="e">
        <v>#N/A</v>
      </c>
      <c r="W84" s="143">
        <v>-1</v>
      </c>
      <c r="X84" s="143" t="e">
        <v>#N/A</v>
      </c>
      <c r="Y84" s="143">
        <v>-1</v>
      </c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</row>
    <row r="85" spans="1:37" x14ac:dyDescent="0.25">
      <c r="A85" s="200" t="s">
        <v>44</v>
      </c>
      <c r="B85" s="183" t="s">
        <v>102</v>
      </c>
      <c r="C85" s="142">
        <v>0</v>
      </c>
      <c r="D85" s="142">
        <v>188255868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50"/>
      <c r="O85" s="143"/>
      <c r="P85" s="143" t="e">
        <v>#N/A</v>
      </c>
      <c r="Q85" s="143">
        <v>-1</v>
      </c>
      <c r="R85" s="143"/>
      <c r="S85" s="143"/>
      <c r="T85" s="143"/>
      <c r="U85" s="143"/>
      <c r="V85" s="143"/>
      <c r="W85" s="143"/>
      <c r="X85" s="143"/>
      <c r="Y85" s="143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</row>
    <row r="86" spans="1:37" x14ac:dyDescent="0.25">
      <c r="A86" s="201"/>
      <c r="B86" s="180" t="s">
        <v>1361</v>
      </c>
      <c r="C86" s="157">
        <v>88926020856</v>
      </c>
      <c r="D86" s="157">
        <v>186285602796</v>
      </c>
      <c r="E86" s="157">
        <v>202718763512</v>
      </c>
      <c r="F86" s="157">
        <v>250289117572</v>
      </c>
      <c r="G86" s="157">
        <v>147311343674</v>
      </c>
      <c r="H86" s="157">
        <v>203004029560</v>
      </c>
      <c r="I86" s="157">
        <v>222017867920</v>
      </c>
      <c r="J86" s="157">
        <v>333132788101</v>
      </c>
      <c r="K86" s="157">
        <v>273464832135</v>
      </c>
      <c r="L86" s="157">
        <v>323241944981</v>
      </c>
      <c r="M86" s="157">
        <v>372523162450</v>
      </c>
      <c r="N86" s="226"/>
      <c r="O86" s="154"/>
      <c r="P86" s="154">
        <v>1.0948379451010934</v>
      </c>
      <c r="Q86" s="154">
        <v>8.8214872589997384E-2</v>
      </c>
      <c r="R86" s="154">
        <v>0.23466182032618832</v>
      </c>
      <c r="S86" s="154">
        <v>-0.41143528291187759</v>
      </c>
      <c r="T86" s="154">
        <v>0.37806108136008798</v>
      </c>
      <c r="U86" s="154">
        <v>9.3662369171742199E-2</v>
      </c>
      <c r="V86" s="154">
        <v>0.50047737698768557</v>
      </c>
      <c r="W86" s="154">
        <v>-0.17911162784706058</v>
      </c>
      <c r="X86" s="154">
        <v>0.18202381804409429</v>
      </c>
      <c r="Y86" s="154">
        <v>0.1524592282474253</v>
      </c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</row>
    <row r="87" spans="1:37" x14ac:dyDescent="0.25">
      <c r="A87" s="203"/>
      <c r="B87" s="185" t="s">
        <v>1371</v>
      </c>
      <c r="C87" s="158">
        <v>228880003510</v>
      </c>
      <c r="D87" s="158">
        <v>282851429070</v>
      </c>
      <c r="E87" s="158">
        <v>305209712111</v>
      </c>
      <c r="F87" s="158">
        <v>358691896911</v>
      </c>
      <c r="G87" s="158">
        <v>421945641348</v>
      </c>
      <c r="H87" s="158">
        <v>461060276238</v>
      </c>
      <c r="I87" s="158">
        <v>465605544035</v>
      </c>
      <c r="J87" s="158">
        <v>502923778468</v>
      </c>
      <c r="K87" s="158">
        <v>499046381914</v>
      </c>
      <c r="L87" s="158">
        <v>504753710951</v>
      </c>
      <c r="M87" s="158">
        <v>482692840591</v>
      </c>
      <c r="N87" s="226"/>
      <c r="O87" s="156"/>
      <c r="P87" s="156">
        <v>0.23580664423417819</v>
      </c>
      <c r="Q87" s="156">
        <v>7.9046031743635892E-2</v>
      </c>
      <c r="R87" s="156">
        <v>0.17523094016270813</v>
      </c>
      <c r="S87" s="156">
        <v>0.17634561857051034</v>
      </c>
      <c r="T87" s="156">
        <v>9.2700649223533826E-2</v>
      </c>
      <c r="U87" s="156">
        <v>9.8582940913645167E-3</v>
      </c>
      <c r="V87" s="156">
        <v>8.0149892781763654E-2</v>
      </c>
      <c r="W87" s="156">
        <v>-7.7097101390021239E-3</v>
      </c>
      <c r="X87" s="156">
        <v>1.1436470123499465E-2</v>
      </c>
      <c r="Y87" s="156">
        <v>-4.3706207366827288E-2</v>
      </c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</row>
    <row r="88" spans="1:37" x14ac:dyDescent="0.25">
      <c r="A88" s="204"/>
      <c r="B88" s="186" t="s">
        <v>131</v>
      </c>
      <c r="C88" s="159">
        <v>253985598930</v>
      </c>
      <c r="D88" s="159">
        <v>299846600352</v>
      </c>
      <c r="E88" s="159">
        <v>386668873415</v>
      </c>
      <c r="F88" s="159">
        <v>435835710449</v>
      </c>
      <c r="G88" s="159">
        <v>470167669086</v>
      </c>
      <c r="H88" s="159">
        <v>518921785535</v>
      </c>
      <c r="I88" s="159">
        <v>527543439059</v>
      </c>
      <c r="J88" s="159">
        <v>586742879283</v>
      </c>
      <c r="K88" s="159">
        <v>639558798149</v>
      </c>
      <c r="L88" s="159">
        <v>688335898653</v>
      </c>
      <c r="M88" s="159">
        <v>701410596113</v>
      </c>
      <c r="N88" s="227"/>
      <c r="O88" s="160"/>
      <c r="P88" s="160">
        <v>0.18056536124569633</v>
      </c>
      <c r="Q88" s="160">
        <v>0.2895556359854552</v>
      </c>
      <c r="R88" s="160">
        <v>0.12715488733232139</v>
      </c>
      <c r="S88" s="160">
        <v>7.8772706811085058E-2</v>
      </c>
      <c r="T88" s="160">
        <v>0.10369517015871677</v>
      </c>
      <c r="U88" s="160">
        <v>1.661455302962711E-2</v>
      </c>
      <c r="V88" s="160">
        <v>0.11221718600006936</v>
      </c>
      <c r="W88" s="160">
        <v>9.0015440716623818E-2</v>
      </c>
      <c r="X88" s="160">
        <v>7.6266796180694874E-2</v>
      </c>
      <c r="Y88" s="160">
        <v>1.8994647069237258E-2</v>
      </c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</row>
    <row r="89" spans="1:37" x14ac:dyDescent="0.25">
      <c r="A89" s="200" t="s">
        <v>35</v>
      </c>
      <c r="B89" s="177" t="s">
        <v>115</v>
      </c>
      <c r="C89" s="142">
        <v>23497916690</v>
      </c>
      <c r="D89" s="142">
        <v>24326263490</v>
      </c>
      <c r="E89" s="142">
        <v>25135220118</v>
      </c>
      <c r="F89" s="142">
        <v>28142609861</v>
      </c>
      <c r="G89" s="142">
        <v>30022967822</v>
      </c>
      <c r="H89" s="142">
        <v>33471155236</v>
      </c>
      <c r="I89" s="142">
        <v>34294253212</v>
      </c>
      <c r="J89" s="142">
        <v>37681405626</v>
      </c>
      <c r="K89" s="142">
        <v>43205760922</v>
      </c>
      <c r="L89" s="142">
        <v>44393106825</v>
      </c>
      <c r="M89" s="142">
        <v>44399793817</v>
      </c>
      <c r="N89" s="150"/>
      <c r="O89" s="143"/>
      <c r="P89" s="143">
        <v>3.5251925135666218E-2</v>
      </c>
      <c r="Q89" s="143">
        <v>3.3254454730893723E-2</v>
      </c>
      <c r="R89" s="143">
        <v>0.1196484347016451</v>
      </c>
      <c r="S89" s="143">
        <v>6.6815336967229744E-2</v>
      </c>
      <c r="T89" s="143">
        <v>0.11485165072432535</v>
      </c>
      <c r="U89" s="143">
        <v>2.4591262840988337E-2</v>
      </c>
      <c r="V89" s="143">
        <v>9.8767347201331956E-2</v>
      </c>
      <c r="W89" s="143">
        <v>0.14660693262961022</v>
      </c>
      <c r="X89" s="143">
        <v>2.7481194120004826E-2</v>
      </c>
      <c r="Y89" s="143">
        <v>1.5063131369386085E-4</v>
      </c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</row>
    <row r="90" spans="1:37" x14ac:dyDescent="0.25">
      <c r="A90" s="200" t="s">
        <v>40</v>
      </c>
      <c r="B90" s="177" t="s">
        <v>116</v>
      </c>
      <c r="C90" s="142">
        <v>276851769</v>
      </c>
      <c r="D90" s="142">
        <v>57957753</v>
      </c>
      <c r="E90" s="142">
        <v>7429238</v>
      </c>
      <c r="F90" s="142">
        <v>1560841</v>
      </c>
      <c r="G90" s="142">
        <v>8925914</v>
      </c>
      <c r="H90" s="142">
        <v>18088151</v>
      </c>
      <c r="I90" s="142">
        <v>0</v>
      </c>
      <c r="J90" s="142">
        <v>0</v>
      </c>
      <c r="K90" s="142">
        <v>0</v>
      </c>
      <c r="L90" s="142">
        <v>346929262</v>
      </c>
      <c r="M90" s="142">
        <v>0</v>
      </c>
      <c r="N90" s="150"/>
      <c r="O90" s="143"/>
      <c r="P90" s="143">
        <v>-0.79065420745063042</v>
      </c>
      <c r="Q90" s="143">
        <v>-0.87181632110547835</v>
      </c>
      <c r="R90" s="143">
        <v>-0.7899056403900373</v>
      </c>
      <c r="S90" s="143">
        <v>4.7186568010450776</v>
      </c>
      <c r="T90" s="143">
        <v>1.0264760561215356</v>
      </c>
      <c r="U90" s="143">
        <v>-1</v>
      </c>
      <c r="V90" s="143"/>
      <c r="W90" s="143"/>
      <c r="X90" s="143" t="e">
        <v>#N/A</v>
      </c>
      <c r="Y90" s="143">
        <v>-1</v>
      </c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</row>
    <row r="91" spans="1:37" x14ac:dyDescent="0.25">
      <c r="A91" s="200" t="s">
        <v>41</v>
      </c>
      <c r="B91" s="177" t="s">
        <v>137</v>
      </c>
      <c r="C91" s="142">
        <v>22707012619</v>
      </c>
      <c r="D91" s="142">
        <v>31488897379</v>
      </c>
      <c r="E91" s="142">
        <v>37081946918</v>
      </c>
      <c r="F91" s="142">
        <v>42940021711</v>
      </c>
      <c r="G91" s="142">
        <v>62276942990</v>
      </c>
      <c r="H91" s="142">
        <v>64295953656</v>
      </c>
      <c r="I91" s="142">
        <v>76822011642</v>
      </c>
      <c r="J91" s="142">
        <v>85703906590</v>
      </c>
      <c r="K91" s="142">
        <v>95881774233</v>
      </c>
      <c r="L91" s="142">
        <v>101167532663</v>
      </c>
      <c r="M91" s="142">
        <v>112624104696</v>
      </c>
      <c r="N91" s="150"/>
      <c r="O91" s="143"/>
      <c r="P91" s="143">
        <v>0.3867476936464902</v>
      </c>
      <c r="Q91" s="143">
        <v>0.17761973281192156</v>
      </c>
      <c r="R91" s="143">
        <v>0.1579764623997244</v>
      </c>
      <c r="S91" s="143">
        <v>0.4503239753613455</v>
      </c>
      <c r="T91" s="143">
        <v>3.2419874339756793E-2</v>
      </c>
      <c r="U91" s="143">
        <v>0.19481876033782242</v>
      </c>
      <c r="V91" s="143">
        <v>0.11561653695545915</v>
      </c>
      <c r="W91" s="143">
        <v>0.11875616932714661</v>
      </c>
      <c r="X91" s="143">
        <v>5.5127874638147611E-2</v>
      </c>
      <c r="Y91" s="143">
        <v>0.11324356472311203</v>
      </c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</row>
    <row r="92" spans="1:37" x14ac:dyDescent="0.25">
      <c r="A92" s="200" t="s">
        <v>43</v>
      </c>
      <c r="B92" s="177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926765</v>
      </c>
      <c r="L92" s="142">
        <v>0</v>
      </c>
      <c r="M92" s="142">
        <v>0</v>
      </c>
      <c r="N92" s="150"/>
      <c r="O92" s="143"/>
      <c r="P92" s="143"/>
      <c r="Q92" s="143"/>
      <c r="R92" s="143"/>
      <c r="S92" s="143"/>
      <c r="T92" s="143"/>
      <c r="U92" s="143"/>
      <c r="V92" s="143"/>
      <c r="W92" s="143" t="e">
        <v>#N/A</v>
      </c>
      <c r="X92" s="143">
        <v>-1</v>
      </c>
      <c r="Y92" s="143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</row>
    <row r="93" spans="1:37" x14ac:dyDescent="0.25">
      <c r="A93" s="200" t="s">
        <v>45</v>
      </c>
      <c r="B93" s="177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50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</row>
    <row r="94" spans="1:37" x14ac:dyDescent="0.25">
      <c r="A94" s="200" t="s">
        <v>47</v>
      </c>
      <c r="B94" s="177" t="s">
        <v>118</v>
      </c>
      <c r="C94" s="142">
        <v>24275651468</v>
      </c>
      <c r="D94" s="142">
        <v>11053029681</v>
      </c>
      <c r="E94" s="142">
        <v>17876405240</v>
      </c>
      <c r="F94" s="142">
        <v>39459178377</v>
      </c>
      <c r="G94" s="142">
        <v>62499579857</v>
      </c>
      <c r="H94" s="142">
        <v>79492888062</v>
      </c>
      <c r="I94" s="142">
        <v>60465933216</v>
      </c>
      <c r="J94" s="142">
        <v>40301712222</v>
      </c>
      <c r="K94" s="142">
        <v>41419410197</v>
      </c>
      <c r="L94" s="142">
        <v>50101141440</v>
      </c>
      <c r="M94" s="142">
        <v>34816632708</v>
      </c>
      <c r="N94" s="150"/>
      <c r="O94" s="143"/>
      <c r="P94" s="143">
        <v>-0.54468658871750453</v>
      </c>
      <c r="Q94" s="143">
        <v>0.61733079127881885</v>
      </c>
      <c r="R94" s="143">
        <v>1.207332953535126</v>
      </c>
      <c r="S94" s="143">
        <v>0.58390474479392118</v>
      </c>
      <c r="T94" s="143">
        <v>0.27189475903487592</v>
      </c>
      <c r="U94" s="143">
        <v>-0.23935417758579913</v>
      </c>
      <c r="V94" s="143">
        <v>-0.33348068774475326</v>
      </c>
      <c r="W94" s="143">
        <v>2.7733262766683753E-2</v>
      </c>
      <c r="X94" s="143">
        <v>0.20960538070696177</v>
      </c>
      <c r="Y94" s="143">
        <v>-0.30507306405991541</v>
      </c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</row>
    <row r="95" spans="1:37" x14ac:dyDescent="0.25">
      <c r="A95" s="201"/>
      <c r="B95" s="180" t="s">
        <v>132</v>
      </c>
      <c r="C95" s="161">
        <v>70757432546</v>
      </c>
      <c r="D95" s="161">
        <v>66926148303</v>
      </c>
      <c r="E95" s="161">
        <v>80101001514</v>
      </c>
      <c r="F95" s="161">
        <v>110543370790</v>
      </c>
      <c r="G95" s="161">
        <v>154808416583</v>
      </c>
      <c r="H95" s="161">
        <v>177278085105</v>
      </c>
      <c r="I95" s="161">
        <v>171582198070</v>
      </c>
      <c r="J95" s="161">
        <v>163687024438</v>
      </c>
      <c r="K95" s="161">
        <v>180507872117</v>
      </c>
      <c r="L95" s="161">
        <v>196008710190</v>
      </c>
      <c r="M95" s="161">
        <v>191840531221</v>
      </c>
      <c r="N95" s="226"/>
      <c r="O95" s="154"/>
      <c r="P95" s="154">
        <v>-5.4146739150113365E-2</v>
      </c>
      <c r="Q95" s="154">
        <v>0.19685658812087103</v>
      </c>
      <c r="R95" s="154">
        <v>0.38004979589024623</v>
      </c>
      <c r="S95" s="154">
        <v>0.40043148202066869</v>
      </c>
      <c r="T95" s="154">
        <v>0.14514500579464928</v>
      </c>
      <c r="U95" s="154">
        <v>-3.2129673736189024E-2</v>
      </c>
      <c r="V95" s="154">
        <v>-4.6013943875337415E-2</v>
      </c>
      <c r="W95" s="154">
        <v>0.10276225459380406</v>
      </c>
      <c r="X95" s="154">
        <v>8.5873474055208066E-2</v>
      </c>
      <c r="Y95" s="154">
        <v>-2.1265274206230922E-2</v>
      </c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</row>
    <row r="96" spans="1:37" x14ac:dyDescent="0.25">
      <c r="A96" s="200" t="s">
        <v>52</v>
      </c>
      <c r="B96" s="177" t="s">
        <v>119</v>
      </c>
      <c r="C96" s="142">
        <v>120503322063</v>
      </c>
      <c r="D96" s="142">
        <v>150749111252</v>
      </c>
      <c r="E96" s="142">
        <v>188009651109</v>
      </c>
      <c r="F96" s="142">
        <v>226143411235</v>
      </c>
      <c r="G96" s="142">
        <v>250172302374</v>
      </c>
      <c r="H96" s="142">
        <v>279491882151</v>
      </c>
      <c r="I96" s="142">
        <v>279759005099</v>
      </c>
      <c r="J96" s="142">
        <v>311076314071</v>
      </c>
      <c r="K96" s="142">
        <v>339237814661</v>
      </c>
      <c r="L96" s="142">
        <v>358966497966</v>
      </c>
      <c r="M96" s="142">
        <v>347636965496</v>
      </c>
      <c r="N96" s="150"/>
      <c r="O96" s="143"/>
      <c r="P96" s="143">
        <v>0.25099548021744411</v>
      </c>
      <c r="Q96" s="143">
        <v>0.24716921743381537</v>
      </c>
      <c r="R96" s="143">
        <v>0.20282873725398098</v>
      </c>
      <c r="S96" s="143">
        <v>0.10625510160908491</v>
      </c>
      <c r="T96" s="143">
        <v>0.11719754544677019</v>
      </c>
      <c r="U96" s="143">
        <v>9.55744925198454E-4</v>
      </c>
      <c r="V96" s="143">
        <v>0.11194388170245873</v>
      </c>
      <c r="W96" s="143">
        <v>9.0529234519515445E-2</v>
      </c>
      <c r="X96" s="143">
        <v>5.8155908487722341E-2</v>
      </c>
      <c r="Y96" s="143">
        <v>-3.1561531603077619E-2</v>
      </c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</row>
    <row r="97" spans="1:37" x14ac:dyDescent="0.25">
      <c r="A97" s="200" t="s">
        <v>58</v>
      </c>
      <c r="B97" s="177" t="s">
        <v>120</v>
      </c>
      <c r="C97" s="142">
        <v>644145593</v>
      </c>
      <c r="D97" s="142">
        <v>465091472</v>
      </c>
      <c r="E97" s="142">
        <v>390816829</v>
      </c>
      <c r="F97" s="142">
        <v>414784685</v>
      </c>
      <c r="G97" s="142">
        <v>656415065</v>
      </c>
      <c r="H97" s="142">
        <v>994574825</v>
      </c>
      <c r="I97" s="142">
        <v>212380293</v>
      </c>
      <c r="J97" s="142">
        <v>514653258</v>
      </c>
      <c r="K97" s="142">
        <v>112926845</v>
      </c>
      <c r="L97" s="142">
        <v>454324812</v>
      </c>
      <c r="M97" s="142">
        <v>80852315</v>
      </c>
      <c r="N97" s="150"/>
      <c r="O97" s="143"/>
      <c r="P97" s="143">
        <v>-0.27797150666836901</v>
      </c>
      <c r="Q97" s="143">
        <v>-0.15969900002810633</v>
      </c>
      <c r="R97" s="143">
        <v>6.1327594467535107E-2</v>
      </c>
      <c r="S97" s="143">
        <v>0.58254412165675795</v>
      </c>
      <c r="T97" s="143">
        <v>0.51516148551526619</v>
      </c>
      <c r="U97" s="143">
        <v>-0.78646122175875499</v>
      </c>
      <c r="V97" s="143">
        <v>1.4232627741972275</v>
      </c>
      <c r="W97" s="143">
        <v>-0.7805768383963092</v>
      </c>
      <c r="X97" s="143">
        <v>3.0231781203131991</v>
      </c>
      <c r="Y97" s="143">
        <v>-0.82203852207834072</v>
      </c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</row>
    <row r="98" spans="1:37" x14ac:dyDescent="0.25">
      <c r="A98" s="200" t="s">
        <v>60</v>
      </c>
      <c r="B98" s="177" t="s">
        <v>139</v>
      </c>
      <c r="C98" s="142">
        <v>13607678321</v>
      </c>
      <c r="D98" s="142">
        <v>16034182154</v>
      </c>
      <c r="E98" s="142">
        <v>22746057801</v>
      </c>
      <c r="F98" s="142">
        <v>24418703364</v>
      </c>
      <c r="G98" s="142">
        <v>31721507605</v>
      </c>
      <c r="H98" s="142">
        <v>38289722329</v>
      </c>
      <c r="I98" s="142">
        <v>35988189310</v>
      </c>
      <c r="J98" s="142">
        <v>41707354707</v>
      </c>
      <c r="K98" s="142">
        <v>38567244837</v>
      </c>
      <c r="L98" s="142">
        <v>39697578677</v>
      </c>
      <c r="M98" s="142">
        <v>35508461375</v>
      </c>
      <c r="N98" s="150"/>
      <c r="O98" s="143"/>
      <c r="P98" s="143">
        <v>0.17831872386748793</v>
      </c>
      <c r="Q98" s="143">
        <v>0.41859794173072973</v>
      </c>
      <c r="R98" s="143">
        <v>7.3535624398460175E-2</v>
      </c>
      <c r="S98" s="143">
        <v>0.29906601231605023</v>
      </c>
      <c r="T98" s="143">
        <v>0.20705871882850579</v>
      </c>
      <c r="U98" s="143">
        <v>-6.0108375799237779E-2</v>
      </c>
      <c r="V98" s="143">
        <v>0.15891784239922346</v>
      </c>
      <c r="W98" s="143">
        <v>-7.5289116081796892E-2</v>
      </c>
      <c r="X98" s="143">
        <v>2.9308130377921016E-2</v>
      </c>
      <c r="Y98" s="143">
        <v>-0.10552576357577936</v>
      </c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</row>
    <row r="99" spans="1:37" x14ac:dyDescent="0.25">
      <c r="A99" s="200" t="s">
        <v>62</v>
      </c>
      <c r="B99" s="177" t="s">
        <v>121</v>
      </c>
      <c r="C99" s="142">
        <v>2399</v>
      </c>
      <c r="D99" s="142">
        <v>2400</v>
      </c>
      <c r="E99" s="142">
        <v>4859264</v>
      </c>
      <c r="F99" s="142">
        <v>1</v>
      </c>
      <c r="G99" s="142">
        <v>300727</v>
      </c>
      <c r="H99" s="142">
        <v>69474209</v>
      </c>
      <c r="I99" s="142">
        <v>0</v>
      </c>
      <c r="J99" s="142">
        <v>258465</v>
      </c>
      <c r="K99" s="142">
        <v>0</v>
      </c>
      <c r="L99" s="142">
        <v>0</v>
      </c>
      <c r="M99" s="142">
        <v>0</v>
      </c>
      <c r="N99" s="150"/>
      <c r="O99" s="143"/>
      <c r="P99" s="143">
        <v>4.1684035014588616E-4</v>
      </c>
      <c r="Q99" s="143">
        <v>2023.6933333333334</v>
      </c>
      <c r="R99" s="143">
        <v>-0.99999979420751783</v>
      </c>
      <c r="S99" s="143">
        <v>300726</v>
      </c>
      <c r="T99" s="143">
        <v>230.02085612532298</v>
      </c>
      <c r="U99" s="143">
        <v>-1</v>
      </c>
      <c r="V99" s="143" t="e">
        <v>#N/A</v>
      </c>
      <c r="W99" s="143">
        <v>-1</v>
      </c>
      <c r="X99" s="143"/>
      <c r="Y99" s="143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</row>
    <row r="100" spans="1:37" x14ac:dyDescent="0.25">
      <c r="A100" s="200" t="s">
        <v>64</v>
      </c>
      <c r="B100" s="177" t="s">
        <v>140</v>
      </c>
      <c r="C100" s="142">
        <v>9842013</v>
      </c>
      <c r="D100" s="142">
        <v>80843126</v>
      </c>
      <c r="E100" s="142">
        <v>60000000</v>
      </c>
      <c r="F100" s="142">
        <v>0</v>
      </c>
      <c r="G100" s="142">
        <v>275371722</v>
      </c>
      <c r="H100" s="142">
        <v>20989597</v>
      </c>
      <c r="I100" s="142">
        <v>174952165</v>
      </c>
      <c r="J100" s="142">
        <v>0</v>
      </c>
      <c r="K100" s="142">
        <v>0</v>
      </c>
      <c r="L100" s="142">
        <v>119863221</v>
      </c>
      <c r="M100" s="142">
        <v>8054537</v>
      </c>
      <c r="N100" s="150"/>
      <c r="O100" s="143"/>
      <c r="P100" s="143">
        <v>7.2140844560965327</v>
      </c>
      <c r="Q100" s="143">
        <v>-0.25782187096525688</v>
      </c>
      <c r="R100" s="143">
        <v>-1</v>
      </c>
      <c r="S100" s="143" t="e">
        <v>#N/A</v>
      </c>
      <c r="T100" s="143">
        <v>-0.9237772243004676</v>
      </c>
      <c r="U100" s="143">
        <v>7.3351845678599741</v>
      </c>
      <c r="V100" s="143">
        <v>-1</v>
      </c>
      <c r="W100" s="143"/>
      <c r="X100" s="143" t="e">
        <v>#N/A</v>
      </c>
      <c r="Y100" s="143">
        <v>-0.93280226467466609</v>
      </c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</row>
    <row r="101" spans="1:37" x14ac:dyDescent="0.25">
      <c r="A101" s="200" t="s">
        <v>65</v>
      </c>
      <c r="B101" s="177" t="s">
        <v>122</v>
      </c>
      <c r="C101" s="142">
        <v>128590342129</v>
      </c>
      <c r="D101" s="142">
        <v>149965072458</v>
      </c>
      <c r="E101" s="142">
        <v>177264896615</v>
      </c>
      <c r="F101" s="142">
        <v>201281409415</v>
      </c>
      <c r="G101" s="142">
        <v>231684588282</v>
      </c>
      <c r="H101" s="142">
        <v>264772792049</v>
      </c>
      <c r="I101" s="142">
        <v>291325042222</v>
      </c>
      <c r="J101" s="142">
        <v>318357029646</v>
      </c>
      <c r="K101" s="142">
        <v>332719291856</v>
      </c>
      <c r="L101" s="142">
        <v>366335141270</v>
      </c>
      <c r="M101" s="142">
        <v>369443542263</v>
      </c>
      <c r="N101" s="150"/>
      <c r="O101" s="143"/>
      <c r="P101" s="143">
        <v>0.16622345018381846</v>
      </c>
      <c r="Q101" s="143">
        <v>0.18204121606146484</v>
      </c>
      <c r="R101" s="143">
        <v>0.13548374922848505</v>
      </c>
      <c r="S101" s="143">
        <v>0.15104812190734918</v>
      </c>
      <c r="T101" s="143">
        <v>0.14281573069817655</v>
      </c>
      <c r="U101" s="143">
        <v>0.10028315208492478</v>
      </c>
      <c r="V101" s="143">
        <v>9.2789782909910912E-2</v>
      </c>
      <c r="W101" s="143">
        <v>4.5113695858923775E-2</v>
      </c>
      <c r="X101" s="143">
        <v>0.10103366482442766</v>
      </c>
      <c r="Y101" s="143">
        <v>8.4851291694918451E-3</v>
      </c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</row>
    <row r="102" spans="1:37" x14ac:dyDescent="0.25">
      <c r="A102" s="200" t="s">
        <v>67</v>
      </c>
      <c r="B102" s="177" t="s">
        <v>123</v>
      </c>
      <c r="C102" s="142">
        <v>30390376460</v>
      </c>
      <c r="D102" s="142">
        <v>20560661890</v>
      </c>
      <c r="E102" s="142">
        <v>25085813412</v>
      </c>
      <c r="F102" s="142">
        <v>49536089212</v>
      </c>
      <c r="G102" s="142">
        <v>81013480324</v>
      </c>
      <c r="H102" s="142">
        <v>97511953231</v>
      </c>
      <c r="I102" s="142">
        <v>74150148782</v>
      </c>
      <c r="J102" s="142">
        <v>60704339277</v>
      </c>
      <c r="K102" s="142">
        <v>58350877072</v>
      </c>
      <c r="L102" s="142">
        <v>67100304310</v>
      </c>
      <c r="M102" s="142">
        <v>86271721834</v>
      </c>
      <c r="N102" s="150"/>
      <c r="O102" s="143"/>
      <c r="P102" s="143">
        <v>-0.32344826603046295</v>
      </c>
      <c r="Q102" s="143">
        <v>0.22008783307705082</v>
      </c>
      <c r="R102" s="143">
        <v>0.97466545726215181</v>
      </c>
      <c r="S102" s="143">
        <v>0.63544360511153708</v>
      </c>
      <c r="T102" s="143">
        <v>0.20365095834689595</v>
      </c>
      <c r="U102" s="143">
        <v>-0.2395788790493949</v>
      </c>
      <c r="V102" s="143">
        <v>-0.1813321985978803</v>
      </c>
      <c r="W102" s="143">
        <v>-3.8769258228162462E-2</v>
      </c>
      <c r="X102" s="143">
        <v>0.1499450852675952</v>
      </c>
      <c r="Y102" s="143">
        <v>0.28571282531639541</v>
      </c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</row>
    <row r="103" spans="1:37" x14ac:dyDescent="0.25">
      <c r="A103" s="201"/>
      <c r="B103" s="180" t="s">
        <v>133</v>
      </c>
      <c r="C103" s="161">
        <v>293745708978</v>
      </c>
      <c r="D103" s="161">
        <v>337854964752</v>
      </c>
      <c r="E103" s="161">
        <v>413562095030</v>
      </c>
      <c r="F103" s="161">
        <v>501794397912</v>
      </c>
      <c r="G103" s="161">
        <v>595523966099</v>
      </c>
      <c r="H103" s="161">
        <v>681151388391</v>
      </c>
      <c r="I103" s="161">
        <v>681609717871</v>
      </c>
      <c r="J103" s="161">
        <v>732359949424</v>
      </c>
      <c r="K103" s="161">
        <v>768988155271</v>
      </c>
      <c r="L103" s="161">
        <v>832673710256</v>
      </c>
      <c r="M103" s="161">
        <v>838949597820</v>
      </c>
      <c r="N103" s="226"/>
      <c r="O103" s="154"/>
      <c r="P103" s="154">
        <v>0.15016136210964559</v>
      </c>
      <c r="Q103" s="154">
        <v>0.22408174564956385</v>
      </c>
      <c r="R103" s="154">
        <v>0.21334717069657838</v>
      </c>
      <c r="S103" s="154">
        <v>0.18678878954610689</v>
      </c>
      <c r="T103" s="154">
        <v>0.14378501482132666</v>
      </c>
      <c r="U103" s="154">
        <v>6.7287461761278422E-4</v>
      </c>
      <c r="V103" s="154">
        <v>7.4456437786007079E-2</v>
      </c>
      <c r="W103" s="154">
        <v>5.0013939014289299E-2</v>
      </c>
      <c r="X103" s="154">
        <v>8.2817341916737952E-2</v>
      </c>
      <c r="Y103" s="154">
        <v>7.5370309962956572E-3</v>
      </c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</row>
    <row r="104" spans="1:37" x14ac:dyDescent="0.25">
      <c r="A104" s="203"/>
      <c r="B104" s="185" t="s">
        <v>134</v>
      </c>
      <c r="C104" s="162">
        <v>-222988276432</v>
      </c>
      <c r="D104" s="162">
        <v>-270928816449</v>
      </c>
      <c r="E104" s="162">
        <v>-333461093516</v>
      </c>
      <c r="F104" s="162">
        <v>-391251027122</v>
      </c>
      <c r="G104" s="162">
        <v>-440715549516</v>
      </c>
      <c r="H104" s="162">
        <v>-503873303286</v>
      </c>
      <c r="I104" s="162">
        <v>-510027519801</v>
      </c>
      <c r="J104" s="162">
        <v>-568672924986</v>
      </c>
      <c r="K104" s="162">
        <v>-588480283154</v>
      </c>
      <c r="L104" s="162">
        <v>-636665000066</v>
      </c>
      <c r="M104" s="162">
        <v>-647109066599</v>
      </c>
      <c r="N104" s="226"/>
      <c r="O104" s="156"/>
      <c r="P104" s="156">
        <v>0.21499130261056298</v>
      </c>
      <c r="Q104" s="156">
        <v>0.23080703590926865</v>
      </c>
      <c r="R104" s="156">
        <v>0.17330337700469145</v>
      </c>
      <c r="S104" s="156">
        <v>0.12642656239871286</v>
      </c>
      <c r="T104" s="156">
        <v>0.14330729614455562</v>
      </c>
      <c r="U104" s="156">
        <v>1.2213817391922621E-2</v>
      </c>
      <c r="V104" s="156">
        <v>0.11498478593445705</v>
      </c>
      <c r="W104" s="156">
        <v>3.4830844405837835E-2</v>
      </c>
      <c r="X104" s="156">
        <v>8.1879917290942572E-2</v>
      </c>
      <c r="Y104" s="156">
        <v>1.640433592535695E-2</v>
      </c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</row>
    <row r="105" spans="1:37" x14ac:dyDescent="0.25">
      <c r="A105" s="204"/>
      <c r="B105" s="186" t="s">
        <v>135</v>
      </c>
      <c r="C105" s="163">
        <v>30997322498</v>
      </c>
      <c r="D105" s="163">
        <v>28917783903</v>
      </c>
      <c r="E105" s="163">
        <v>53207779899</v>
      </c>
      <c r="F105" s="163">
        <v>44584683327</v>
      </c>
      <c r="G105" s="163">
        <v>29452119570</v>
      </c>
      <c r="H105" s="163">
        <v>15048482249</v>
      </c>
      <c r="I105" s="163">
        <v>17515919258</v>
      </c>
      <c r="J105" s="163">
        <v>18069954297</v>
      </c>
      <c r="K105" s="163">
        <v>51078514995</v>
      </c>
      <c r="L105" s="163">
        <v>51670898587</v>
      </c>
      <c r="M105" s="163">
        <v>54301529514</v>
      </c>
      <c r="N105" s="227"/>
      <c r="O105" s="160"/>
      <c r="P105" s="160">
        <v>-6.7087684593860497E-2</v>
      </c>
      <c r="Q105" s="160">
        <v>0.83996740820378357</v>
      </c>
      <c r="R105" s="160">
        <v>-0.16206458131439661</v>
      </c>
      <c r="S105" s="160">
        <v>-0.33941171334586751</v>
      </c>
      <c r="T105" s="160">
        <v>-0.48905265669475206</v>
      </c>
      <c r="U105" s="160">
        <v>0.16396583842626167</v>
      </c>
      <c r="V105" s="160">
        <v>3.1630371825729808E-2</v>
      </c>
      <c r="W105" s="160">
        <v>1.826709694748931</v>
      </c>
      <c r="X105" s="160">
        <v>1.1597510069703221E-2</v>
      </c>
      <c r="Y105" s="160">
        <v>5.0911267249798664E-2</v>
      </c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</row>
    <row r="106" spans="1:37" x14ac:dyDescent="0.25">
      <c r="A106" s="200" t="s">
        <v>46</v>
      </c>
      <c r="B106" s="179" t="s">
        <v>124</v>
      </c>
      <c r="C106" s="142">
        <v>41491526195</v>
      </c>
      <c r="D106" s="142">
        <v>143376020459</v>
      </c>
      <c r="E106" s="142">
        <v>72759635147</v>
      </c>
      <c r="F106" s="142">
        <v>78931359050</v>
      </c>
      <c r="G106" s="142">
        <v>121572725612</v>
      </c>
      <c r="H106" s="142">
        <v>159084098997</v>
      </c>
      <c r="I106" s="142">
        <v>117138678243</v>
      </c>
      <c r="J106" s="142">
        <v>104110700164</v>
      </c>
      <c r="K106" s="142">
        <v>135057698219</v>
      </c>
      <c r="L106" s="142">
        <v>170841419067</v>
      </c>
      <c r="M106" s="142">
        <v>158570194550</v>
      </c>
      <c r="N106" s="150"/>
      <c r="O106" s="143"/>
      <c r="P106" s="143">
        <v>2.4555494484625093</v>
      </c>
      <c r="Q106" s="143">
        <v>-0.49252577304022438</v>
      </c>
      <c r="R106" s="143">
        <v>8.4823458646142935E-2</v>
      </c>
      <c r="S106" s="143">
        <v>0.54023352790604195</v>
      </c>
      <c r="T106" s="143">
        <v>0.30855089573888272</v>
      </c>
      <c r="U106" s="143">
        <v>-0.26366821711572197</v>
      </c>
      <c r="V106" s="143">
        <v>-0.11121841456989912</v>
      </c>
      <c r="W106" s="143">
        <v>0.29725088781701459</v>
      </c>
      <c r="X106" s="143">
        <v>0.26495136019551913</v>
      </c>
      <c r="Y106" s="143">
        <v>-7.1828158440825796E-2</v>
      </c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</row>
    <row r="107" spans="1:37" x14ac:dyDescent="0.25">
      <c r="A107" s="200" t="s">
        <v>66</v>
      </c>
      <c r="B107" s="179" t="s">
        <v>125</v>
      </c>
      <c r="C107" s="142">
        <v>30457273845</v>
      </c>
      <c r="D107" s="142">
        <v>94520881575</v>
      </c>
      <c r="E107" s="142">
        <v>52815452985</v>
      </c>
      <c r="F107" s="142">
        <v>28081060024</v>
      </c>
      <c r="G107" s="142">
        <v>46238720639</v>
      </c>
      <c r="H107" s="142">
        <v>71136288063</v>
      </c>
      <c r="I107" s="142">
        <v>53397281850</v>
      </c>
      <c r="J107" s="142">
        <v>39643123872</v>
      </c>
      <c r="K107" s="142">
        <v>44373169988</v>
      </c>
      <c r="L107" s="142">
        <v>74720386056</v>
      </c>
      <c r="M107" s="142">
        <v>73818373445</v>
      </c>
      <c r="N107" s="150"/>
      <c r="O107" s="143"/>
      <c r="P107" s="143">
        <v>2.1033927086194866</v>
      </c>
      <c r="Q107" s="143">
        <v>-0.44122978854051176</v>
      </c>
      <c r="R107" s="143">
        <v>-0.46831734962161098</v>
      </c>
      <c r="S107" s="143">
        <v>0.64661592544872648</v>
      </c>
      <c r="T107" s="143">
        <v>0.53845710002192781</v>
      </c>
      <c r="U107" s="143">
        <v>-0.24936648644486359</v>
      </c>
      <c r="V107" s="143">
        <v>-0.25758161279889191</v>
      </c>
      <c r="W107" s="143">
        <v>0.11931567580981772</v>
      </c>
      <c r="X107" s="143">
        <v>0.68390912968820827</v>
      </c>
      <c r="Y107" s="143">
        <v>-1.2071840880532592E-2</v>
      </c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</row>
    <row r="108" spans="1:37" x14ac:dyDescent="0.25">
      <c r="A108" s="203"/>
      <c r="B108" s="185" t="s">
        <v>136</v>
      </c>
      <c r="C108" s="162">
        <v>11034252350</v>
      </c>
      <c r="D108" s="162">
        <v>48855138884</v>
      </c>
      <c r="E108" s="162">
        <v>19944182162</v>
      </c>
      <c r="F108" s="162">
        <v>50850299026</v>
      </c>
      <c r="G108" s="162">
        <v>75334004973</v>
      </c>
      <c r="H108" s="162">
        <v>87947810934</v>
      </c>
      <c r="I108" s="162">
        <v>63741396393</v>
      </c>
      <c r="J108" s="162">
        <v>64467576292</v>
      </c>
      <c r="K108" s="162">
        <v>90684528231</v>
      </c>
      <c r="L108" s="162">
        <v>96121033011</v>
      </c>
      <c r="M108" s="162">
        <v>84751821105</v>
      </c>
      <c r="N108" s="226"/>
      <c r="O108" s="156"/>
      <c r="P108" s="156">
        <v>3.4275894128884952</v>
      </c>
      <c r="Q108" s="156">
        <v>-0.59176900081371597</v>
      </c>
      <c r="R108" s="156">
        <v>1.5496306949545402</v>
      </c>
      <c r="S108" s="156">
        <v>0.48148597778119973</v>
      </c>
      <c r="T108" s="156">
        <v>0.16743840932817577</v>
      </c>
      <c r="U108" s="156">
        <v>-0.27523612337736958</v>
      </c>
      <c r="V108" s="156">
        <v>1.1392594767185571E-2</v>
      </c>
      <c r="W108" s="156">
        <v>0.40666880076664746</v>
      </c>
      <c r="X108" s="156">
        <v>5.994963954768151E-2</v>
      </c>
      <c r="Y108" s="156">
        <v>-0.1182801677204085</v>
      </c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</row>
    <row r="109" spans="1:37" x14ac:dyDescent="0.25">
      <c r="A109" s="200" t="s">
        <v>48</v>
      </c>
      <c r="B109" s="179" t="s">
        <v>126</v>
      </c>
      <c r="C109" s="142">
        <v>3572381777</v>
      </c>
      <c r="D109" s="142">
        <v>3658834775</v>
      </c>
      <c r="E109" s="142">
        <v>4628201253</v>
      </c>
      <c r="F109" s="142">
        <v>4821871659</v>
      </c>
      <c r="G109" s="142">
        <v>5248386240</v>
      </c>
      <c r="H109" s="142">
        <v>8846384084</v>
      </c>
      <c r="I109" s="142">
        <v>9000619275</v>
      </c>
      <c r="J109" s="142">
        <v>8133100496</v>
      </c>
      <c r="K109" s="142">
        <v>10027124762</v>
      </c>
      <c r="L109" s="142">
        <v>10268862808</v>
      </c>
      <c r="M109" s="142">
        <v>19455672937</v>
      </c>
      <c r="N109" s="150"/>
      <c r="O109" s="143"/>
      <c r="P109" s="143">
        <v>2.4200380417515488E-2</v>
      </c>
      <c r="Q109" s="143">
        <v>0.2649385767904755</v>
      </c>
      <c r="R109" s="143">
        <v>4.1845718328359816E-2</v>
      </c>
      <c r="S109" s="143">
        <v>8.8454154561312892E-2</v>
      </c>
      <c r="T109" s="143">
        <v>0.68554364703158743</v>
      </c>
      <c r="U109" s="143">
        <v>1.7434828686554216E-2</v>
      </c>
      <c r="V109" s="143">
        <v>-9.6384343398415728E-2</v>
      </c>
      <c r="W109" s="143">
        <v>0.23287850272248756</v>
      </c>
      <c r="X109" s="143">
        <v>2.4108411108648031E-2</v>
      </c>
      <c r="Y109" s="143">
        <v>0.89462779869285791</v>
      </c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</row>
    <row r="110" spans="1:37" x14ac:dyDescent="0.25">
      <c r="A110" s="200" t="s">
        <v>68</v>
      </c>
      <c r="B110" s="179" t="s">
        <v>127</v>
      </c>
      <c r="C110" s="142">
        <v>136896893</v>
      </c>
      <c r="D110" s="142">
        <v>151789507</v>
      </c>
      <c r="E110" s="142">
        <v>73054905</v>
      </c>
      <c r="F110" s="142">
        <v>-1583626251</v>
      </c>
      <c r="G110" s="142">
        <v>105515956</v>
      </c>
      <c r="H110" s="142">
        <v>131829074</v>
      </c>
      <c r="I110" s="142">
        <v>76454123</v>
      </c>
      <c r="J110" s="142">
        <v>433010321</v>
      </c>
      <c r="K110" s="142">
        <v>328838759</v>
      </c>
      <c r="L110" s="142">
        <v>139033214</v>
      </c>
      <c r="M110" s="142">
        <v>594510574</v>
      </c>
      <c r="N110" s="150"/>
      <c r="O110" s="143"/>
      <c r="P110" s="143">
        <v>0.10878708547461335</v>
      </c>
      <c r="Q110" s="143">
        <v>-0.51870912262729729</v>
      </c>
      <c r="R110" s="143">
        <v>-22.67720635595926</v>
      </c>
      <c r="S110" s="143">
        <v>-1.0666293299529297</v>
      </c>
      <c r="T110" s="143">
        <v>0.24937572474820779</v>
      </c>
      <c r="U110" s="143">
        <v>-0.42005112620301044</v>
      </c>
      <c r="V110" s="143">
        <v>4.6636621284636277</v>
      </c>
      <c r="W110" s="143">
        <v>-0.24057524023774945</v>
      </c>
      <c r="X110" s="143">
        <v>-0.57719943226035597</v>
      </c>
      <c r="Y110" s="143">
        <v>3.2760327327252901</v>
      </c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</row>
    <row r="111" spans="1:37" x14ac:dyDescent="0.25">
      <c r="A111" s="203"/>
      <c r="B111" s="185" t="s">
        <v>1372</v>
      </c>
      <c r="C111" s="162">
        <v>3435484884</v>
      </c>
      <c r="D111" s="162">
        <v>3507045268</v>
      </c>
      <c r="E111" s="162">
        <v>4555146348</v>
      </c>
      <c r="F111" s="162">
        <v>6405497910</v>
      </c>
      <c r="G111" s="162">
        <v>5142870284</v>
      </c>
      <c r="H111" s="162">
        <v>8714555010</v>
      </c>
      <c r="I111" s="162">
        <v>8924165152</v>
      </c>
      <c r="J111" s="162">
        <v>7700090175</v>
      </c>
      <c r="K111" s="162">
        <v>9698286003</v>
      </c>
      <c r="L111" s="162">
        <v>10129829594</v>
      </c>
      <c r="M111" s="162">
        <v>18861162363</v>
      </c>
      <c r="N111" s="226"/>
      <c r="O111" s="156"/>
      <c r="P111" s="156">
        <v>2.0829776994006455E-2</v>
      </c>
      <c r="Q111" s="156">
        <v>0.29885587436335315</v>
      </c>
      <c r="R111" s="156">
        <v>0.40621122147094635</v>
      </c>
      <c r="S111" s="156">
        <v>-0.19711623416953084</v>
      </c>
      <c r="T111" s="156">
        <v>0.69449247769516553</v>
      </c>
      <c r="U111" s="156">
        <v>2.4052879551448303E-2</v>
      </c>
      <c r="V111" s="156">
        <v>-0.13716408830978122</v>
      </c>
      <c r="W111" s="156">
        <v>0.25950291263959135</v>
      </c>
      <c r="X111" s="156">
        <v>4.4496892633039353E-2</v>
      </c>
      <c r="Y111" s="156">
        <v>0.86194270969490505</v>
      </c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</row>
    <row r="112" spans="1:37" x14ac:dyDescent="0.25">
      <c r="A112" s="204"/>
      <c r="B112" s="186" t="s">
        <v>1373</v>
      </c>
      <c r="C112" s="163">
        <v>45467059732</v>
      </c>
      <c r="D112" s="163">
        <v>81279968055</v>
      </c>
      <c r="E112" s="163">
        <v>77707108409</v>
      </c>
      <c r="F112" s="163">
        <v>101840480263</v>
      </c>
      <c r="G112" s="163">
        <v>109928994827</v>
      </c>
      <c r="H112" s="163">
        <v>111710848193</v>
      </c>
      <c r="I112" s="163">
        <v>90181480803</v>
      </c>
      <c r="J112" s="163">
        <v>90237620764</v>
      </c>
      <c r="K112" s="163">
        <v>151461329229</v>
      </c>
      <c r="L112" s="163">
        <v>157921761192</v>
      </c>
      <c r="M112" s="163">
        <v>157914512982</v>
      </c>
      <c r="N112" s="227"/>
      <c r="O112" s="160"/>
      <c r="P112" s="160">
        <v>0.78766712723661469</v>
      </c>
      <c r="Q112" s="160">
        <v>-4.3957444023382752E-2</v>
      </c>
      <c r="R112" s="160">
        <v>0.31056839391034252</v>
      </c>
      <c r="S112" s="160">
        <v>7.9423374115201062E-2</v>
      </c>
      <c r="T112" s="160">
        <v>1.6209129982532655E-2</v>
      </c>
      <c r="U112" s="160">
        <v>-0.19272405266142334</v>
      </c>
      <c r="V112" s="160">
        <v>6.2252205774537828E-4</v>
      </c>
      <c r="W112" s="160">
        <v>0.67847210450195061</v>
      </c>
      <c r="X112" s="160">
        <v>4.265400281303644E-2</v>
      </c>
      <c r="Y112" s="160">
        <v>-4.5897474453715503E-5</v>
      </c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</row>
    <row r="113" spans="1:37" x14ac:dyDescent="0.25">
      <c r="A113" s="200" t="s">
        <v>69</v>
      </c>
      <c r="B113" s="179" t="s">
        <v>1</v>
      </c>
      <c r="C113" s="142">
        <v>3468838523</v>
      </c>
      <c r="D113" s="142">
        <v>5357247291</v>
      </c>
      <c r="E113" s="142">
        <v>5331062458</v>
      </c>
      <c r="F113" s="142">
        <v>6145052279</v>
      </c>
      <c r="G113" s="142">
        <v>6424865194</v>
      </c>
      <c r="H113" s="142">
        <v>6514950499</v>
      </c>
      <c r="I113" s="142">
        <v>5409363550</v>
      </c>
      <c r="J113" s="142">
        <v>6588306199</v>
      </c>
      <c r="K113" s="142">
        <v>11896120822</v>
      </c>
      <c r="L113" s="142">
        <v>12321047157</v>
      </c>
      <c r="M113" s="142">
        <v>17081028382</v>
      </c>
      <c r="N113" s="150"/>
      <c r="O113" s="143"/>
      <c r="P113" s="143">
        <v>0.54439223834692174</v>
      </c>
      <c r="Q113" s="143">
        <v>-4.8877402101615841E-3</v>
      </c>
      <c r="R113" s="143">
        <v>0.15268810437185842</v>
      </c>
      <c r="S113" s="143">
        <v>4.5534667940292151E-2</v>
      </c>
      <c r="T113" s="143">
        <v>1.4021353332693831E-2</v>
      </c>
      <c r="U113" s="143">
        <v>-0.16969997687161242</v>
      </c>
      <c r="V113" s="143">
        <v>0.21794479851515991</v>
      </c>
      <c r="W113" s="143">
        <v>0.80564176325102221</v>
      </c>
      <c r="X113" s="143">
        <v>3.5719739346810053E-2</v>
      </c>
      <c r="Y113" s="143">
        <v>0.38632927577877951</v>
      </c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</row>
    <row r="114" spans="1:37" x14ac:dyDescent="0.25">
      <c r="A114" s="205"/>
      <c r="B114" s="187" t="s">
        <v>1374</v>
      </c>
      <c r="C114" s="164">
        <v>41998221209</v>
      </c>
      <c r="D114" s="164">
        <v>75922720764</v>
      </c>
      <c r="E114" s="164">
        <v>72376045951</v>
      </c>
      <c r="F114" s="164">
        <v>95695427984</v>
      </c>
      <c r="G114" s="164">
        <v>103504129633</v>
      </c>
      <c r="H114" s="164">
        <v>105195897694</v>
      </c>
      <c r="I114" s="164">
        <v>84772117253</v>
      </c>
      <c r="J114" s="164">
        <v>83649314565</v>
      </c>
      <c r="K114" s="164">
        <v>139565208407</v>
      </c>
      <c r="L114" s="164">
        <v>145600714035</v>
      </c>
      <c r="M114" s="164">
        <v>140833484600</v>
      </c>
      <c r="N114" s="228"/>
      <c r="O114" s="165"/>
      <c r="P114" s="165">
        <v>0.80776039028362834</v>
      </c>
      <c r="Q114" s="165">
        <v>-4.6714274426815749E-2</v>
      </c>
      <c r="R114" s="165">
        <v>0.32219751337048286</v>
      </c>
      <c r="S114" s="165">
        <v>8.1599526889681639E-2</v>
      </c>
      <c r="T114" s="165">
        <v>1.6344932970294046E-2</v>
      </c>
      <c r="U114" s="165">
        <v>-0.19414997056643679</v>
      </c>
      <c r="V114" s="165">
        <v>-1.3244952755503636E-2</v>
      </c>
      <c r="W114" s="165">
        <v>0.66845609115601734</v>
      </c>
      <c r="X114" s="165">
        <v>4.32450586853943E-2</v>
      </c>
      <c r="Y114" s="165">
        <v>-3.2741799836599972E-2</v>
      </c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</row>
    <row r="115" spans="1:37" ht="15.75" x14ac:dyDescent="0.25">
      <c r="A115" s="206" t="s">
        <v>1335</v>
      </c>
      <c r="B115" s="209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191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</row>
    <row r="116" spans="1:37" x14ac:dyDescent="0.25">
      <c r="A116" s="195" t="s">
        <v>827</v>
      </c>
      <c r="B116" s="149" t="s">
        <v>1309</v>
      </c>
      <c r="C116" s="151">
        <v>67996467071</v>
      </c>
      <c r="D116" s="151">
        <v>98098995868</v>
      </c>
      <c r="E116" s="151">
        <v>133905589212</v>
      </c>
      <c r="F116" s="151">
        <v>142499241363</v>
      </c>
      <c r="G116" s="151">
        <v>149574961591</v>
      </c>
      <c r="H116" s="151">
        <v>167302830229</v>
      </c>
      <c r="I116" s="151">
        <v>174302028130</v>
      </c>
      <c r="J116" s="151">
        <v>195853856957</v>
      </c>
      <c r="K116" s="151">
        <v>213023874103</v>
      </c>
      <c r="L116" s="151">
        <v>205579872696</v>
      </c>
      <c r="M116" s="151">
        <v>190602396927</v>
      </c>
      <c r="N116" s="150"/>
      <c r="O116" s="150"/>
      <c r="P116" s="150">
        <v>0.44270724779815085</v>
      </c>
      <c r="Q116" s="150">
        <v>0.36500468763391436</v>
      </c>
      <c r="R116" s="150">
        <v>6.4176948860547478E-2</v>
      </c>
      <c r="S116" s="150">
        <v>4.9654441387343429E-2</v>
      </c>
      <c r="T116" s="150">
        <v>0.11852163256090509</v>
      </c>
      <c r="U116" s="150">
        <v>4.183550207381237E-2</v>
      </c>
      <c r="V116" s="150">
        <v>0.12364646044695449</v>
      </c>
      <c r="W116" s="150">
        <v>8.7667495615211255E-2</v>
      </c>
      <c r="X116" s="150">
        <v>-3.494444666516916E-2</v>
      </c>
      <c r="Y116" s="150">
        <v>-7.2854776941845167E-2</v>
      </c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</row>
    <row r="117" spans="1:37" x14ac:dyDescent="0.25">
      <c r="A117" s="195"/>
      <c r="B117" s="179" t="s">
        <v>1338</v>
      </c>
      <c r="C117" s="151">
        <v>271126564663</v>
      </c>
      <c r="D117" s="151">
        <v>415994289692</v>
      </c>
      <c r="E117" s="151">
        <v>445069512717</v>
      </c>
      <c r="F117" s="151">
        <v>537129667298</v>
      </c>
      <c r="G117" s="151">
        <v>504324641213</v>
      </c>
      <c r="H117" s="151">
        <v>578497954480</v>
      </c>
      <c r="I117" s="151">
        <v>616399419370</v>
      </c>
      <c r="J117" s="151">
        <v>758328174519</v>
      </c>
      <c r="K117" s="151">
        <v>688651830065</v>
      </c>
      <c r="L117" s="151">
        <v>711500842123</v>
      </c>
      <c r="M117" s="151">
        <v>762921288157</v>
      </c>
      <c r="N117" s="150"/>
      <c r="O117" s="150"/>
      <c r="P117" s="150">
        <v>0.5343177095503906</v>
      </c>
      <c r="Q117" s="150">
        <v>6.9893322445669037E-2</v>
      </c>
      <c r="R117" s="150">
        <v>0.20684444103799349</v>
      </c>
      <c r="S117" s="150">
        <v>-6.1074686583639681E-2</v>
      </c>
      <c r="T117" s="150">
        <v>0.14707453732302</v>
      </c>
      <c r="U117" s="150">
        <v>6.5517024902998822E-2</v>
      </c>
      <c r="V117" s="150">
        <v>0.23025452440247318</v>
      </c>
      <c r="W117" s="150">
        <v>-9.1881518840039145E-2</v>
      </c>
      <c r="X117" s="150">
        <v>3.3179338325207697E-2</v>
      </c>
      <c r="Y117" s="150">
        <v>7.2270393778551156E-2</v>
      </c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</row>
    <row r="118" spans="1:37" x14ac:dyDescent="0.25">
      <c r="A118" s="195"/>
      <c r="B118" s="179" t="s">
        <v>1358</v>
      </c>
      <c r="C118" s="151">
        <v>163714005423</v>
      </c>
      <c r="D118" s="151">
        <v>187796556561</v>
      </c>
      <c r="E118" s="151">
        <v>213443146566</v>
      </c>
      <c r="F118" s="151">
        <v>266859880261</v>
      </c>
      <c r="G118" s="151">
        <v>320772861710</v>
      </c>
      <c r="H118" s="151">
        <v>361509753904</v>
      </c>
      <c r="I118" s="151">
        <v>376171981545</v>
      </c>
      <c r="J118" s="151">
        <v>416300708189</v>
      </c>
      <c r="K118" s="151">
        <v>432658938367</v>
      </c>
      <c r="L118" s="151">
        <v>492327822585</v>
      </c>
      <c r="M118" s="151">
        <v>533533406141</v>
      </c>
      <c r="N118" s="150"/>
      <c r="O118" s="150"/>
      <c r="P118" s="150">
        <v>0.14710134955024845</v>
      </c>
      <c r="Q118" s="150">
        <v>0.13656581608656637</v>
      </c>
      <c r="R118" s="150">
        <v>0.25026211688873645</v>
      </c>
      <c r="S118" s="150">
        <v>0.20202730135481906</v>
      </c>
      <c r="T118" s="150">
        <v>0.1269960681113631</v>
      </c>
      <c r="U118" s="150">
        <v>4.0558318226991963E-2</v>
      </c>
      <c r="V118" s="150">
        <v>0.10667654321085984</v>
      </c>
      <c r="W118" s="150">
        <v>3.9294264593404016E-2</v>
      </c>
      <c r="X118" s="150">
        <v>0.13791205711179888</v>
      </c>
      <c r="Y118" s="150">
        <v>8.3695419323749354E-2</v>
      </c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</row>
    <row r="119" spans="1:37" x14ac:dyDescent="0.25">
      <c r="A119" s="195"/>
      <c r="B119" s="179" t="s">
        <v>1334</v>
      </c>
      <c r="C119" s="151">
        <v>121424959477</v>
      </c>
      <c r="D119" s="151">
        <v>45343219288</v>
      </c>
      <c r="E119" s="151">
        <v>88169967181</v>
      </c>
      <c r="F119" s="151">
        <v>55125795494</v>
      </c>
      <c r="G119" s="151">
        <v>154987070778</v>
      </c>
      <c r="H119" s="151">
        <v>134540088991</v>
      </c>
      <c r="I119" s="151">
        <v>130228103095</v>
      </c>
      <c r="J119" s="151">
        <v>46360916299</v>
      </c>
      <c r="K119" s="151">
        <v>179800970976</v>
      </c>
      <c r="L119" s="151">
        <v>191353690230</v>
      </c>
      <c r="M119" s="151">
        <v>141735433687</v>
      </c>
      <c r="N119" s="150"/>
      <c r="O119" s="150"/>
      <c r="P119" s="150">
        <v>-0.62657414518973931</v>
      </c>
      <c r="Q119" s="150">
        <v>0.94450170423461799</v>
      </c>
      <c r="R119" s="150">
        <v>-0.37477808763572706</v>
      </c>
      <c r="S119" s="150">
        <v>1.8115162672776139</v>
      </c>
      <c r="T119" s="150">
        <v>-0.1319270161334154</v>
      </c>
      <c r="U119" s="150">
        <v>-3.2049821940347112E-2</v>
      </c>
      <c r="V119" s="150">
        <v>-0.64400221459741136</v>
      </c>
      <c r="W119" s="150">
        <v>2.8782876899238139</v>
      </c>
      <c r="X119" s="150">
        <v>6.4252819054809507E-2</v>
      </c>
      <c r="Y119" s="150">
        <v>-0.25930127860800967</v>
      </c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</row>
    <row r="120" spans="1:37" x14ac:dyDescent="0.25">
      <c r="A120" s="195" t="s">
        <v>31</v>
      </c>
      <c r="B120" s="188" t="s">
        <v>83</v>
      </c>
      <c r="C120" s="166">
        <v>624261996634</v>
      </c>
      <c r="D120" s="166">
        <v>747233061409</v>
      </c>
      <c r="E120" s="166">
        <v>880588215676</v>
      </c>
      <c r="F120" s="166">
        <v>1001614584416</v>
      </c>
      <c r="G120" s="166">
        <v>1129659535292</v>
      </c>
      <c r="H120" s="166">
        <v>1241850627604</v>
      </c>
      <c r="I120" s="166">
        <v>1297101532140</v>
      </c>
      <c r="J120" s="166">
        <v>1416843655964</v>
      </c>
      <c r="K120" s="166">
        <v>1514135613511</v>
      </c>
      <c r="L120" s="166">
        <v>1600762227634</v>
      </c>
      <c r="M120" s="166">
        <v>1628792524912</v>
      </c>
      <c r="N120" s="226"/>
      <c r="O120" s="148"/>
      <c r="P120" s="148">
        <v>0.19698630613116919</v>
      </c>
      <c r="Q120" s="148">
        <v>0.17846527563373926</v>
      </c>
      <c r="R120" s="148">
        <v>0.13743809715542454</v>
      </c>
      <c r="S120" s="148">
        <v>0.12783854475387635</v>
      </c>
      <c r="T120" s="148">
        <v>9.9314075442208605E-2</v>
      </c>
      <c r="U120" s="148">
        <v>4.4490781184046257E-2</v>
      </c>
      <c r="V120" s="148">
        <v>9.2315151017087649E-2</v>
      </c>
      <c r="W120" s="148">
        <v>6.8668096961484348E-2</v>
      </c>
      <c r="X120" s="148">
        <v>5.7211925635993088E-2</v>
      </c>
      <c r="Y120" s="148">
        <v>1.7510593887157144E-2</v>
      </c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</row>
    <row r="121" spans="1:37" ht="15.75" x14ac:dyDescent="0.25">
      <c r="A121" s="206" t="s">
        <v>1357</v>
      </c>
      <c r="B121" s="209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191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</row>
    <row r="122" spans="1:37" x14ac:dyDescent="0.25">
      <c r="A122" s="195" t="s">
        <v>827</v>
      </c>
      <c r="B122" s="149" t="s">
        <v>1309</v>
      </c>
      <c r="C122" s="151">
        <v>67996467071</v>
      </c>
      <c r="D122" s="151">
        <v>98098995868</v>
      </c>
      <c r="E122" s="151">
        <v>133905589212</v>
      </c>
      <c r="F122" s="151">
        <v>142499241363</v>
      </c>
      <c r="G122" s="151">
        <v>149574961591</v>
      </c>
      <c r="H122" s="151">
        <v>167302830229</v>
      </c>
      <c r="I122" s="151">
        <v>174302028130</v>
      </c>
      <c r="J122" s="151">
        <v>195853856957</v>
      </c>
      <c r="K122" s="151">
        <v>213023874103</v>
      </c>
      <c r="L122" s="151">
        <v>205579872696</v>
      </c>
      <c r="M122" s="151">
        <v>190602396927</v>
      </c>
      <c r="N122" s="150"/>
      <c r="O122" s="150"/>
      <c r="P122" s="150">
        <v>0.44270724779815085</v>
      </c>
      <c r="Q122" s="150">
        <v>0.36500468763391436</v>
      </c>
      <c r="R122" s="150">
        <v>6.4176948860547478E-2</v>
      </c>
      <c r="S122" s="150">
        <v>4.9654441387343429E-2</v>
      </c>
      <c r="T122" s="150">
        <v>0.11852163256090509</v>
      </c>
      <c r="U122" s="150">
        <v>4.183550207381237E-2</v>
      </c>
      <c r="V122" s="150">
        <v>0.12364646044695449</v>
      </c>
      <c r="W122" s="150">
        <v>8.7667495615211255E-2</v>
      </c>
      <c r="X122" s="150">
        <v>-3.494444666516916E-2</v>
      </c>
      <c r="Y122" s="150">
        <v>-7.2854776941845167E-2</v>
      </c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</row>
    <row r="123" spans="1:37" x14ac:dyDescent="0.25">
      <c r="A123" s="195"/>
      <c r="B123" s="179" t="s">
        <v>1370</v>
      </c>
      <c r="C123" s="151">
        <v>228880003510</v>
      </c>
      <c r="D123" s="151">
        <v>282851429070</v>
      </c>
      <c r="E123" s="151">
        <v>305209712111</v>
      </c>
      <c r="F123" s="151">
        <v>358691896911</v>
      </c>
      <c r="G123" s="151">
        <v>421945641348</v>
      </c>
      <c r="H123" s="151">
        <v>461060276238</v>
      </c>
      <c r="I123" s="151">
        <v>465605544035</v>
      </c>
      <c r="J123" s="151">
        <v>502923778468</v>
      </c>
      <c r="K123" s="151">
        <v>499046381914</v>
      </c>
      <c r="L123" s="151">
        <v>504753710951</v>
      </c>
      <c r="M123" s="151">
        <v>482692840591</v>
      </c>
      <c r="N123" s="150"/>
      <c r="O123" s="150"/>
      <c r="P123" s="150">
        <v>0.23580664423417819</v>
      </c>
      <c r="Q123" s="150">
        <v>7.9046031743635892E-2</v>
      </c>
      <c r="R123" s="150">
        <v>0.17523094016270813</v>
      </c>
      <c r="S123" s="150">
        <v>0.17634561857051034</v>
      </c>
      <c r="T123" s="150">
        <v>9.2700649223533826E-2</v>
      </c>
      <c r="U123" s="150">
        <v>9.8582940913645167E-3</v>
      </c>
      <c r="V123" s="150">
        <v>8.0149892781763654E-2</v>
      </c>
      <c r="W123" s="150">
        <v>-7.7097101390021239E-3</v>
      </c>
      <c r="X123" s="150">
        <v>1.1436470123499465E-2</v>
      </c>
      <c r="Y123" s="150">
        <v>-4.3706207366827288E-2</v>
      </c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</row>
    <row r="124" spans="1:37" x14ac:dyDescent="0.25">
      <c r="A124" s="195"/>
      <c r="B124" s="179" t="s">
        <v>1358</v>
      </c>
      <c r="C124" s="151">
        <v>154991809361</v>
      </c>
      <c r="D124" s="151">
        <v>172829820581</v>
      </c>
      <c r="E124" s="151">
        <v>199555504304</v>
      </c>
      <c r="F124" s="151">
        <v>248751785759</v>
      </c>
      <c r="G124" s="151">
        <v>291140587925</v>
      </c>
      <c r="H124" s="151">
        <v>336570473057</v>
      </c>
      <c r="I124" s="151">
        <v>335725491671</v>
      </c>
      <c r="J124" s="151">
        <v>372819068029</v>
      </c>
      <c r="K124" s="151">
        <v>375456409051</v>
      </c>
      <c r="L124" s="151">
        <v>431085127370</v>
      </c>
      <c r="M124" s="151">
        <v>456506669672</v>
      </c>
      <c r="N124" s="150"/>
      <c r="O124" s="150"/>
      <c r="P124" s="150">
        <v>0.11509002503772625</v>
      </c>
      <c r="Q124" s="150">
        <v>0.15463583560497018</v>
      </c>
      <c r="R124" s="150">
        <v>0.24652931336865103</v>
      </c>
      <c r="S124" s="150">
        <v>0.17040602155543061</v>
      </c>
      <c r="T124" s="150">
        <v>0.15604105719434447</v>
      </c>
      <c r="U124" s="150">
        <v>-2.5105630280790603E-3</v>
      </c>
      <c r="V124" s="150">
        <v>0.11048781602306956</v>
      </c>
      <c r="W124" s="150">
        <v>7.0740507880751036E-3</v>
      </c>
      <c r="X124" s="150">
        <v>0.14816292112207274</v>
      </c>
      <c r="Y124" s="150">
        <v>5.8971049307810386E-2</v>
      </c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</row>
    <row r="125" spans="1:37" x14ac:dyDescent="0.25">
      <c r="A125" s="195"/>
      <c r="B125" s="179" t="s">
        <v>1334</v>
      </c>
      <c r="C125" s="151">
        <v>30997322498</v>
      </c>
      <c r="D125" s="151">
        <v>28917783903</v>
      </c>
      <c r="E125" s="151">
        <v>53207779899</v>
      </c>
      <c r="F125" s="151">
        <v>44584683327</v>
      </c>
      <c r="G125" s="151">
        <v>29452119570</v>
      </c>
      <c r="H125" s="151">
        <v>15048482249</v>
      </c>
      <c r="I125" s="151">
        <v>17515919258</v>
      </c>
      <c r="J125" s="151">
        <v>18069954297</v>
      </c>
      <c r="K125" s="151">
        <v>51078514995</v>
      </c>
      <c r="L125" s="151">
        <v>51670898587</v>
      </c>
      <c r="M125" s="151">
        <v>54301529514</v>
      </c>
      <c r="N125" s="150"/>
      <c r="O125" s="150"/>
      <c r="P125" s="150">
        <v>-6.7087684593860497E-2</v>
      </c>
      <c r="Q125" s="150">
        <v>0.83996740820378357</v>
      </c>
      <c r="R125" s="150">
        <v>-0.16206458131439661</v>
      </c>
      <c r="S125" s="150">
        <v>-0.33941171334586751</v>
      </c>
      <c r="T125" s="150">
        <v>-0.48905265669475206</v>
      </c>
      <c r="U125" s="150">
        <v>0.16396583842626167</v>
      </c>
      <c r="V125" s="150">
        <v>3.1630371825729808E-2</v>
      </c>
      <c r="W125" s="150">
        <v>1.826709694748931</v>
      </c>
      <c r="X125" s="150">
        <v>1.1597510069703221E-2</v>
      </c>
      <c r="Y125" s="150">
        <v>5.0911267249798664E-2</v>
      </c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</row>
    <row r="126" spans="1:37" x14ac:dyDescent="0.25">
      <c r="A126" s="195"/>
      <c r="B126" s="188" t="s">
        <v>1336</v>
      </c>
      <c r="C126" s="166">
        <v>482865602440</v>
      </c>
      <c r="D126" s="166">
        <v>582698029422</v>
      </c>
      <c r="E126" s="166">
        <v>691878585526</v>
      </c>
      <c r="F126" s="166">
        <v>794527607360</v>
      </c>
      <c r="G126" s="166">
        <v>892113310434</v>
      </c>
      <c r="H126" s="166">
        <v>979982061773</v>
      </c>
      <c r="I126" s="166">
        <v>993148983094</v>
      </c>
      <c r="J126" s="166">
        <v>1089666657751</v>
      </c>
      <c r="K126" s="166">
        <v>1138605180063</v>
      </c>
      <c r="L126" s="166">
        <v>1193089609604</v>
      </c>
      <c r="M126" s="166">
        <v>1184103436704</v>
      </c>
      <c r="N126" s="226"/>
      <c r="O126" s="148"/>
      <c r="P126" s="148">
        <v>0.2067499247772675</v>
      </c>
      <c r="Q126" s="148">
        <v>0.18737073165032037</v>
      </c>
      <c r="R126" s="148">
        <v>0.148362767660978</v>
      </c>
      <c r="S126" s="148">
        <v>0.1228222936119876</v>
      </c>
      <c r="T126" s="148">
        <v>9.8495056974604589E-2</v>
      </c>
      <c r="U126" s="148">
        <v>1.3435879935575823E-2</v>
      </c>
      <c r="V126" s="148">
        <v>9.7183480323681515E-2</v>
      </c>
      <c r="W126" s="148">
        <v>4.4911461651039097E-2</v>
      </c>
      <c r="X126" s="148">
        <v>4.7851907311703412E-2</v>
      </c>
      <c r="Y126" s="148">
        <v>-7.531850774379456E-3</v>
      </c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</row>
    <row r="127" spans="1:37" x14ac:dyDescent="0.25">
      <c r="A127" s="80" t="s">
        <v>1383</v>
      </c>
      <c r="N127" s="179"/>
    </row>
  </sheetData>
  <mergeCells count="9">
    <mergeCell ref="O3:T3"/>
    <mergeCell ref="C5:M5"/>
    <mergeCell ref="O5:Y5"/>
    <mergeCell ref="C2:H2"/>
    <mergeCell ref="C3:H3"/>
    <mergeCell ref="C4:H4"/>
    <mergeCell ref="I2:N2"/>
    <mergeCell ref="I3:N3"/>
    <mergeCell ref="O2:Y2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3.85546875" style="56" customWidth="1" collapsed="1"/>
    <col min="2" max="2" width="35" style="1" customWidth="1" collapsed="1"/>
    <col min="3" max="10" width="21.85546875" style="2" customWidth="1" collapsed="1"/>
    <col min="11" max="37" width="21.85546875" style="1" customWidth="1" collapsed="1"/>
    <col min="38" max="38" width="39.5703125" style="235" customWidth="1" collapsed="1"/>
    <col min="39" max="39" width="13.28515625" style="1" bestFit="1" customWidth="1" collapsed="1"/>
    <col min="40" max="16384" width="11.42578125" style="1" collapsed="1"/>
  </cols>
  <sheetData>
    <row r="1" spans="1:38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29"/>
    </row>
    <row r="2" spans="1:38" s="9" customFormat="1" ht="28.5" x14ac:dyDescent="0.25">
      <c r="A2" s="58"/>
      <c r="B2" s="76"/>
      <c r="C2" s="267" t="s">
        <v>103</v>
      </c>
      <c r="D2" s="267"/>
      <c r="E2" s="267"/>
      <c r="F2" s="267"/>
      <c r="G2" s="267"/>
      <c r="H2" s="267"/>
      <c r="I2" s="267" t="s">
        <v>103</v>
      </c>
      <c r="J2" s="267"/>
      <c r="K2" s="267"/>
      <c r="L2" s="267"/>
      <c r="M2" s="267"/>
      <c r="N2" s="267"/>
      <c r="O2" s="267" t="s">
        <v>103</v>
      </c>
      <c r="P2" s="267"/>
      <c r="Q2" s="267"/>
      <c r="R2" s="267"/>
      <c r="S2" s="267"/>
      <c r="T2" s="267"/>
      <c r="U2" s="267" t="s">
        <v>103</v>
      </c>
      <c r="V2" s="267"/>
      <c r="W2" s="267"/>
      <c r="X2" s="267"/>
      <c r="Y2" s="267"/>
      <c r="Z2" s="267"/>
      <c r="AA2" s="267" t="s">
        <v>103</v>
      </c>
      <c r="AB2" s="267"/>
      <c r="AC2" s="267"/>
      <c r="AD2" s="267"/>
      <c r="AE2" s="267"/>
      <c r="AF2" s="267"/>
      <c r="AG2" s="267" t="s">
        <v>103</v>
      </c>
      <c r="AH2" s="267"/>
      <c r="AI2" s="267"/>
      <c r="AJ2" s="267"/>
      <c r="AK2" s="267"/>
      <c r="AL2" s="267"/>
    </row>
    <row r="3" spans="1:38" s="9" customFormat="1" ht="18.75" x14ac:dyDescent="0.25">
      <c r="A3" s="58"/>
      <c r="B3" s="77"/>
      <c r="C3" s="268" t="str">
        <f>PROPER(INDICE!$B$5)</f>
        <v>Periodo Julio 2020 - Enero 2021</v>
      </c>
      <c r="D3" s="268"/>
      <c r="E3" s="268"/>
      <c r="F3" s="268"/>
      <c r="G3" s="268"/>
      <c r="H3" s="268"/>
      <c r="I3" s="268" t="str">
        <f>PROPER(INDICE!$B$5)</f>
        <v>Periodo Julio 2020 - Enero 2021</v>
      </c>
      <c r="J3" s="268"/>
      <c r="K3" s="268"/>
      <c r="L3" s="268"/>
      <c r="M3" s="268"/>
      <c r="N3" s="268"/>
      <c r="O3" s="268" t="str">
        <f>PROPER(INDICE!$B$5)</f>
        <v>Periodo Julio 2020 - Enero 2021</v>
      </c>
      <c r="P3" s="268"/>
      <c r="Q3" s="268"/>
      <c r="R3" s="268"/>
      <c r="S3" s="268"/>
      <c r="T3" s="268"/>
      <c r="U3" s="268" t="str">
        <f>PROPER(INDICE!$B$5)</f>
        <v>Periodo Julio 2020 - Enero 2021</v>
      </c>
      <c r="V3" s="268"/>
      <c r="W3" s="268"/>
      <c r="X3" s="268"/>
      <c r="Y3" s="268"/>
      <c r="Z3" s="268"/>
      <c r="AA3" s="268" t="str">
        <f>PROPER(INDICE!$B$5)</f>
        <v>Periodo Julio 2020 - Enero 2021</v>
      </c>
      <c r="AB3" s="268"/>
      <c r="AC3" s="268"/>
      <c r="AD3" s="268"/>
      <c r="AE3" s="268"/>
      <c r="AF3" s="268"/>
      <c r="AG3" s="268" t="str">
        <f>PROPER(INDICE!$B$5)</f>
        <v>Periodo Julio 2020 - Enero 2021</v>
      </c>
      <c r="AH3" s="268"/>
      <c r="AI3" s="268"/>
      <c r="AJ3" s="268"/>
      <c r="AK3" s="268"/>
      <c r="AL3" s="268"/>
    </row>
    <row r="4" spans="1:38" s="9" customFormat="1" ht="15" x14ac:dyDescent="0.25">
      <c r="A4" s="58"/>
      <c r="B4" s="78"/>
      <c r="C4" s="272" t="s">
        <v>71</v>
      </c>
      <c r="D4" s="272"/>
      <c r="E4" s="272"/>
      <c r="F4" s="272"/>
      <c r="G4" s="272"/>
      <c r="H4" s="272"/>
      <c r="I4" s="272" t="s">
        <v>71</v>
      </c>
      <c r="J4" s="272"/>
      <c r="K4" s="272"/>
      <c r="L4" s="272"/>
      <c r="M4" s="272"/>
      <c r="N4" s="272"/>
      <c r="O4" s="272" t="s">
        <v>71</v>
      </c>
      <c r="P4" s="272"/>
      <c r="Q4" s="272"/>
      <c r="R4" s="272"/>
      <c r="S4" s="272"/>
      <c r="T4" s="272"/>
      <c r="U4" s="272" t="s">
        <v>71</v>
      </c>
      <c r="V4" s="272"/>
      <c r="W4" s="272"/>
      <c r="X4" s="272"/>
      <c r="Y4" s="272"/>
      <c r="Z4" s="272"/>
      <c r="AA4" s="272" t="s">
        <v>71</v>
      </c>
      <c r="AB4" s="272"/>
      <c r="AC4" s="272"/>
      <c r="AD4" s="272"/>
      <c r="AE4" s="272"/>
      <c r="AF4" s="272"/>
      <c r="AG4" s="272" t="s">
        <v>71</v>
      </c>
      <c r="AH4" s="272"/>
      <c r="AI4" s="272"/>
      <c r="AJ4" s="272"/>
      <c r="AK4" s="272"/>
      <c r="AL4" s="272"/>
    </row>
    <row r="5" spans="1:38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L5" s="230"/>
    </row>
    <row r="6" spans="1:38" s="6" customFormat="1" ht="60" x14ac:dyDescent="0.25">
      <c r="A6" s="35" t="s">
        <v>142</v>
      </c>
      <c r="B6" s="117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5" x14ac:dyDescent="0.25">
      <c r="A7" s="57" t="s">
        <v>7</v>
      </c>
      <c r="B7" s="6" t="s">
        <v>1339</v>
      </c>
      <c r="C7" s="12">
        <v>2905216438</v>
      </c>
      <c r="D7" s="12">
        <v>1916824284</v>
      </c>
      <c r="E7" s="12">
        <v>7058798183</v>
      </c>
      <c r="F7" s="12">
        <v>3610516857</v>
      </c>
      <c r="G7" s="12">
        <v>7864365635</v>
      </c>
      <c r="H7" s="12">
        <v>18881248116</v>
      </c>
      <c r="I7" s="12">
        <v>10626265721</v>
      </c>
      <c r="J7" s="12">
        <v>2245300496</v>
      </c>
      <c r="K7" s="12">
        <v>3577026148</v>
      </c>
      <c r="L7" s="12">
        <v>10863618501</v>
      </c>
      <c r="M7" s="12">
        <v>20206957329</v>
      </c>
      <c r="N7" s="12">
        <v>5702967518</v>
      </c>
      <c r="O7" s="12">
        <v>8216802725</v>
      </c>
      <c r="P7" s="12">
        <v>1845550226</v>
      </c>
      <c r="Q7" s="12">
        <v>3055066095</v>
      </c>
      <c r="R7" s="12">
        <v>2910602336</v>
      </c>
      <c r="S7" s="12">
        <v>1326609121</v>
      </c>
      <c r="T7" s="12">
        <v>12708844490</v>
      </c>
      <c r="U7" s="12">
        <v>3757603</v>
      </c>
      <c r="V7" s="12">
        <v>14001579115</v>
      </c>
      <c r="W7" s="12">
        <v>1990878640</v>
      </c>
      <c r="X7" s="12">
        <v>1310992688</v>
      </c>
      <c r="Y7" s="12">
        <v>4157910786</v>
      </c>
      <c r="Z7" s="12">
        <v>922784060</v>
      </c>
      <c r="AA7" s="12">
        <v>27545084612</v>
      </c>
      <c r="AB7" s="12">
        <v>9112966104</v>
      </c>
      <c r="AC7" s="12">
        <v>35654354706</v>
      </c>
      <c r="AD7" s="12">
        <v>19980979812</v>
      </c>
      <c r="AE7" s="12">
        <v>885019143</v>
      </c>
      <c r="AF7" s="12">
        <v>5786838230</v>
      </c>
      <c r="AG7" s="12">
        <v>19943556605</v>
      </c>
      <c r="AH7" s="12">
        <v>3797672501</v>
      </c>
      <c r="AI7" s="12">
        <v>1169895690</v>
      </c>
      <c r="AJ7" s="12">
        <v>1450444283</v>
      </c>
      <c r="AK7" s="12">
        <v>2061037650</v>
      </c>
      <c r="AL7" s="231">
        <v>275298332447</v>
      </c>
    </row>
    <row r="8" spans="1:38" s="6" customFormat="1" ht="15" x14ac:dyDescent="0.25">
      <c r="A8" s="57" t="s">
        <v>8</v>
      </c>
      <c r="B8" s="6" t="s">
        <v>1311</v>
      </c>
      <c r="C8" s="12">
        <v>25484954506</v>
      </c>
      <c r="D8" s="12">
        <v>14916647973</v>
      </c>
      <c r="E8" s="12">
        <v>12519073599</v>
      </c>
      <c r="F8" s="12">
        <v>5802063289</v>
      </c>
      <c r="G8" s="12">
        <v>25498674870</v>
      </c>
      <c r="H8" s="12">
        <v>106308883958</v>
      </c>
      <c r="I8" s="12">
        <v>21831661860</v>
      </c>
      <c r="J8" s="12">
        <v>5982691722</v>
      </c>
      <c r="K8" s="12">
        <v>25223144386</v>
      </c>
      <c r="L8" s="12">
        <v>64503030955</v>
      </c>
      <c r="M8" s="12">
        <v>40511191479</v>
      </c>
      <c r="N8" s="12">
        <v>41964468428</v>
      </c>
      <c r="O8" s="12">
        <v>22171725047</v>
      </c>
      <c r="P8" s="12">
        <v>13603190705</v>
      </c>
      <c r="Q8" s="12">
        <v>7110106640</v>
      </c>
      <c r="R8" s="12">
        <v>15241563412</v>
      </c>
      <c r="S8" s="12">
        <v>3090052523</v>
      </c>
      <c r="T8" s="12">
        <v>56147326847</v>
      </c>
      <c r="U8" s="12">
        <v>0</v>
      </c>
      <c r="V8" s="12">
        <v>62505939066</v>
      </c>
      <c r="W8" s="12">
        <v>14963893687</v>
      </c>
      <c r="X8" s="12">
        <v>6312991103</v>
      </c>
      <c r="Y8" s="12">
        <v>15176245807</v>
      </c>
      <c r="Z8" s="12">
        <v>4234982892</v>
      </c>
      <c r="AA8" s="12">
        <v>87703667394</v>
      </c>
      <c r="AB8" s="12">
        <v>25474422011</v>
      </c>
      <c r="AC8" s="12">
        <v>167021100204</v>
      </c>
      <c r="AD8" s="12">
        <v>62082255292</v>
      </c>
      <c r="AE8" s="12">
        <v>1947108999</v>
      </c>
      <c r="AF8" s="12">
        <v>20643932818</v>
      </c>
      <c r="AG8" s="12">
        <v>67788488425</v>
      </c>
      <c r="AH8" s="12">
        <v>18910358503</v>
      </c>
      <c r="AI8" s="12">
        <v>26973737399</v>
      </c>
      <c r="AJ8" s="12">
        <v>3286054074</v>
      </c>
      <c r="AK8" s="12">
        <v>3073445076</v>
      </c>
      <c r="AL8" s="231">
        <v>1096009074949</v>
      </c>
    </row>
    <row r="9" spans="1:38" s="6" customFormat="1" ht="15" x14ac:dyDescent="0.25">
      <c r="A9" s="57" t="s">
        <v>9</v>
      </c>
      <c r="B9" s="6" t="s">
        <v>1313</v>
      </c>
      <c r="C9" s="12">
        <v>2790800311</v>
      </c>
      <c r="D9" s="12">
        <v>4519698993</v>
      </c>
      <c r="E9" s="12">
        <v>451399109</v>
      </c>
      <c r="F9" s="12">
        <v>85862424</v>
      </c>
      <c r="G9" s="12">
        <v>3050654325</v>
      </c>
      <c r="H9" s="12">
        <v>4859204363</v>
      </c>
      <c r="I9" s="12">
        <v>2033474939</v>
      </c>
      <c r="J9" s="12">
        <v>507568376</v>
      </c>
      <c r="K9" s="12">
        <v>2176581071</v>
      </c>
      <c r="L9" s="12">
        <v>32052946879</v>
      </c>
      <c r="M9" s="12">
        <v>4763356018</v>
      </c>
      <c r="N9" s="12">
        <v>10553139407</v>
      </c>
      <c r="O9" s="12">
        <v>2066145901</v>
      </c>
      <c r="P9" s="12">
        <v>1166440368</v>
      </c>
      <c r="Q9" s="12">
        <v>821130919</v>
      </c>
      <c r="R9" s="12">
        <v>2398444394</v>
      </c>
      <c r="S9" s="12">
        <v>240844903</v>
      </c>
      <c r="T9" s="12">
        <v>2687629372</v>
      </c>
      <c r="U9" s="12">
        <v>0</v>
      </c>
      <c r="V9" s="12">
        <v>6949880784</v>
      </c>
      <c r="W9" s="12">
        <v>545221416</v>
      </c>
      <c r="X9" s="12">
        <v>3580717952</v>
      </c>
      <c r="Y9" s="12">
        <v>742541838</v>
      </c>
      <c r="Z9" s="12">
        <v>180317465</v>
      </c>
      <c r="AA9" s="12">
        <v>5412060324</v>
      </c>
      <c r="AB9" s="12">
        <v>2157365300</v>
      </c>
      <c r="AC9" s="12">
        <v>3875962750</v>
      </c>
      <c r="AD9" s="12">
        <v>10222001863</v>
      </c>
      <c r="AE9" s="12">
        <v>0</v>
      </c>
      <c r="AF9" s="12">
        <v>718122314</v>
      </c>
      <c r="AG9" s="12">
        <v>5271230202</v>
      </c>
      <c r="AH9" s="12">
        <v>1466026134</v>
      </c>
      <c r="AI9" s="12">
        <v>2844372380</v>
      </c>
      <c r="AJ9" s="12">
        <v>89152313</v>
      </c>
      <c r="AK9" s="12">
        <v>245464614</v>
      </c>
      <c r="AL9" s="231">
        <v>121525759721</v>
      </c>
    </row>
    <row r="10" spans="1:38" s="6" customFormat="1" ht="15" x14ac:dyDescent="0.25">
      <c r="A10" s="57" t="s">
        <v>10</v>
      </c>
      <c r="B10" s="6" t="s">
        <v>194</v>
      </c>
      <c r="C10" s="12">
        <v>2654927737</v>
      </c>
      <c r="D10" s="12">
        <v>4836461424</v>
      </c>
      <c r="E10" s="12">
        <v>509283444</v>
      </c>
      <c r="F10" s="12">
        <v>870032406</v>
      </c>
      <c r="G10" s="12">
        <v>863110282</v>
      </c>
      <c r="H10" s="12">
        <v>2331363193</v>
      </c>
      <c r="I10" s="12">
        <v>670317273</v>
      </c>
      <c r="J10" s="12">
        <v>142095390</v>
      </c>
      <c r="K10" s="12">
        <v>2869272939</v>
      </c>
      <c r="L10" s="12">
        <v>5280006198</v>
      </c>
      <c r="M10" s="12">
        <v>4186432193</v>
      </c>
      <c r="N10" s="12">
        <v>6341172081</v>
      </c>
      <c r="O10" s="12">
        <v>5826109307</v>
      </c>
      <c r="P10" s="12">
        <v>285956339</v>
      </c>
      <c r="Q10" s="12">
        <v>444810329</v>
      </c>
      <c r="R10" s="12">
        <v>427916384</v>
      </c>
      <c r="S10" s="12">
        <v>126431207</v>
      </c>
      <c r="T10" s="12">
        <v>5735934483</v>
      </c>
      <c r="U10" s="12">
        <v>340088069</v>
      </c>
      <c r="V10" s="12">
        <v>5189646878</v>
      </c>
      <c r="W10" s="12">
        <v>443550887</v>
      </c>
      <c r="X10" s="12">
        <v>895319523</v>
      </c>
      <c r="Y10" s="12">
        <v>1489792451</v>
      </c>
      <c r="Z10" s="12">
        <v>130709564</v>
      </c>
      <c r="AA10" s="12">
        <v>2962378751</v>
      </c>
      <c r="AB10" s="12">
        <v>1701388136</v>
      </c>
      <c r="AC10" s="12">
        <v>10757013578</v>
      </c>
      <c r="AD10" s="12">
        <v>1051227723</v>
      </c>
      <c r="AE10" s="12">
        <v>11117583216</v>
      </c>
      <c r="AF10" s="12">
        <v>1000924946</v>
      </c>
      <c r="AG10" s="12">
        <v>3962137798</v>
      </c>
      <c r="AH10" s="12">
        <v>791080542</v>
      </c>
      <c r="AI10" s="12">
        <v>9631377525</v>
      </c>
      <c r="AJ10" s="12">
        <v>157213511</v>
      </c>
      <c r="AK10" s="12">
        <v>555420802</v>
      </c>
      <c r="AL10" s="231">
        <v>96578486509</v>
      </c>
    </row>
    <row r="11" spans="1:38" s="6" customFormat="1" ht="15" x14ac:dyDescent="0.25">
      <c r="A11" s="57" t="s">
        <v>11</v>
      </c>
      <c r="B11" s="6" t="s">
        <v>1340</v>
      </c>
      <c r="C11" s="12">
        <v>476608</v>
      </c>
      <c r="D11" s="12">
        <v>998885883</v>
      </c>
      <c r="E11" s="12">
        <v>76741656</v>
      </c>
      <c r="F11" s="12">
        <v>71664553</v>
      </c>
      <c r="G11" s="12">
        <v>25350514</v>
      </c>
      <c r="H11" s="12">
        <v>156111999</v>
      </c>
      <c r="I11" s="12">
        <v>100700190</v>
      </c>
      <c r="J11" s="12">
        <v>16237877</v>
      </c>
      <c r="K11" s="12">
        <v>176644688</v>
      </c>
      <c r="L11" s="12">
        <v>158364615</v>
      </c>
      <c r="M11" s="12">
        <v>959780089</v>
      </c>
      <c r="N11" s="12">
        <v>243125759</v>
      </c>
      <c r="O11" s="12">
        <v>12348079089</v>
      </c>
      <c r="P11" s="12">
        <v>52149693</v>
      </c>
      <c r="Q11" s="12">
        <v>0</v>
      </c>
      <c r="R11" s="12">
        <v>632348638</v>
      </c>
      <c r="S11" s="12">
        <v>14670616</v>
      </c>
      <c r="T11" s="12">
        <v>4290244074</v>
      </c>
      <c r="U11" s="12">
        <v>0</v>
      </c>
      <c r="V11" s="12">
        <v>522293406</v>
      </c>
      <c r="W11" s="12">
        <v>155866278</v>
      </c>
      <c r="X11" s="12">
        <v>0</v>
      </c>
      <c r="Y11" s="12">
        <v>38397209</v>
      </c>
      <c r="Z11" s="12">
        <v>47970083</v>
      </c>
      <c r="AA11" s="12">
        <v>821085592</v>
      </c>
      <c r="AB11" s="12">
        <v>554038580</v>
      </c>
      <c r="AC11" s="12">
        <v>2642191854</v>
      </c>
      <c r="AD11" s="12">
        <v>556107279</v>
      </c>
      <c r="AE11" s="12">
        <v>5660677</v>
      </c>
      <c r="AF11" s="12">
        <v>316449353</v>
      </c>
      <c r="AG11" s="12">
        <v>684962026</v>
      </c>
      <c r="AH11" s="12">
        <v>169124253</v>
      </c>
      <c r="AI11" s="12">
        <v>503255508</v>
      </c>
      <c r="AJ11" s="12">
        <v>96226106</v>
      </c>
      <c r="AK11" s="12">
        <v>134971</v>
      </c>
      <c r="AL11" s="231">
        <v>27435339716</v>
      </c>
    </row>
    <row r="12" spans="1:38" s="6" customFormat="1" ht="15" x14ac:dyDescent="0.25">
      <c r="A12" s="57" t="s">
        <v>12</v>
      </c>
      <c r="B12" s="6" t="s">
        <v>193</v>
      </c>
      <c r="C12" s="12">
        <v>0</v>
      </c>
      <c r="D12" s="12">
        <v>120309031</v>
      </c>
      <c r="E12" s="12">
        <v>16850000</v>
      </c>
      <c r="F12" s="12">
        <v>95174196</v>
      </c>
      <c r="G12" s="12">
        <v>48405741</v>
      </c>
      <c r="H12" s="12">
        <v>31228767</v>
      </c>
      <c r="I12" s="12">
        <v>51660833</v>
      </c>
      <c r="J12" s="12">
        <v>1671997</v>
      </c>
      <c r="K12" s="12">
        <v>46042998</v>
      </c>
      <c r="L12" s="12">
        <v>20113893403</v>
      </c>
      <c r="M12" s="12">
        <v>24399333</v>
      </c>
      <c r="N12" s="12">
        <v>1207308186</v>
      </c>
      <c r="O12" s="12">
        <v>75981242</v>
      </c>
      <c r="P12" s="12">
        <v>0</v>
      </c>
      <c r="Q12" s="12">
        <v>1030000</v>
      </c>
      <c r="R12" s="12">
        <v>5082000</v>
      </c>
      <c r="S12" s="12">
        <v>0</v>
      </c>
      <c r="T12" s="12">
        <v>1250380693</v>
      </c>
      <c r="U12" s="12">
        <v>0</v>
      </c>
      <c r="V12" s="12">
        <v>412938852</v>
      </c>
      <c r="W12" s="12">
        <v>55750687</v>
      </c>
      <c r="X12" s="12">
        <v>7116195</v>
      </c>
      <c r="Y12" s="12">
        <v>45620420</v>
      </c>
      <c r="Z12" s="12">
        <v>0</v>
      </c>
      <c r="AA12" s="12">
        <v>161605503</v>
      </c>
      <c r="AB12" s="12">
        <v>288545261</v>
      </c>
      <c r="AC12" s="12">
        <v>0</v>
      </c>
      <c r="AD12" s="12">
        <v>225679023</v>
      </c>
      <c r="AE12" s="12">
        <v>0</v>
      </c>
      <c r="AF12" s="12">
        <v>107561354</v>
      </c>
      <c r="AG12" s="12">
        <v>11355902</v>
      </c>
      <c r="AH12" s="12">
        <v>33287290</v>
      </c>
      <c r="AI12" s="12">
        <v>0</v>
      </c>
      <c r="AJ12" s="12">
        <v>0</v>
      </c>
      <c r="AK12" s="12">
        <v>0</v>
      </c>
      <c r="AL12" s="231">
        <v>24438878907</v>
      </c>
    </row>
    <row r="13" spans="1:38" s="6" customFormat="1" ht="15" x14ac:dyDescent="0.25">
      <c r="A13" s="57" t="s">
        <v>13</v>
      </c>
      <c r="B13" s="6" t="s">
        <v>1333</v>
      </c>
      <c r="C13" s="12">
        <v>34536221155</v>
      </c>
      <c r="D13" s="12">
        <v>10111528218</v>
      </c>
      <c r="E13" s="12">
        <v>22253934206</v>
      </c>
      <c r="F13" s="12">
        <v>8664782270</v>
      </c>
      <c r="G13" s="12">
        <v>62839510115</v>
      </c>
      <c r="H13" s="12">
        <v>121414716921</v>
      </c>
      <c r="I13" s="12">
        <v>24034090949</v>
      </c>
      <c r="J13" s="12">
        <v>19275865781</v>
      </c>
      <c r="K13" s="12">
        <v>22246032145</v>
      </c>
      <c r="L13" s="12">
        <v>280818284995</v>
      </c>
      <c r="M13" s="12">
        <v>29355753697</v>
      </c>
      <c r="N13" s="12">
        <v>29753002056</v>
      </c>
      <c r="O13" s="12">
        <v>19592148364</v>
      </c>
      <c r="P13" s="12">
        <v>17044955695</v>
      </c>
      <c r="Q13" s="12">
        <v>18404411725</v>
      </c>
      <c r="R13" s="12">
        <v>30987351479</v>
      </c>
      <c r="S13" s="12">
        <v>5313345390</v>
      </c>
      <c r="T13" s="12">
        <v>40712365074</v>
      </c>
      <c r="U13" s="12">
        <v>4856094535</v>
      </c>
      <c r="V13" s="12">
        <v>109198877430</v>
      </c>
      <c r="W13" s="12">
        <v>20455604732</v>
      </c>
      <c r="X13" s="12">
        <v>12978811902</v>
      </c>
      <c r="Y13" s="12">
        <v>55644697633</v>
      </c>
      <c r="Z13" s="12">
        <v>7650712713</v>
      </c>
      <c r="AA13" s="12">
        <v>178216628476</v>
      </c>
      <c r="AB13" s="12">
        <v>47632649675</v>
      </c>
      <c r="AC13" s="12">
        <v>331803096112</v>
      </c>
      <c r="AD13" s="12">
        <v>74572061112</v>
      </c>
      <c r="AE13" s="12">
        <v>11267571562</v>
      </c>
      <c r="AF13" s="12">
        <v>37531134647</v>
      </c>
      <c r="AG13" s="12">
        <v>76157642430</v>
      </c>
      <c r="AH13" s="12">
        <v>25668525169</v>
      </c>
      <c r="AI13" s="12">
        <v>35028170509</v>
      </c>
      <c r="AJ13" s="12">
        <v>5422409913</v>
      </c>
      <c r="AK13" s="12">
        <v>32302527369</v>
      </c>
      <c r="AL13" s="231">
        <v>1863745516154</v>
      </c>
    </row>
    <row r="14" spans="1:38" s="6" customFormat="1" ht="15" x14ac:dyDescent="0.25">
      <c r="A14" s="57" t="s">
        <v>14</v>
      </c>
      <c r="B14" s="6" t="s">
        <v>1341</v>
      </c>
      <c r="C14" s="12">
        <v>8638591660</v>
      </c>
      <c r="D14" s="12">
        <v>31349627269</v>
      </c>
      <c r="E14" s="12">
        <v>6130248854</v>
      </c>
      <c r="F14" s="12">
        <v>911448761</v>
      </c>
      <c r="G14" s="12">
        <v>12978449058</v>
      </c>
      <c r="H14" s="12">
        <v>7927531086</v>
      </c>
      <c r="I14" s="12">
        <v>10014493649</v>
      </c>
      <c r="J14" s="12">
        <v>1178901963</v>
      </c>
      <c r="K14" s="12">
        <v>1773691402</v>
      </c>
      <c r="L14" s="12">
        <v>1133585661</v>
      </c>
      <c r="M14" s="12">
        <v>10366673643</v>
      </c>
      <c r="N14" s="12">
        <v>2798689548</v>
      </c>
      <c r="O14" s="12">
        <v>887838221</v>
      </c>
      <c r="P14" s="12">
        <v>591298362</v>
      </c>
      <c r="Q14" s="12">
        <v>162100766</v>
      </c>
      <c r="R14" s="12">
        <v>1322320494</v>
      </c>
      <c r="S14" s="12">
        <v>2181846055</v>
      </c>
      <c r="T14" s="12">
        <v>20417517152</v>
      </c>
      <c r="U14" s="12">
        <v>17008749</v>
      </c>
      <c r="V14" s="12">
        <v>2978858141</v>
      </c>
      <c r="W14" s="12">
        <v>4164193718</v>
      </c>
      <c r="X14" s="12">
        <v>2584574233</v>
      </c>
      <c r="Y14" s="12">
        <v>10896012480</v>
      </c>
      <c r="Z14" s="12">
        <v>1384988297</v>
      </c>
      <c r="AA14" s="12">
        <v>26299256715</v>
      </c>
      <c r="AB14" s="12">
        <v>12358217988</v>
      </c>
      <c r="AC14" s="12">
        <v>44479126838</v>
      </c>
      <c r="AD14" s="12">
        <v>5035606645</v>
      </c>
      <c r="AE14" s="12">
        <v>70025231</v>
      </c>
      <c r="AF14" s="12">
        <v>21100748003</v>
      </c>
      <c r="AG14" s="12">
        <v>3461130979</v>
      </c>
      <c r="AH14" s="12">
        <v>8519348864</v>
      </c>
      <c r="AI14" s="12">
        <v>818431727</v>
      </c>
      <c r="AJ14" s="12">
        <v>175037122</v>
      </c>
      <c r="AK14" s="12">
        <v>639135052</v>
      </c>
      <c r="AL14" s="231">
        <v>265746554386</v>
      </c>
    </row>
    <row r="15" spans="1:38" s="6" customFormat="1" ht="15" x14ac:dyDescent="0.25">
      <c r="A15" s="57" t="s">
        <v>15</v>
      </c>
      <c r="B15" s="6" t="s">
        <v>1342</v>
      </c>
      <c r="C15" s="12">
        <v>8278722408</v>
      </c>
      <c r="D15" s="12">
        <v>5949607804</v>
      </c>
      <c r="E15" s="12">
        <v>6322805784</v>
      </c>
      <c r="F15" s="12">
        <v>1649836864</v>
      </c>
      <c r="G15" s="12">
        <v>6105406575</v>
      </c>
      <c r="H15" s="12">
        <v>53996988451</v>
      </c>
      <c r="I15" s="12">
        <v>8403015465</v>
      </c>
      <c r="J15" s="12">
        <v>682761986</v>
      </c>
      <c r="K15" s="12">
        <v>7243981514</v>
      </c>
      <c r="L15" s="12">
        <v>50944765558</v>
      </c>
      <c r="M15" s="12">
        <v>51231267644</v>
      </c>
      <c r="N15" s="12">
        <v>23802910153</v>
      </c>
      <c r="O15" s="12">
        <v>33352808231</v>
      </c>
      <c r="P15" s="12">
        <v>3730462855</v>
      </c>
      <c r="Q15" s="12">
        <v>2201684026</v>
      </c>
      <c r="R15" s="12">
        <v>7414647581</v>
      </c>
      <c r="S15" s="12">
        <v>607020811</v>
      </c>
      <c r="T15" s="12">
        <v>58631798263</v>
      </c>
      <c r="U15" s="12">
        <v>0</v>
      </c>
      <c r="V15" s="12">
        <v>37723947825</v>
      </c>
      <c r="W15" s="12">
        <v>3509580941</v>
      </c>
      <c r="X15" s="12">
        <v>2108725243</v>
      </c>
      <c r="Y15" s="12">
        <v>12622246161</v>
      </c>
      <c r="Z15" s="12">
        <v>1183018926</v>
      </c>
      <c r="AA15" s="12">
        <v>74969629682</v>
      </c>
      <c r="AB15" s="12">
        <v>22149680912</v>
      </c>
      <c r="AC15" s="12">
        <v>110039797117</v>
      </c>
      <c r="AD15" s="12">
        <v>28142074664</v>
      </c>
      <c r="AE15" s="12">
        <v>0</v>
      </c>
      <c r="AF15" s="12">
        <v>4568224091</v>
      </c>
      <c r="AG15" s="12">
        <v>22415973925</v>
      </c>
      <c r="AH15" s="12">
        <v>16256363298</v>
      </c>
      <c r="AI15" s="12">
        <v>9289041855</v>
      </c>
      <c r="AJ15" s="12">
        <v>1959052999</v>
      </c>
      <c r="AK15" s="12">
        <v>3260991345</v>
      </c>
      <c r="AL15" s="231">
        <v>680748840957</v>
      </c>
    </row>
    <row r="16" spans="1:38" s="6" customFormat="1" ht="18.75" customHeight="1" x14ac:dyDescent="0.25">
      <c r="A16" s="91"/>
      <c r="B16" s="19" t="s">
        <v>81</v>
      </c>
      <c r="C16" s="20">
        <v>85289910823</v>
      </c>
      <c r="D16" s="20">
        <v>74719590879</v>
      </c>
      <c r="E16" s="20">
        <v>55339134835</v>
      </c>
      <c r="F16" s="20">
        <v>21761381620</v>
      </c>
      <c r="G16" s="20">
        <v>119273927115</v>
      </c>
      <c r="H16" s="20">
        <v>315907276854</v>
      </c>
      <c r="I16" s="20">
        <v>77765680879</v>
      </c>
      <c r="J16" s="20">
        <v>30033095588</v>
      </c>
      <c r="K16" s="20">
        <v>65332417291</v>
      </c>
      <c r="L16" s="20">
        <v>465868496765</v>
      </c>
      <c r="M16" s="20">
        <v>161605811425</v>
      </c>
      <c r="N16" s="20">
        <v>122366783136</v>
      </c>
      <c r="O16" s="20">
        <v>104537638127</v>
      </c>
      <c r="P16" s="20">
        <v>38320004243</v>
      </c>
      <c r="Q16" s="20">
        <v>32200340500</v>
      </c>
      <c r="R16" s="20">
        <v>61340276718</v>
      </c>
      <c r="S16" s="20">
        <v>12900820626</v>
      </c>
      <c r="T16" s="20">
        <v>202582040448</v>
      </c>
      <c r="U16" s="20">
        <v>5216948956</v>
      </c>
      <c r="V16" s="20">
        <v>239483961497</v>
      </c>
      <c r="W16" s="20">
        <v>46284540986</v>
      </c>
      <c r="X16" s="20">
        <v>29779248839</v>
      </c>
      <c r="Y16" s="20">
        <v>100813464785</v>
      </c>
      <c r="Z16" s="20">
        <v>15735484000</v>
      </c>
      <c r="AA16" s="20">
        <v>404091397049</v>
      </c>
      <c r="AB16" s="20">
        <v>121429273967</v>
      </c>
      <c r="AC16" s="20">
        <v>706272643159</v>
      </c>
      <c r="AD16" s="20">
        <v>201867993413</v>
      </c>
      <c r="AE16" s="20">
        <v>25292968828</v>
      </c>
      <c r="AF16" s="20">
        <v>91773935756</v>
      </c>
      <c r="AG16" s="20">
        <v>199696478292</v>
      </c>
      <c r="AH16" s="20">
        <v>75611786554</v>
      </c>
      <c r="AI16" s="20">
        <v>86258282593</v>
      </c>
      <c r="AJ16" s="20">
        <v>12635590321</v>
      </c>
      <c r="AK16" s="20">
        <v>42138156879</v>
      </c>
      <c r="AL16" s="232">
        <v>4451526783746</v>
      </c>
    </row>
    <row r="17" spans="1:38" s="6" customFormat="1" ht="15" x14ac:dyDescent="0.25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580215820</v>
      </c>
      <c r="I17" s="12">
        <v>0</v>
      </c>
      <c r="J17" s="12">
        <v>23531256</v>
      </c>
      <c r="K17" s="12">
        <v>0</v>
      </c>
      <c r="L17" s="12">
        <v>0</v>
      </c>
      <c r="M17" s="12">
        <v>0</v>
      </c>
      <c r="N17" s="12">
        <v>1381409988</v>
      </c>
      <c r="O17" s="12">
        <v>190444297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170340837</v>
      </c>
      <c r="X17" s="12">
        <v>220500000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424585484</v>
      </c>
      <c r="AG17" s="12">
        <v>0</v>
      </c>
      <c r="AH17" s="12">
        <v>0</v>
      </c>
      <c r="AI17" s="12">
        <v>83043362</v>
      </c>
      <c r="AJ17" s="12">
        <v>323652</v>
      </c>
      <c r="AK17" s="12">
        <v>104755822</v>
      </c>
      <c r="AL17" s="231">
        <v>3179150518</v>
      </c>
    </row>
    <row r="18" spans="1:38" s="6" customFormat="1" ht="15" x14ac:dyDescent="0.25">
      <c r="A18" s="57" t="s">
        <v>17</v>
      </c>
      <c r="B18" s="6" t="s">
        <v>1344</v>
      </c>
      <c r="C18" s="12">
        <v>1058716182</v>
      </c>
      <c r="D18" s="12">
        <v>2770825906</v>
      </c>
      <c r="E18" s="12">
        <v>71161886</v>
      </c>
      <c r="F18" s="12">
        <v>64209246</v>
      </c>
      <c r="G18" s="12">
        <v>1162768716</v>
      </c>
      <c r="H18" s="12">
        <v>1815190467</v>
      </c>
      <c r="I18" s="12">
        <v>185389282</v>
      </c>
      <c r="J18" s="12">
        <v>7640093</v>
      </c>
      <c r="K18" s="12">
        <v>287105178</v>
      </c>
      <c r="L18" s="12">
        <v>3566191026</v>
      </c>
      <c r="M18" s="12">
        <v>497598060</v>
      </c>
      <c r="N18" s="12">
        <v>5288185860</v>
      </c>
      <c r="O18" s="12">
        <v>429417224</v>
      </c>
      <c r="P18" s="12">
        <v>54380122</v>
      </c>
      <c r="Q18" s="12">
        <v>52140807</v>
      </c>
      <c r="R18" s="12">
        <v>163011569</v>
      </c>
      <c r="S18" s="12">
        <v>8384632</v>
      </c>
      <c r="T18" s="12">
        <v>686873023</v>
      </c>
      <c r="U18" s="12">
        <v>0</v>
      </c>
      <c r="V18" s="12">
        <v>3576514701</v>
      </c>
      <c r="W18" s="12">
        <v>444732555</v>
      </c>
      <c r="X18" s="12">
        <v>319182618</v>
      </c>
      <c r="Y18" s="12">
        <v>109993709</v>
      </c>
      <c r="Z18" s="12">
        <v>12680149</v>
      </c>
      <c r="AA18" s="12">
        <v>4313032381</v>
      </c>
      <c r="AB18" s="12">
        <v>292910845</v>
      </c>
      <c r="AC18" s="12">
        <v>5671401731</v>
      </c>
      <c r="AD18" s="12">
        <v>3299890890</v>
      </c>
      <c r="AE18" s="12">
        <v>8637898</v>
      </c>
      <c r="AF18" s="12">
        <v>288027407</v>
      </c>
      <c r="AG18" s="12">
        <v>908397080</v>
      </c>
      <c r="AH18" s="12">
        <v>676419829</v>
      </c>
      <c r="AI18" s="12">
        <v>1107424492</v>
      </c>
      <c r="AJ18" s="12">
        <v>2130300</v>
      </c>
      <c r="AK18" s="12">
        <v>44530400</v>
      </c>
      <c r="AL18" s="231">
        <v>39245096264</v>
      </c>
    </row>
    <row r="19" spans="1:38" s="6" customFormat="1" ht="15" x14ac:dyDescent="0.25">
      <c r="A19" s="57" t="s">
        <v>18</v>
      </c>
      <c r="B19" s="6" t="s">
        <v>1345</v>
      </c>
      <c r="C19" s="12">
        <v>872380672</v>
      </c>
      <c r="D19" s="12">
        <v>866549029</v>
      </c>
      <c r="E19" s="12">
        <v>339122474</v>
      </c>
      <c r="F19" s="12">
        <v>382061188</v>
      </c>
      <c r="G19" s="12">
        <v>333565078</v>
      </c>
      <c r="H19" s="12">
        <v>8729520579</v>
      </c>
      <c r="I19" s="12">
        <v>252715442</v>
      </c>
      <c r="J19" s="12">
        <v>135665460</v>
      </c>
      <c r="K19" s="12">
        <v>138196524</v>
      </c>
      <c r="L19" s="12">
        <v>4094577703</v>
      </c>
      <c r="M19" s="12">
        <v>583556508</v>
      </c>
      <c r="N19" s="12">
        <v>4730050298</v>
      </c>
      <c r="O19" s="12">
        <v>623304037</v>
      </c>
      <c r="P19" s="12">
        <v>173787576</v>
      </c>
      <c r="Q19" s="12">
        <v>228118114</v>
      </c>
      <c r="R19" s="12">
        <v>128592573</v>
      </c>
      <c r="S19" s="12">
        <v>138196524</v>
      </c>
      <c r="T19" s="12">
        <v>0</v>
      </c>
      <c r="U19" s="12">
        <v>0</v>
      </c>
      <c r="V19" s="12">
        <v>1637085609</v>
      </c>
      <c r="W19" s="12">
        <v>161885685</v>
      </c>
      <c r="X19" s="12">
        <v>102778864</v>
      </c>
      <c r="Y19" s="12">
        <v>138840008</v>
      </c>
      <c r="Z19" s="12">
        <v>303558561</v>
      </c>
      <c r="AA19" s="12">
        <v>0</v>
      </c>
      <c r="AB19" s="12">
        <v>948816536</v>
      </c>
      <c r="AC19" s="12">
        <v>3574339615</v>
      </c>
      <c r="AD19" s="12">
        <v>974668032</v>
      </c>
      <c r="AE19" s="12">
        <v>128397115</v>
      </c>
      <c r="AF19" s="12">
        <v>947199333</v>
      </c>
      <c r="AG19" s="12">
        <v>122289307</v>
      </c>
      <c r="AH19" s="12">
        <v>1082137851</v>
      </c>
      <c r="AI19" s="12">
        <v>93572311</v>
      </c>
      <c r="AJ19" s="12">
        <v>101842864</v>
      </c>
      <c r="AK19" s="12">
        <v>0</v>
      </c>
      <c r="AL19" s="231">
        <v>33067371470</v>
      </c>
    </row>
    <row r="20" spans="1:38" s="6" customFormat="1" ht="15" x14ac:dyDescent="0.25">
      <c r="A20" s="57" t="s">
        <v>19</v>
      </c>
      <c r="B20" s="6" t="s">
        <v>1346</v>
      </c>
      <c r="C20" s="12">
        <v>12687057</v>
      </c>
      <c r="D20" s="12">
        <v>47050304</v>
      </c>
      <c r="E20" s="12">
        <v>66765583</v>
      </c>
      <c r="F20" s="12">
        <v>7173087</v>
      </c>
      <c r="G20" s="12">
        <v>59030423</v>
      </c>
      <c r="H20" s="12">
        <v>2191128039</v>
      </c>
      <c r="I20" s="12">
        <v>248397156</v>
      </c>
      <c r="J20" s="12">
        <v>69378908</v>
      </c>
      <c r="K20" s="12">
        <v>96709576</v>
      </c>
      <c r="L20" s="12">
        <v>553466933</v>
      </c>
      <c r="M20" s="12">
        <v>610840592</v>
      </c>
      <c r="N20" s="12">
        <v>2640315882</v>
      </c>
      <c r="O20" s="12">
        <v>185337435</v>
      </c>
      <c r="P20" s="12">
        <v>115914248</v>
      </c>
      <c r="Q20" s="12">
        <v>373106496</v>
      </c>
      <c r="R20" s="12">
        <v>57739964</v>
      </c>
      <c r="S20" s="12">
        <v>2958240</v>
      </c>
      <c r="T20" s="12">
        <v>0</v>
      </c>
      <c r="U20" s="12">
        <v>0</v>
      </c>
      <c r="V20" s="12">
        <v>625839065</v>
      </c>
      <c r="W20" s="12">
        <v>121507653</v>
      </c>
      <c r="X20" s="12">
        <v>126917001</v>
      </c>
      <c r="Y20" s="12">
        <v>245849777</v>
      </c>
      <c r="Z20" s="12">
        <v>184965363</v>
      </c>
      <c r="AA20" s="12">
        <v>214984471</v>
      </c>
      <c r="AB20" s="12">
        <v>1017388223</v>
      </c>
      <c r="AC20" s="12">
        <v>0</v>
      </c>
      <c r="AD20" s="12">
        <v>1706559134</v>
      </c>
      <c r="AE20" s="12">
        <v>0</v>
      </c>
      <c r="AF20" s="12">
        <v>196286988</v>
      </c>
      <c r="AG20" s="12">
        <v>0</v>
      </c>
      <c r="AH20" s="12">
        <v>45192516</v>
      </c>
      <c r="AI20" s="12">
        <v>45605090</v>
      </c>
      <c r="AJ20" s="12">
        <v>2396997</v>
      </c>
      <c r="AK20" s="12">
        <v>0</v>
      </c>
      <c r="AL20" s="231">
        <v>11871492201</v>
      </c>
    </row>
    <row r="21" spans="1:38" s="6" customFormat="1" ht="15" x14ac:dyDescent="0.25">
      <c r="A21" s="57" t="s">
        <v>20</v>
      </c>
      <c r="B21" s="6" t="s">
        <v>1347</v>
      </c>
      <c r="C21" s="12">
        <v>7449161016</v>
      </c>
      <c r="D21" s="12">
        <v>3397603634</v>
      </c>
      <c r="E21" s="12">
        <v>3980357240</v>
      </c>
      <c r="F21" s="12">
        <v>459246117</v>
      </c>
      <c r="G21" s="12">
        <v>1868736548</v>
      </c>
      <c r="H21" s="12">
        <v>26569625195</v>
      </c>
      <c r="I21" s="12">
        <v>2964926336</v>
      </c>
      <c r="J21" s="12">
        <v>222601685</v>
      </c>
      <c r="K21" s="12">
        <v>6901515101</v>
      </c>
      <c r="L21" s="12">
        <v>55627246829</v>
      </c>
      <c r="M21" s="12">
        <v>26002226701</v>
      </c>
      <c r="N21" s="12">
        <v>17263607888</v>
      </c>
      <c r="O21" s="12">
        <v>10209967389</v>
      </c>
      <c r="P21" s="12">
        <v>1012743532</v>
      </c>
      <c r="Q21" s="12">
        <v>495108047</v>
      </c>
      <c r="R21" s="12">
        <v>2227252455</v>
      </c>
      <c r="S21" s="12">
        <v>162242039</v>
      </c>
      <c r="T21" s="12">
        <v>49035308888</v>
      </c>
      <c r="U21" s="12">
        <v>0</v>
      </c>
      <c r="V21" s="12">
        <v>25030521388</v>
      </c>
      <c r="W21" s="12">
        <v>1150202000</v>
      </c>
      <c r="X21" s="12">
        <v>3192379457</v>
      </c>
      <c r="Y21" s="12">
        <v>742125680</v>
      </c>
      <c r="Z21" s="12">
        <v>321085279</v>
      </c>
      <c r="AA21" s="12">
        <v>13345665269</v>
      </c>
      <c r="AB21" s="12">
        <v>7413637588</v>
      </c>
      <c r="AC21" s="12">
        <v>31838560743</v>
      </c>
      <c r="AD21" s="12">
        <v>22870128183</v>
      </c>
      <c r="AE21" s="12">
        <v>0</v>
      </c>
      <c r="AF21" s="12">
        <v>4204786083</v>
      </c>
      <c r="AG21" s="12">
        <v>20856162189</v>
      </c>
      <c r="AH21" s="12">
        <v>7920177257</v>
      </c>
      <c r="AI21" s="12">
        <v>6143447426</v>
      </c>
      <c r="AJ21" s="12">
        <v>274655596</v>
      </c>
      <c r="AK21" s="12">
        <v>1099852953</v>
      </c>
      <c r="AL21" s="231">
        <v>362252863731</v>
      </c>
    </row>
    <row r="22" spans="1:38" s="6" customFormat="1" ht="15" x14ac:dyDescent="0.25">
      <c r="A22" s="57" t="s">
        <v>21</v>
      </c>
      <c r="B22" s="6" t="s">
        <v>1348</v>
      </c>
      <c r="C22" s="12">
        <v>3613530442</v>
      </c>
      <c r="D22" s="12">
        <v>1165253238</v>
      </c>
      <c r="E22" s="12">
        <v>2012672968</v>
      </c>
      <c r="F22" s="12">
        <v>405313736</v>
      </c>
      <c r="G22" s="12">
        <v>4733628760</v>
      </c>
      <c r="H22" s="12">
        <v>15848814521</v>
      </c>
      <c r="I22" s="12">
        <v>3350790011</v>
      </c>
      <c r="J22" s="12">
        <v>497346144</v>
      </c>
      <c r="K22" s="12">
        <v>3524047147</v>
      </c>
      <c r="L22" s="12">
        <v>4729569461</v>
      </c>
      <c r="M22" s="12">
        <v>8784899685</v>
      </c>
      <c r="N22" s="12">
        <v>6180247765</v>
      </c>
      <c r="O22" s="12">
        <v>4463674133</v>
      </c>
      <c r="P22" s="12">
        <v>2768624851</v>
      </c>
      <c r="Q22" s="12">
        <v>1387236799</v>
      </c>
      <c r="R22" s="12">
        <v>2879370986</v>
      </c>
      <c r="S22" s="12">
        <v>322460781</v>
      </c>
      <c r="T22" s="12">
        <v>7755464214</v>
      </c>
      <c r="U22" s="12">
        <v>0</v>
      </c>
      <c r="V22" s="12">
        <v>10174692273</v>
      </c>
      <c r="W22" s="12">
        <v>2450263850</v>
      </c>
      <c r="X22" s="12">
        <v>1106951250</v>
      </c>
      <c r="Y22" s="12">
        <v>3580451577</v>
      </c>
      <c r="Z22" s="12">
        <v>429964740</v>
      </c>
      <c r="AA22" s="12">
        <v>19976561220</v>
      </c>
      <c r="AB22" s="12">
        <v>3094553948</v>
      </c>
      <c r="AC22" s="12">
        <v>20847732210</v>
      </c>
      <c r="AD22" s="12">
        <v>8788394840</v>
      </c>
      <c r="AE22" s="12">
        <v>168240422</v>
      </c>
      <c r="AF22" s="12">
        <v>1439140480</v>
      </c>
      <c r="AG22" s="12">
        <v>8716922740</v>
      </c>
      <c r="AH22" s="12">
        <v>3677055361</v>
      </c>
      <c r="AI22" s="12">
        <v>3085905931</v>
      </c>
      <c r="AJ22" s="12">
        <v>298986619</v>
      </c>
      <c r="AK22" s="12">
        <v>0</v>
      </c>
      <c r="AL22" s="231">
        <v>162258763103</v>
      </c>
    </row>
    <row r="23" spans="1:38" s="6" customFormat="1" ht="15" x14ac:dyDescent="0.25">
      <c r="A23" s="57" t="s">
        <v>22</v>
      </c>
      <c r="B23" s="6" t="s">
        <v>1349</v>
      </c>
      <c r="C23" s="12">
        <v>1958052211</v>
      </c>
      <c r="D23" s="12">
        <v>3649750674</v>
      </c>
      <c r="E23" s="12">
        <v>60719963</v>
      </c>
      <c r="F23" s="12">
        <v>87855345</v>
      </c>
      <c r="G23" s="12">
        <v>98740467</v>
      </c>
      <c r="H23" s="12">
        <v>3661634463</v>
      </c>
      <c r="I23" s="12">
        <v>1057310784</v>
      </c>
      <c r="J23" s="12">
        <v>236159049</v>
      </c>
      <c r="K23" s="12">
        <v>707394062</v>
      </c>
      <c r="L23" s="12">
        <v>1018138564</v>
      </c>
      <c r="M23" s="12">
        <v>1489158565</v>
      </c>
      <c r="N23" s="12">
        <v>5103807503</v>
      </c>
      <c r="O23" s="12">
        <v>1903681449</v>
      </c>
      <c r="P23" s="12">
        <v>480822818</v>
      </c>
      <c r="Q23" s="12">
        <v>108496792</v>
      </c>
      <c r="R23" s="12">
        <v>764557710</v>
      </c>
      <c r="S23" s="12">
        <v>22730000</v>
      </c>
      <c r="T23" s="12">
        <v>11084907254</v>
      </c>
      <c r="U23" s="12">
        <v>885140900</v>
      </c>
      <c r="V23" s="12">
        <v>3294619651</v>
      </c>
      <c r="W23" s="12">
        <v>556620213</v>
      </c>
      <c r="X23" s="12">
        <v>622502379</v>
      </c>
      <c r="Y23" s="12">
        <v>456680537</v>
      </c>
      <c r="Z23" s="12">
        <v>71161500</v>
      </c>
      <c r="AA23" s="12">
        <v>9120914035</v>
      </c>
      <c r="AB23" s="12">
        <v>165272098</v>
      </c>
      <c r="AC23" s="12">
        <v>0</v>
      </c>
      <c r="AD23" s="12">
        <v>1456814960</v>
      </c>
      <c r="AE23" s="12">
        <v>10319504</v>
      </c>
      <c r="AF23" s="12">
        <v>646162681</v>
      </c>
      <c r="AG23" s="12">
        <v>137597814</v>
      </c>
      <c r="AH23" s="12">
        <v>986700271</v>
      </c>
      <c r="AI23" s="12">
        <v>570716063</v>
      </c>
      <c r="AJ23" s="12">
        <v>165933957</v>
      </c>
      <c r="AK23" s="12">
        <v>0</v>
      </c>
      <c r="AL23" s="231">
        <v>52641074236</v>
      </c>
    </row>
    <row r="24" spans="1:38" s="6" customFormat="1" ht="15" x14ac:dyDescent="0.25">
      <c r="A24" s="57" t="s">
        <v>23</v>
      </c>
      <c r="B24" s="6" t="s">
        <v>1350</v>
      </c>
      <c r="C24" s="12">
        <v>3174501991</v>
      </c>
      <c r="D24" s="12">
        <v>9741476368</v>
      </c>
      <c r="E24" s="12">
        <v>5680880216</v>
      </c>
      <c r="F24" s="12">
        <v>2058769775</v>
      </c>
      <c r="G24" s="12">
        <v>2680305967</v>
      </c>
      <c r="H24" s="12">
        <v>8262457486</v>
      </c>
      <c r="I24" s="12">
        <v>1478805970</v>
      </c>
      <c r="J24" s="12">
        <v>274002793</v>
      </c>
      <c r="K24" s="12">
        <v>1714895252</v>
      </c>
      <c r="L24" s="12">
        <v>14990822913</v>
      </c>
      <c r="M24" s="12">
        <v>4614099337</v>
      </c>
      <c r="N24" s="12">
        <v>3246234774</v>
      </c>
      <c r="O24" s="12">
        <v>3717423348</v>
      </c>
      <c r="P24" s="12">
        <v>601664997</v>
      </c>
      <c r="Q24" s="12">
        <v>212943577</v>
      </c>
      <c r="R24" s="12">
        <v>738842031</v>
      </c>
      <c r="S24" s="12">
        <v>519070373</v>
      </c>
      <c r="T24" s="12">
        <v>3588910861</v>
      </c>
      <c r="U24" s="12">
        <v>592239330</v>
      </c>
      <c r="V24" s="12">
        <v>5205700210</v>
      </c>
      <c r="W24" s="12">
        <v>1177254143</v>
      </c>
      <c r="X24" s="12">
        <v>1234710112</v>
      </c>
      <c r="Y24" s="12">
        <v>969511775</v>
      </c>
      <c r="Z24" s="12">
        <v>938186255</v>
      </c>
      <c r="AA24" s="12">
        <v>4923836362</v>
      </c>
      <c r="AB24" s="12">
        <v>3452834805</v>
      </c>
      <c r="AC24" s="12">
        <v>29381429609</v>
      </c>
      <c r="AD24" s="12">
        <v>3082250161</v>
      </c>
      <c r="AE24" s="12">
        <v>8214195631</v>
      </c>
      <c r="AF24" s="12">
        <v>1602412708</v>
      </c>
      <c r="AG24" s="12">
        <v>2352764755</v>
      </c>
      <c r="AH24" s="12">
        <v>3232919279</v>
      </c>
      <c r="AI24" s="12">
        <v>10088234240</v>
      </c>
      <c r="AJ24" s="12">
        <v>160600580</v>
      </c>
      <c r="AK24" s="12">
        <v>1302137195</v>
      </c>
      <c r="AL24" s="231">
        <v>145207325179</v>
      </c>
    </row>
    <row r="25" spans="1:38" s="6" customFormat="1" ht="15" x14ac:dyDescent="0.25">
      <c r="A25" s="57" t="s">
        <v>24</v>
      </c>
      <c r="B25" s="6" t="s">
        <v>1362</v>
      </c>
      <c r="C25" s="12">
        <v>28885862965</v>
      </c>
      <c r="D25" s="12">
        <v>17406130131</v>
      </c>
      <c r="E25" s="12">
        <v>15458921632</v>
      </c>
      <c r="F25" s="12">
        <v>5550951817</v>
      </c>
      <c r="G25" s="12">
        <v>24442185662</v>
      </c>
      <c r="H25" s="12">
        <v>128419193899</v>
      </c>
      <c r="I25" s="12">
        <v>18939320701</v>
      </c>
      <c r="J25" s="12">
        <v>4974751124</v>
      </c>
      <c r="K25" s="12">
        <v>20519344748</v>
      </c>
      <c r="L25" s="12">
        <v>82519919655</v>
      </c>
      <c r="M25" s="12">
        <v>56505015139</v>
      </c>
      <c r="N25" s="12">
        <v>48806925029</v>
      </c>
      <c r="O25" s="12">
        <v>44654660359</v>
      </c>
      <c r="P25" s="12">
        <v>13906462796</v>
      </c>
      <c r="Q25" s="12">
        <v>7722056401</v>
      </c>
      <c r="R25" s="12">
        <v>20292518150</v>
      </c>
      <c r="S25" s="12">
        <v>2678837134</v>
      </c>
      <c r="T25" s="12">
        <v>74318446439</v>
      </c>
      <c r="U25" s="12">
        <v>0</v>
      </c>
      <c r="V25" s="12">
        <v>85920783331</v>
      </c>
      <c r="W25" s="12">
        <v>14025996010</v>
      </c>
      <c r="X25" s="12">
        <v>9790151377</v>
      </c>
      <c r="Y25" s="12">
        <v>42371617600</v>
      </c>
      <c r="Z25" s="12">
        <v>3465057012</v>
      </c>
      <c r="AA25" s="12">
        <v>174888695395</v>
      </c>
      <c r="AB25" s="12">
        <v>42130284778</v>
      </c>
      <c r="AC25" s="12">
        <v>213641210440</v>
      </c>
      <c r="AD25" s="12">
        <v>76632679229</v>
      </c>
      <c r="AE25" s="12">
        <v>535270967</v>
      </c>
      <c r="AF25" s="12">
        <v>23370261229</v>
      </c>
      <c r="AG25" s="12">
        <v>56600361851</v>
      </c>
      <c r="AH25" s="12">
        <v>32093163279</v>
      </c>
      <c r="AI25" s="12">
        <v>22923932855</v>
      </c>
      <c r="AJ25" s="12">
        <v>3828930965</v>
      </c>
      <c r="AK25" s="12">
        <v>14150998752</v>
      </c>
      <c r="AL25" s="231">
        <v>1432370898851</v>
      </c>
    </row>
    <row r="26" spans="1:38" s="6" customFormat="1" ht="15" x14ac:dyDescent="0.25">
      <c r="A26" s="57" t="s">
        <v>25</v>
      </c>
      <c r="B26" s="6" t="s">
        <v>1312</v>
      </c>
      <c r="C26" s="12">
        <v>15245906301</v>
      </c>
      <c r="D26" s="12">
        <v>1282938101</v>
      </c>
      <c r="E26" s="12">
        <v>3080954007</v>
      </c>
      <c r="F26" s="12">
        <v>1770031004</v>
      </c>
      <c r="G26" s="12">
        <v>18940894192</v>
      </c>
      <c r="H26" s="12">
        <v>12760124454</v>
      </c>
      <c r="I26" s="12">
        <v>2605020356</v>
      </c>
      <c r="J26" s="12">
        <v>2892616999</v>
      </c>
      <c r="K26" s="12">
        <v>4496613196</v>
      </c>
      <c r="L26" s="12">
        <v>10086350707</v>
      </c>
      <c r="M26" s="12">
        <v>2737787292</v>
      </c>
      <c r="N26" s="12">
        <v>6764639446</v>
      </c>
      <c r="O26" s="12">
        <v>5175188373</v>
      </c>
      <c r="P26" s="12">
        <v>3341929791</v>
      </c>
      <c r="Q26" s="12">
        <v>4297489845</v>
      </c>
      <c r="R26" s="12">
        <v>4627666530</v>
      </c>
      <c r="S26" s="12">
        <v>1578465105</v>
      </c>
      <c r="T26" s="12">
        <v>4971649284</v>
      </c>
      <c r="U26" s="12">
        <v>0</v>
      </c>
      <c r="V26" s="12">
        <v>14299737710</v>
      </c>
      <c r="W26" s="12">
        <v>4260150275</v>
      </c>
      <c r="X26" s="12">
        <v>6647735653</v>
      </c>
      <c r="Y26" s="12">
        <v>11176204337</v>
      </c>
      <c r="Z26" s="12">
        <v>1411569208</v>
      </c>
      <c r="AA26" s="12">
        <v>21782001653</v>
      </c>
      <c r="AB26" s="12">
        <v>9836178154</v>
      </c>
      <c r="AC26" s="12">
        <v>47208169679</v>
      </c>
      <c r="AD26" s="12">
        <v>6021232668</v>
      </c>
      <c r="AE26" s="12">
        <v>750793878</v>
      </c>
      <c r="AF26" s="12">
        <v>7224212431</v>
      </c>
      <c r="AG26" s="12">
        <v>11116173948</v>
      </c>
      <c r="AH26" s="12">
        <v>2172569297</v>
      </c>
      <c r="AI26" s="12">
        <v>5563509216</v>
      </c>
      <c r="AJ26" s="12">
        <v>1132176733</v>
      </c>
      <c r="AK26" s="12">
        <v>1094455099</v>
      </c>
      <c r="AL26" s="231">
        <v>258353134922</v>
      </c>
    </row>
    <row r="27" spans="1:38" s="6" customFormat="1" ht="15" x14ac:dyDescent="0.25">
      <c r="A27" s="57" t="s">
        <v>26</v>
      </c>
      <c r="B27" s="6" t="s">
        <v>1351</v>
      </c>
      <c r="C27" s="12">
        <v>3614617519</v>
      </c>
      <c r="D27" s="12">
        <v>45598806</v>
      </c>
      <c r="E27" s="12">
        <v>1525210</v>
      </c>
      <c r="F27" s="12">
        <v>380117505</v>
      </c>
      <c r="G27" s="12">
        <v>1702141645</v>
      </c>
      <c r="H27" s="12">
        <v>10819810873</v>
      </c>
      <c r="I27" s="12">
        <v>1729594227</v>
      </c>
      <c r="J27" s="12">
        <v>198431894</v>
      </c>
      <c r="K27" s="12">
        <v>1166929575</v>
      </c>
      <c r="L27" s="12">
        <v>8480884268</v>
      </c>
      <c r="M27" s="12">
        <v>8961531321</v>
      </c>
      <c r="N27" s="12">
        <v>4087392571</v>
      </c>
      <c r="O27" s="12">
        <v>13940482998</v>
      </c>
      <c r="P27" s="12">
        <v>87697705</v>
      </c>
      <c r="Q27" s="12">
        <v>80723812</v>
      </c>
      <c r="R27" s="12">
        <v>1883512566</v>
      </c>
      <c r="S27" s="12">
        <v>45343996</v>
      </c>
      <c r="T27" s="12">
        <v>5184453811</v>
      </c>
      <c r="U27" s="12">
        <v>0</v>
      </c>
      <c r="V27" s="12">
        <v>6129090466</v>
      </c>
      <c r="W27" s="12">
        <v>640117824</v>
      </c>
      <c r="X27" s="12">
        <v>398654212</v>
      </c>
      <c r="Y27" s="12">
        <v>790068347</v>
      </c>
      <c r="Z27" s="12">
        <v>164662437</v>
      </c>
      <c r="AA27" s="12">
        <v>33648235589</v>
      </c>
      <c r="AB27" s="12">
        <v>7068073372</v>
      </c>
      <c r="AC27" s="12">
        <v>15513959008</v>
      </c>
      <c r="AD27" s="12">
        <v>4790201257</v>
      </c>
      <c r="AE27" s="12">
        <v>0</v>
      </c>
      <c r="AF27" s="12">
        <v>491458329</v>
      </c>
      <c r="AG27" s="12">
        <v>4892634348</v>
      </c>
      <c r="AH27" s="12">
        <v>2665378437</v>
      </c>
      <c r="AI27" s="12">
        <v>3047961478</v>
      </c>
      <c r="AJ27" s="12">
        <v>190896507</v>
      </c>
      <c r="AK27" s="12">
        <v>324316176</v>
      </c>
      <c r="AL27" s="231">
        <v>143166498089</v>
      </c>
    </row>
    <row r="28" spans="1:38" s="6" customFormat="1" ht="18.75" customHeight="1" x14ac:dyDescent="0.25">
      <c r="A28" s="91"/>
      <c r="B28" s="19" t="s">
        <v>80</v>
      </c>
      <c r="C28" s="21">
        <v>65885416356</v>
      </c>
      <c r="D28" s="21">
        <v>40373176191</v>
      </c>
      <c r="E28" s="21">
        <v>30753081179</v>
      </c>
      <c r="F28" s="21">
        <v>11165728820</v>
      </c>
      <c r="G28" s="21">
        <v>56021997458</v>
      </c>
      <c r="H28" s="21">
        <v>219657715796</v>
      </c>
      <c r="I28" s="21">
        <v>32812270265</v>
      </c>
      <c r="J28" s="21">
        <v>9532125405</v>
      </c>
      <c r="K28" s="21">
        <v>39552750359</v>
      </c>
      <c r="L28" s="21">
        <v>185667168059</v>
      </c>
      <c r="M28" s="21">
        <v>110786713200</v>
      </c>
      <c r="N28" s="21">
        <v>105492817004</v>
      </c>
      <c r="O28" s="21">
        <v>85493581042</v>
      </c>
      <c r="P28" s="21">
        <v>22544028436</v>
      </c>
      <c r="Q28" s="21">
        <v>14957420690</v>
      </c>
      <c r="R28" s="21">
        <v>33763064534</v>
      </c>
      <c r="S28" s="21">
        <v>5478688824</v>
      </c>
      <c r="T28" s="21">
        <v>156626013774</v>
      </c>
      <c r="U28" s="21">
        <v>1477380230</v>
      </c>
      <c r="V28" s="21">
        <v>155894584404</v>
      </c>
      <c r="W28" s="21">
        <v>25159071045</v>
      </c>
      <c r="X28" s="21">
        <v>23762462923</v>
      </c>
      <c r="Y28" s="21">
        <v>60581343347</v>
      </c>
      <c r="Z28" s="21">
        <v>7302890504</v>
      </c>
      <c r="AA28" s="21">
        <v>282213926375</v>
      </c>
      <c r="AB28" s="21">
        <v>75419950347</v>
      </c>
      <c r="AC28" s="21">
        <v>367676803035</v>
      </c>
      <c r="AD28" s="21">
        <v>129622819354</v>
      </c>
      <c r="AE28" s="21">
        <v>9815855415</v>
      </c>
      <c r="AF28" s="21">
        <v>40834533153</v>
      </c>
      <c r="AG28" s="21">
        <v>105703304032</v>
      </c>
      <c r="AH28" s="21">
        <v>54551713377</v>
      </c>
      <c r="AI28" s="21">
        <v>52753352464</v>
      </c>
      <c r="AJ28" s="21">
        <v>6158874770</v>
      </c>
      <c r="AK28" s="21">
        <v>18121046397</v>
      </c>
      <c r="AL28" s="233">
        <v>2643613668564</v>
      </c>
    </row>
    <row r="29" spans="1:38" s="6" customFormat="1" ht="15" x14ac:dyDescent="0.2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45607000000</v>
      </c>
      <c r="H29" s="12">
        <v>69202689927</v>
      </c>
      <c r="I29" s="12">
        <v>20000000000</v>
      </c>
      <c r="J29" s="12">
        <v>16000000000</v>
      </c>
      <c r="K29" s="12">
        <v>20000000000</v>
      </c>
      <c r="L29" s="12">
        <v>139000000000</v>
      </c>
      <c r="M29" s="12">
        <v>24020000000</v>
      </c>
      <c r="N29" s="12">
        <v>39499700000</v>
      </c>
      <c r="O29" s="12">
        <v>11815000000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58161201536</v>
      </c>
      <c r="W29" s="12">
        <v>11000000000</v>
      </c>
      <c r="X29" s="12">
        <v>6661600000</v>
      </c>
      <c r="Y29" s="12">
        <v>26789311853</v>
      </c>
      <c r="Z29" s="12">
        <v>4000000000</v>
      </c>
      <c r="AA29" s="12">
        <v>82200800000</v>
      </c>
      <c r="AB29" s="12">
        <v>19879900000</v>
      </c>
      <c r="AC29" s="12">
        <v>46217900000</v>
      </c>
      <c r="AD29" s="12">
        <v>59632000000</v>
      </c>
      <c r="AE29" s="12">
        <v>15000000000</v>
      </c>
      <c r="AF29" s="12">
        <v>35353000000</v>
      </c>
      <c r="AG29" s="12">
        <v>82000000000</v>
      </c>
      <c r="AH29" s="12">
        <v>10200000000</v>
      </c>
      <c r="AI29" s="12">
        <v>26915100000</v>
      </c>
      <c r="AJ29" s="12">
        <v>8408400000</v>
      </c>
      <c r="AK29" s="12">
        <v>17000000000</v>
      </c>
      <c r="AL29" s="231">
        <v>1015574702735</v>
      </c>
    </row>
    <row r="30" spans="1:38" s="6" customFormat="1" ht="15" x14ac:dyDescent="0.2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499187574</v>
      </c>
      <c r="G30" s="12">
        <v>0</v>
      </c>
      <c r="H30" s="12">
        <v>0</v>
      </c>
      <c r="I30" s="12">
        <v>0</v>
      </c>
      <c r="J30" s="12">
        <v>0</v>
      </c>
      <c r="K30" s="12">
        <v>2819501742</v>
      </c>
      <c r="L30" s="12">
        <v>63500000000</v>
      </c>
      <c r="M30" s="12">
        <v>19612176440</v>
      </c>
      <c r="N30" s="12">
        <v>5000026889</v>
      </c>
      <c r="O30" s="12">
        <v>165394301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0</v>
      </c>
      <c r="W30" s="12">
        <v>1300000000</v>
      </c>
      <c r="X30" s="12">
        <v>0</v>
      </c>
      <c r="Y30" s="12">
        <v>0</v>
      </c>
      <c r="Z30" s="12">
        <v>271209</v>
      </c>
      <c r="AA30" s="12">
        <v>691641</v>
      </c>
      <c r="AB30" s="12">
        <v>9152274042</v>
      </c>
      <c r="AC30" s="12">
        <v>0</v>
      </c>
      <c r="AD30" s="12">
        <v>0</v>
      </c>
      <c r="AE30" s="12">
        <v>431642305</v>
      </c>
      <c r="AF30" s="12">
        <v>4847000000</v>
      </c>
      <c r="AG30" s="12">
        <v>17312366211</v>
      </c>
      <c r="AH30" s="12">
        <v>4488886403</v>
      </c>
      <c r="AI30" s="12">
        <v>73270</v>
      </c>
      <c r="AJ30" s="12">
        <v>154136000</v>
      </c>
      <c r="AK30" s="12">
        <v>0</v>
      </c>
      <c r="AL30" s="231">
        <v>137176279274</v>
      </c>
    </row>
    <row r="31" spans="1:38" s="6" customFormat="1" ht="15" x14ac:dyDescent="0.25">
      <c r="A31" s="57" t="s">
        <v>29</v>
      </c>
      <c r="B31" s="6" t="s">
        <v>1354</v>
      </c>
      <c r="C31" s="12">
        <v>11622411410</v>
      </c>
      <c r="D31" s="12">
        <v>13503605660</v>
      </c>
      <c r="E31" s="12">
        <v>7373575417</v>
      </c>
      <c r="F31" s="12">
        <v>2284933659</v>
      </c>
      <c r="G31" s="12">
        <v>14651180697</v>
      </c>
      <c r="H31" s="12">
        <v>21814280668</v>
      </c>
      <c r="I31" s="12">
        <v>16738362879</v>
      </c>
      <c r="J31" s="12">
        <v>2573700818</v>
      </c>
      <c r="K31" s="12">
        <v>1889310972</v>
      </c>
      <c r="L31" s="12">
        <v>44101715556</v>
      </c>
      <c r="M31" s="12">
        <v>3136716255</v>
      </c>
      <c r="N31" s="12">
        <v>998822994</v>
      </c>
      <c r="O31" s="12">
        <v>5045729000</v>
      </c>
      <c r="P31" s="12">
        <v>5273415640</v>
      </c>
      <c r="Q31" s="12">
        <v>6243521650</v>
      </c>
      <c r="R31" s="12">
        <v>3458296893</v>
      </c>
      <c r="S31" s="12">
        <v>1840188396</v>
      </c>
      <c r="T31" s="12">
        <v>7444115990</v>
      </c>
      <c r="U31" s="12">
        <v>6470020013</v>
      </c>
      <c r="V31" s="12">
        <v>16117861627</v>
      </c>
      <c r="W31" s="12">
        <v>8098959194</v>
      </c>
      <c r="X31" s="12">
        <v>2190657636</v>
      </c>
      <c r="Y31" s="12">
        <v>5455349308</v>
      </c>
      <c r="Z31" s="12">
        <v>3724953620</v>
      </c>
      <c r="AA31" s="12">
        <v>21657800321</v>
      </c>
      <c r="AB31" s="12">
        <v>9431314561</v>
      </c>
      <c r="AC31" s="12">
        <v>163545304653</v>
      </c>
      <c r="AD31" s="12">
        <v>7827452326</v>
      </c>
      <c r="AE31" s="12">
        <v>649153979</v>
      </c>
      <c r="AF31" s="12">
        <v>7025548537</v>
      </c>
      <c r="AG31" s="12">
        <v>1852118294</v>
      </c>
      <c r="AH31" s="12">
        <v>2084742610</v>
      </c>
      <c r="AI31" s="12">
        <v>1298633751</v>
      </c>
      <c r="AJ31" s="12">
        <v>117612763</v>
      </c>
      <c r="AK31" s="12">
        <v>426103876</v>
      </c>
      <c r="AL31" s="231">
        <v>427967471623</v>
      </c>
    </row>
    <row r="32" spans="1:38" s="6" customFormat="1" ht="15" x14ac:dyDescent="0.25">
      <c r="A32" s="57" t="s">
        <v>30</v>
      </c>
      <c r="B32" s="6" t="s">
        <v>1355</v>
      </c>
      <c r="C32" s="12">
        <v>13376643876</v>
      </c>
      <c r="D32" s="12">
        <v>1088006353</v>
      </c>
      <c r="E32" s="12">
        <v>1551119299</v>
      </c>
      <c r="F32" s="12">
        <v>359623393</v>
      </c>
      <c r="G32" s="12">
        <v>1181350195</v>
      </c>
      <c r="H32" s="12">
        <v>1284446690</v>
      </c>
      <c r="I32" s="12">
        <v>1080715861</v>
      </c>
      <c r="J32" s="12">
        <v>1050547009</v>
      </c>
      <c r="K32" s="12">
        <v>1053532160</v>
      </c>
      <c r="L32" s="12">
        <v>1402594538</v>
      </c>
      <c r="M32" s="12">
        <v>1729293701</v>
      </c>
      <c r="N32" s="12">
        <v>-26316703022</v>
      </c>
      <c r="O32" s="12">
        <v>853743206</v>
      </c>
      <c r="P32" s="12">
        <v>0</v>
      </c>
      <c r="Q32" s="12">
        <v>453641003</v>
      </c>
      <c r="R32" s="12">
        <v>-3265819354</v>
      </c>
      <c r="S32" s="12">
        <v>72837575</v>
      </c>
      <c r="T32" s="12">
        <v>11287281949</v>
      </c>
      <c r="U32" s="12">
        <v>-10828969660</v>
      </c>
      <c r="V32" s="12">
        <v>3800488442</v>
      </c>
      <c r="W32" s="12">
        <v>544168486</v>
      </c>
      <c r="X32" s="12">
        <v>-684233453</v>
      </c>
      <c r="Y32" s="12">
        <v>268332407</v>
      </c>
      <c r="Z32" s="12">
        <v>91755238</v>
      </c>
      <c r="AA32" s="12">
        <v>0</v>
      </c>
      <c r="AB32" s="12">
        <v>292341484</v>
      </c>
      <c r="AC32" s="12">
        <v>100309921150</v>
      </c>
      <c r="AD32" s="12">
        <v>924220109</v>
      </c>
      <c r="AE32" s="12">
        <v>0</v>
      </c>
      <c r="AF32" s="12">
        <v>9285560</v>
      </c>
      <c r="AG32" s="12">
        <v>-17205077543</v>
      </c>
      <c r="AH32" s="12">
        <v>2543813826</v>
      </c>
      <c r="AI32" s="12">
        <v>0</v>
      </c>
      <c r="AJ32" s="12">
        <v>-2027746356</v>
      </c>
      <c r="AK32" s="12">
        <v>80022828</v>
      </c>
      <c r="AL32" s="231">
        <v>86361176950</v>
      </c>
    </row>
    <row r="33" spans="1:38" s="6" customFormat="1" ht="15" x14ac:dyDescent="0.25">
      <c r="A33" s="110"/>
      <c r="B33" s="6" t="s">
        <v>114</v>
      </c>
      <c r="C33" s="55">
        <v>-10594560819</v>
      </c>
      <c r="D33" s="55">
        <v>-3758784157</v>
      </c>
      <c r="E33" s="55">
        <v>3676757015</v>
      </c>
      <c r="F33" s="55">
        <v>751908174</v>
      </c>
      <c r="G33" s="55">
        <v>1812398765</v>
      </c>
      <c r="H33" s="55">
        <v>3948143773</v>
      </c>
      <c r="I33" s="55">
        <v>7134331874</v>
      </c>
      <c r="J33" s="55">
        <v>876722356</v>
      </c>
      <c r="K33" s="55">
        <v>17322058</v>
      </c>
      <c r="L33" s="55">
        <v>32197018612</v>
      </c>
      <c r="M33" s="55">
        <v>2320911829</v>
      </c>
      <c r="N33" s="55">
        <v>-2307880729</v>
      </c>
      <c r="O33" s="55">
        <v>1164190578</v>
      </c>
      <c r="P33" s="55">
        <v>697095180</v>
      </c>
      <c r="Q33" s="55">
        <v>2545757157</v>
      </c>
      <c r="R33" s="55">
        <v>-587625355</v>
      </c>
      <c r="S33" s="55">
        <v>719105831</v>
      </c>
      <c r="T33" s="55">
        <v>4224628735</v>
      </c>
      <c r="U33" s="55">
        <v>-39218549</v>
      </c>
      <c r="V33" s="55">
        <v>5509825488</v>
      </c>
      <c r="W33" s="55">
        <v>182342261</v>
      </c>
      <c r="X33" s="55">
        <v>-2151238267</v>
      </c>
      <c r="Y33" s="55">
        <v>7719127870</v>
      </c>
      <c r="Z33" s="55">
        <v>615613429</v>
      </c>
      <c r="AA33" s="55">
        <v>18018178712</v>
      </c>
      <c r="AB33" s="55">
        <v>7253493533</v>
      </c>
      <c r="AC33" s="55">
        <v>28522714321</v>
      </c>
      <c r="AD33" s="55">
        <v>3861501624</v>
      </c>
      <c r="AE33" s="55">
        <v>-603682871</v>
      </c>
      <c r="AF33" s="55">
        <v>3704568506</v>
      </c>
      <c r="AG33" s="55">
        <v>10033767298</v>
      </c>
      <c r="AH33" s="55">
        <v>1742630338</v>
      </c>
      <c r="AI33" s="55">
        <v>5291123108</v>
      </c>
      <c r="AJ33" s="55">
        <v>-175686856</v>
      </c>
      <c r="AK33" s="55">
        <v>6510983778</v>
      </c>
      <c r="AL33" s="234">
        <v>140833484600</v>
      </c>
    </row>
    <row r="34" spans="1:38" s="6" customFormat="1" ht="18.75" customHeight="1" x14ac:dyDescent="0.25">
      <c r="A34" s="91"/>
      <c r="B34" s="19" t="s">
        <v>82</v>
      </c>
      <c r="C34" s="21">
        <v>19404494467</v>
      </c>
      <c r="D34" s="21">
        <v>34346414688</v>
      </c>
      <c r="E34" s="21">
        <v>24586053656</v>
      </c>
      <c r="F34" s="21">
        <v>10595652800</v>
      </c>
      <c r="G34" s="21">
        <v>63251929657</v>
      </c>
      <c r="H34" s="21">
        <v>96249561058</v>
      </c>
      <c r="I34" s="21">
        <v>44953410614</v>
      </c>
      <c r="J34" s="21">
        <v>20500970183</v>
      </c>
      <c r="K34" s="21">
        <v>25779666932</v>
      </c>
      <c r="L34" s="21">
        <v>280201328706</v>
      </c>
      <c r="M34" s="21">
        <v>50819098225</v>
      </c>
      <c r="N34" s="21">
        <v>16873966132</v>
      </c>
      <c r="O34" s="21">
        <v>19044057085</v>
      </c>
      <c r="P34" s="21">
        <v>15775975807</v>
      </c>
      <c r="Q34" s="21">
        <v>17242919810</v>
      </c>
      <c r="R34" s="21">
        <v>27577212184</v>
      </c>
      <c r="S34" s="21">
        <v>7422131802</v>
      </c>
      <c r="T34" s="21">
        <v>45956026674</v>
      </c>
      <c r="U34" s="21">
        <v>3739568726</v>
      </c>
      <c r="V34" s="21">
        <v>83589377093</v>
      </c>
      <c r="W34" s="21">
        <v>21125469941</v>
      </c>
      <c r="X34" s="21">
        <v>6016785916</v>
      </c>
      <c r="Y34" s="21">
        <v>40232121438</v>
      </c>
      <c r="Z34" s="21">
        <v>8432593496</v>
      </c>
      <c r="AA34" s="21">
        <v>121877470674</v>
      </c>
      <c r="AB34" s="21">
        <v>46009323620</v>
      </c>
      <c r="AC34" s="21">
        <v>338595840124</v>
      </c>
      <c r="AD34" s="21">
        <v>72245174059</v>
      </c>
      <c r="AE34" s="21">
        <v>15477113413</v>
      </c>
      <c r="AF34" s="21">
        <v>50939402603</v>
      </c>
      <c r="AG34" s="21">
        <v>93993174260</v>
      </c>
      <c r="AH34" s="21">
        <v>21060073177</v>
      </c>
      <c r="AI34" s="21">
        <v>33504930129</v>
      </c>
      <c r="AJ34" s="21">
        <v>6476715551</v>
      </c>
      <c r="AK34" s="21">
        <v>24017110482</v>
      </c>
      <c r="AL34" s="233">
        <v>1807913115182</v>
      </c>
    </row>
    <row r="35" spans="1:38" s="9" customFormat="1" x14ac:dyDescent="0.25">
      <c r="A35" s="58"/>
      <c r="C35" s="10"/>
      <c r="D35" s="10"/>
      <c r="E35" s="10"/>
      <c r="F35" s="10"/>
      <c r="G35" s="10"/>
      <c r="H35" s="10"/>
      <c r="I35" s="10"/>
      <c r="J35" s="10"/>
      <c r="AL35" s="23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60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7" width="20.28515625" style="1" customWidth="1" collapsed="1"/>
    <col min="38" max="38" width="39.5703125" style="235" customWidth="1" collapsed="1"/>
    <col min="39" max="16384" width="11.42578125" style="1" collapsed="1"/>
  </cols>
  <sheetData>
    <row r="1" spans="1:38" s="9" customFormat="1" x14ac:dyDescent="0.25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29"/>
    </row>
    <row r="2" spans="1:38" s="9" customFormat="1" ht="28.5" x14ac:dyDescent="0.25">
      <c r="B2" s="76"/>
      <c r="C2" s="267" t="s">
        <v>141</v>
      </c>
      <c r="D2" s="267"/>
      <c r="E2" s="267"/>
      <c r="F2" s="267"/>
      <c r="G2" s="267"/>
      <c r="H2" s="267"/>
      <c r="I2" s="267" t="s">
        <v>141</v>
      </c>
      <c r="J2" s="267"/>
      <c r="K2" s="267"/>
      <c r="L2" s="267"/>
      <c r="M2" s="267"/>
      <c r="N2" s="267"/>
      <c r="O2" s="267" t="s">
        <v>141</v>
      </c>
      <c r="P2" s="267"/>
      <c r="Q2" s="267"/>
      <c r="R2" s="267"/>
      <c r="S2" s="267"/>
      <c r="T2" s="267"/>
      <c r="U2" s="267" t="s">
        <v>141</v>
      </c>
      <c r="V2" s="267"/>
      <c r="W2" s="267"/>
      <c r="X2" s="267"/>
      <c r="Y2" s="267"/>
      <c r="Z2" s="267"/>
      <c r="AA2" s="267" t="s">
        <v>141</v>
      </c>
      <c r="AB2" s="267"/>
      <c r="AC2" s="267"/>
      <c r="AD2" s="267"/>
      <c r="AE2" s="267"/>
      <c r="AF2" s="267"/>
      <c r="AG2" s="267" t="s">
        <v>141</v>
      </c>
      <c r="AH2" s="267"/>
      <c r="AI2" s="267"/>
      <c r="AJ2" s="267"/>
      <c r="AK2" s="267"/>
      <c r="AL2" s="267"/>
    </row>
    <row r="3" spans="1:38" s="9" customFormat="1" ht="18.75" x14ac:dyDescent="0.25">
      <c r="B3" s="77"/>
      <c r="C3" s="268" t="str">
        <f>PROPER(INDICE!$B$5)</f>
        <v>Periodo Julio 2020 - Enero 2021</v>
      </c>
      <c r="D3" s="268"/>
      <c r="E3" s="268"/>
      <c r="F3" s="268"/>
      <c r="G3" s="268"/>
      <c r="H3" s="268"/>
      <c r="I3" s="268" t="str">
        <f>PROPER(INDICE!$B$5)</f>
        <v>Periodo Julio 2020 - Enero 2021</v>
      </c>
      <c r="J3" s="268"/>
      <c r="K3" s="268"/>
      <c r="L3" s="268"/>
      <c r="M3" s="268"/>
      <c r="N3" s="268"/>
      <c r="O3" s="268" t="str">
        <f>PROPER(INDICE!$B$5)</f>
        <v>Periodo Julio 2020 - Enero 2021</v>
      </c>
      <c r="P3" s="268"/>
      <c r="Q3" s="268"/>
      <c r="R3" s="268"/>
      <c r="S3" s="268"/>
      <c r="T3" s="268"/>
      <c r="U3" s="268" t="str">
        <f>PROPER(INDICE!$B$5)</f>
        <v>Periodo Julio 2020 - Enero 2021</v>
      </c>
      <c r="V3" s="268"/>
      <c r="W3" s="268"/>
      <c r="X3" s="268"/>
      <c r="Y3" s="268"/>
      <c r="Z3" s="268"/>
      <c r="AA3" s="268" t="str">
        <f>PROPER(INDICE!$B$5)</f>
        <v>Periodo Julio 2020 - Enero 2021</v>
      </c>
      <c r="AB3" s="268"/>
      <c r="AC3" s="268"/>
      <c r="AD3" s="268"/>
      <c r="AE3" s="268"/>
      <c r="AF3" s="268"/>
      <c r="AG3" s="268" t="str">
        <f>PROPER(INDICE!$B$5)</f>
        <v>Periodo Julio 2020 - Enero 2021</v>
      </c>
      <c r="AH3" s="268"/>
      <c r="AI3" s="268"/>
      <c r="AJ3" s="268"/>
      <c r="AK3" s="268"/>
      <c r="AL3" s="268"/>
    </row>
    <row r="4" spans="1:38" s="9" customFormat="1" ht="15" x14ac:dyDescent="0.25">
      <c r="B4" s="78"/>
      <c r="C4" s="272" t="s">
        <v>71</v>
      </c>
      <c r="D4" s="272"/>
      <c r="E4" s="272"/>
      <c r="F4" s="272"/>
      <c r="G4" s="272"/>
      <c r="H4" s="272"/>
      <c r="I4" s="272" t="s">
        <v>71</v>
      </c>
      <c r="J4" s="272"/>
      <c r="K4" s="272"/>
      <c r="L4" s="272"/>
      <c r="M4" s="272"/>
      <c r="N4" s="272"/>
      <c r="O4" s="272" t="s">
        <v>71</v>
      </c>
      <c r="P4" s="272"/>
      <c r="Q4" s="272"/>
      <c r="R4" s="272"/>
      <c r="S4" s="272"/>
      <c r="T4" s="272"/>
      <c r="U4" s="272" t="s">
        <v>71</v>
      </c>
      <c r="V4" s="272"/>
      <c r="W4" s="272"/>
      <c r="X4" s="272"/>
      <c r="Y4" s="272"/>
      <c r="Z4" s="272"/>
      <c r="AA4" s="272" t="s">
        <v>71</v>
      </c>
      <c r="AB4" s="272"/>
      <c r="AC4" s="272"/>
      <c r="AD4" s="272"/>
      <c r="AE4" s="272"/>
      <c r="AF4" s="272"/>
      <c r="AG4" s="272" t="s">
        <v>71</v>
      </c>
      <c r="AH4" s="272"/>
      <c r="AI4" s="272"/>
      <c r="AJ4" s="272"/>
      <c r="AK4" s="272"/>
      <c r="AL4" s="272"/>
    </row>
    <row r="5" spans="1:38" ht="6" customHeight="1" x14ac:dyDescent="0.25">
      <c r="A5" s="61"/>
    </row>
    <row r="6" spans="1:38" s="52" customFormat="1" ht="60" x14ac:dyDescent="0.25">
      <c r="A6" s="32" t="s">
        <v>142</v>
      </c>
      <c r="B6" s="127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5" x14ac:dyDescent="0.25">
      <c r="A7" s="57" t="s">
        <v>31</v>
      </c>
      <c r="B7" s="7" t="s">
        <v>83</v>
      </c>
      <c r="C7" s="12">
        <v>33233010903</v>
      </c>
      <c r="D7" s="12">
        <v>24803313847</v>
      </c>
      <c r="E7" s="12">
        <v>16279621491</v>
      </c>
      <c r="F7" s="12">
        <v>6368686919</v>
      </c>
      <c r="G7" s="12">
        <v>27792755235</v>
      </c>
      <c r="H7" s="12">
        <v>133671763596</v>
      </c>
      <c r="I7" s="12">
        <v>18321293579</v>
      </c>
      <c r="J7" s="12">
        <v>4904633393</v>
      </c>
      <c r="K7" s="12">
        <v>25936053339</v>
      </c>
      <c r="L7" s="12">
        <v>89787737281</v>
      </c>
      <c r="M7" s="12">
        <v>55558516820</v>
      </c>
      <c r="N7" s="12">
        <v>46575653005</v>
      </c>
      <c r="O7" s="12">
        <v>47691175623</v>
      </c>
      <c r="P7" s="12">
        <v>13982462549</v>
      </c>
      <c r="Q7" s="12">
        <v>9479029787</v>
      </c>
      <c r="R7" s="12">
        <v>20772434795</v>
      </c>
      <c r="S7" s="12">
        <v>3255889137</v>
      </c>
      <c r="T7" s="12">
        <v>81340319639</v>
      </c>
      <c r="U7" s="12">
        <v>0</v>
      </c>
      <c r="V7" s="12">
        <v>95140724754</v>
      </c>
      <c r="W7" s="12">
        <v>16155402410</v>
      </c>
      <c r="X7" s="12">
        <v>8626863522</v>
      </c>
      <c r="Y7" s="12">
        <v>51940318096</v>
      </c>
      <c r="Z7" s="12">
        <v>4570018312</v>
      </c>
      <c r="AA7" s="12">
        <v>208276652471</v>
      </c>
      <c r="AB7" s="12">
        <v>41705357477</v>
      </c>
      <c r="AC7" s="12">
        <v>277221711162</v>
      </c>
      <c r="AD7" s="12">
        <v>85909606821</v>
      </c>
      <c r="AE7" s="12">
        <v>970397226</v>
      </c>
      <c r="AF7" s="12">
        <v>31470700546</v>
      </c>
      <c r="AG7" s="12">
        <v>65857667544</v>
      </c>
      <c r="AH7" s="12">
        <v>26387205337</v>
      </c>
      <c r="AI7" s="12">
        <v>29187126423</v>
      </c>
      <c r="AJ7" s="12">
        <v>4114508838</v>
      </c>
      <c r="AK7" s="12">
        <v>21503913035</v>
      </c>
      <c r="AL7" s="231">
        <v>1628792524912</v>
      </c>
    </row>
    <row r="8" spans="1:38" s="6" customFormat="1" ht="15" x14ac:dyDescent="0.25">
      <c r="A8" s="57" t="s">
        <v>32</v>
      </c>
      <c r="B8" s="5" t="s">
        <v>84</v>
      </c>
      <c r="C8" s="12">
        <v>48592206</v>
      </c>
      <c r="D8" s="12">
        <v>106416880</v>
      </c>
      <c r="E8" s="12">
        <v>167658545</v>
      </c>
      <c r="F8" s="12">
        <v>11372646</v>
      </c>
      <c r="G8" s="12">
        <v>134002407</v>
      </c>
      <c r="H8" s="12">
        <v>55961994</v>
      </c>
      <c r="I8" s="12">
        <v>769276978</v>
      </c>
      <c r="J8" s="12">
        <v>67469074</v>
      </c>
      <c r="K8" s="12">
        <v>22918451</v>
      </c>
      <c r="L8" s="12">
        <v>99600183</v>
      </c>
      <c r="M8" s="12">
        <v>672046626</v>
      </c>
      <c r="N8" s="12">
        <v>250257903</v>
      </c>
      <c r="O8" s="12">
        <v>31596693</v>
      </c>
      <c r="P8" s="12">
        <v>341560824</v>
      </c>
      <c r="Q8" s="12">
        <v>259761223</v>
      </c>
      <c r="R8" s="12">
        <v>23225152</v>
      </c>
      <c r="S8" s="12">
        <v>33687132</v>
      </c>
      <c r="T8" s="12">
        <v>0</v>
      </c>
      <c r="U8" s="12">
        <v>0</v>
      </c>
      <c r="V8" s="12">
        <v>4405861</v>
      </c>
      <c r="W8" s="12">
        <v>116427098</v>
      </c>
      <c r="X8" s="12">
        <v>42758010</v>
      </c>
      <c r="Y8" s="12">
        <v>360513998</v>
      </c>
      <c r="Z8" s="12">
        <v>57378102</v>
      </c>
      <c r="AA8" s="12">
        <v>786467515</v>
      </c>
      <c r="AB8" s="12">
        <v>348570924</v>
      </c>
      <c r="AC8" s="12">
        <v>0</v>
      </c>
      <c r="AD8" s="12">
        <v>443405332</v>
      </c>
      <c r="AE8" s="12">
        <v>11421</v>
      </c>
      <c r="AF8" s="12">
        <v>64548661</v>
      </c>
      <c r="AG8" s="12">
        <v>168539250</v>
      </c>
      <c r="AH8" s="12">
        <v>194230949</v>
      </c>
      <c r="AI8" s="12">
        <v>42541276</v>
      </c>
      <c r="AJ8" s="12">
        <v>8707376</v>
      </c>
      <c r="AK8" s="12">
        <v>0</v>
      </c>
      <c r="AL8" s="231">
        <v>5733910690</v>
      </c>
    </row>
    <row r="9" spans="1:38" s="6" customFormat="1" ht="15" x14ac:dyDescent="0.2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31">
        <v>0</v>
      </c>
    </row>
    <row r="10" spans="1:38" s="6" customFormat="1" ht="15" x14ac:dyDescent="0.2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3450758767</v>
      </c>
      <c r="I10" s="12">
        <v>0</v>
      </c>
      <c r="J10" s="12">
        <v>0</v>
      </c>
      <c r="K10" s="12">
        <v>0</v>
      </c>
      <c r="L10" s="12">
        <v>19803656348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179788743</v>
      </c>
      <c r="S10" s="12">
        <v>0</v>
      </c>
      <c r="T10" s="12">
        <v>965897461</v>
      </c>
      <c r="U10" s="12">
        <v>0</v>
      </c>
      <c r="V10" s="12">
        <v>0</v>
      </c>
      <c r="W10" s="12">
        <v>0</v>
      </c>
      <c r="X10" s="12">
        <v>0</v>
      </c>
      <c r="Y10" s="12">
        <v>4609993561</v>
      </c>
      <c r="Z10" s="12">
        <v>0</v>
      </c>
      <c r="AA10" s="12">
        <v>49154545</v>
      </c>
      <c r="AB10" s="12">
        <v>0</v>
      </c>
      <c r="AC10" s="12">
        <v>1647127744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27550923806</v>
      </c>
      <c r="AJ10" s="12">
        <v>0</v>
      </c>
      <c r="AK10" s="12">
        <v>0</v>
      </c>
      <c r="AL10" s="231">
        <v>58257300975</v>
      </c>
    </row>
    <row r="11" spans="1:38" s="6" customFormat="1" ht="15" x14ac:dyDescent="0.25">
      <c r="A11" s="97"/>
      <c r="B11" s="98" t="s">
        <v>128</v>
      </c>
      <c r="C11" s="99">
        <v>33281603109</v>
      </c>
      <c r="D11" s="99">
        <v>24909730727</v>
      </c>
      <c r="E11" s="99">
        <v>16447280036</v>
      </c>
      <c r="F11" s="99">
        <v>6380059565</v>
      </c>
      <c r="G11" s="99">
        <v>27926757642</v>
      </c>
      <c r="H11" s="99">
        <v>137178484357</v>
      </c>
      <c r="I11" s="99">
        <v>19090570557</v>
      </c>
      <c r="J11" s="99">
        <v>4972102467</v>
      </c>
      <c r="K11" s="99">
        <v>25958971790</v>
      </c>
      <c r="L11" s="99">
        <v>109690993812</v>
      </c>
      <c r="M11" s="99">
        <v>56230563446</v>
      </c>
      <c r="N11" s="99">
        <v>46825910908</v>
      </c>
      <c r="O11" s="99">
        <v>47722772316</v>
      </c>
      <c r="P11" s="99">
        <v>14324023373</v>
      </c>
      <c r="Q11" s="99">
        <v>9738791010</v>
      </c>
      <c r="R11" s="99">
        <v>20975448690</v>
      </c>
      <c r="S11" s="99">
        <v>3289576269</v>
      </c>
      <c r="T11" s="99">
        <v>82306217100</v>
      </c>
      <c r="U11" s="99">
        <v>0</v>
      </c>
      <c r="V11" s="99">
        <v>95145130615</v>
      </c>
      <c r="W11" s="99">
        <v>16271829508</v>
      </c>
      <c r="X11" s="99">
        <v>8669621532</v>
      </c>
      <c r="Y11" s="99">
        <v>56910825655</v>
      </c>
      <c r="Z11" s="99">
        <v>4627396414</v>
      </c>
      <c r="AA11" s="99">
        <v>209112274531</v>
      </c>
      <c r="AB11" s="99">
        <v>42053928401</v>
      </c>
      <c r="AC11" s="99">
        <v>278868838906</v>
      </c>
      <c r="AD11" s="99">
        <v>86353012153</v>
      </c>
      <c r="AE11" s="99">
        <v>970408647</v>
      </c>
      <c r="AF11" s="99">
        <v>31535249207</v>
      </c>
      <c r="AG11" s="99">
        <v>66026206794</v>
      </c>
      <c r="AH11" s="99">
        <v>26581436286</v>
      </c>
      <c r="AI11" s="99">
        <v>56780591505</v>
      </c>
      <c r="AJ11" s="99">
        <v>4123216214</v>
      </c>
      <c r="AK11" s="99">
        <v>21503913035</v>
      </c>
      <c r="AL11" s="245">
        <v>1692783736577</v>
      </c>
    </row>
    <row r="12" spans="1:38" s="6" customFormat="1" ht="15" x14ac:dyDescent="0.25">
      <c r="A12" s="59" t="s">
        <v>49</v>
      </c>
      <c r="B12" s="6" t="s">
        <v>87</v>
      </c>
      <c r="C12" s="12">
        <v>9518290</v>
      </c>
      <c r="D12" s="12">
        <v>59530943</v>
      </c>
      <c r="E12" s="12">
        <v>301684164</v>
      </c>
      <c r="F12" s="12">
        <v>23013127</v>
      </c>
      <c r="G12" s="12">
        <v>247471</v>
      </c>
      <c r="H12" s="12">
        <v>692512970</v>
      </c>
      <c r="I12" s="12">
        <v>211242287</v>
      </c>
      <c r="J12" s="12">
        <v>63608080</v>
      </c>
      <c r="K12" s="12">
        <v>4194142</v>
      </c>
      <c r="L12" s="12">
        <v>112127234</v>
      </c>
      <c r="M12" s="12">
        <v>313765708</v>
      </c>
      <c r="N12" s="12">
        <v>1131321236</v>
      </c>
      <c r="O12" s="12">
        <v>79151717</v>
      </c>
      <c r="P12" s="12">
        <v>134947852</v>
      </c>
      <c r="Q12" s="12">
        <v>469508187</v>
      </c>
      <c r="R12" s="12">
        <v>29162721</v>
      </c>
      <c r="S12" s="12">
        <v>59086948</v>
      </c>
      <c r="T12" s="12">
        <v>0</v>
      </c>
      <c r="U12" s="12">
        <v>0</v>
      </c>
      <c r="V12" s="12">
        <v>0</v>
      </c>
      <c r="W12" s="12">
        <v>126113494</v>
      </c>
      <c r="X12" s="12">
        <v>29920975</v>
      </c>
      <c r="Y12" s="12">
        <v>115030915</v>
      </c>
      <c r="Z12" s="12">
        <v>227341263</v>
      </c>
      <c r="AA12" s="12">
        <v>73040306</v>
      </c>
      <c r="AB12" s="12">
        <v>905997104</v>
      </c>
      <c r="AC12" s="12">
        <v>0</v>
      </c>
      <c r="AD12" s="12">
        <v>342133598</v>
      </c>
      <c r="AE12" s="12">
        <v>0</v>
      </c>
      <c r="AF12" s="12">
        <v>93033487</v>
      </c>
      <c r="AG12" s="12">
        <v>0</v>
      </c>
      <c r="AH12" s="12">
        <v>109518977</v>
      </c>
      <c r="AI12" s="12">
        <v>91981764</v>
      </c>
      <c r="AJ12" s="12">
        <v>33255561</v>
      </c>
      <c r="AK12" s="12">
        <v>0</v>
      </c>
      <c r="AL12" s="231">
        <v>5841990521</v>
      </c>
    </row>
    <row r="13" spans="1:38" s="6" customFormat="1" ht="15" x14ac:dyDescent="0.25">
      <c r="A13" s="59" t="s">
        <v>50</v>
      </c>
      <c r="B13" s="6" t="s">
        <v>88</v>
      </c>
      <c r="C13" s="12">
        <v>7265129088</v>
      </c>
      <c r="D13" s="12">
        <v>1604151674</v>
      </c>
      <c r="E13" s="12">
        <v>1529729277</v>
      </c>
      <c r="F13" s="12">
        <v>1146452443</v>
      </c>
      <c r="G13" s="12">
        <v>2446513029</v>
      </c>
      <c r="H13" s="12">
        <v>31495878180</v>
      </c>
      <c r="I13" s="12">
        <v>5218176202</v>
      </c>
      <c r="J13" s="12">
        <v>66848273</v>
      </c>
      <c r="K13" s="12">
        <v>4383011104</v>
      </c>
      <c r="L13" s="12">
        <v>43957124369</v>
      </c>
      <c r="M13" s="12">
        <v>41453822891</v>
      </c>
      <c r="N13" s="12">
        <v>17007355273</v>
      </c>
      <c r="O13" s="12">
        <v>23462988601</v>
      </c>
      <c r="P13" s="12">
        <v>992460976</v>
      </c>
      <c r="Q13" s="12">
        <v>119734103</v>
      </c>
      <c r="R13" s="12">
        <v>2767585196</v>
      </c>
      <c r="S13" s="12">
        <v>48572357</v>
      </c>
      <c r="T13" s="12">
        <v>32464177401</v>
      </c>
      <c r="U13" s="12">
        <v>0</v>
      </c>
      <c r="V13" s="12">
        <v>25768552394</v>
      </c>
      <c r="W13" s="12">
        <v>1033295581</v>
      </c>
      <c r="X13" s="12">
        <v>688295114</v>
      </c>
      <c r="Y13" s="12">
        <v>1598395289</v>
      </c>
      <c r="Z13" s="12">
        <v>932573328</v>
      </c>
      <c r="AA13" s="12">
        <v>35337621974</v>
      </c>
      <c r="AB13" s="12">
        <v>16217134031</v>
      </c>
      <c r="AC13" s="12">
        <v>86112948062</v>
      </c>
      <c r="AD13" s="12">
        <v>19690026563</v>
      </c>
      <c r="AE13" s="12">
        <v>1845021</v>
      </c>
      <c r="AF13" s="12">
        <v>2945765084</v>
      </c>
      <c r="AG13" s="12">
        <v>17201517098</v>
      </c>
      <c r="AH13" s="12">
        <v>7165404545</v>
      </c>
      <c r="AI13" s="12">
        <v>11205703769</v>
      </c>
      <c r="AJ13" s="12">
        <v>616967406</v>
      </c>
      <c r="AK13" s="12">
        <v>2049184062</v>
      </c>
      <c r="AL13" s="231">
        <v>445994939758</v>
      </c>
    </row>
    <row r="14" spans="1:38" s="6" customFormat="1" ht="15" x14ac:dyDescent="0.2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2227925821</v>
      </c>
      <c r="I14" s="12">
        <v>0</v>
      </c>
      <c r="J14" s="12">
        <v>0</v>
      </c>
      <c r="K14" s="12">
        <v>0</v>
      </c>
      <c r="L14" s="12">
        <v>20352261275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713151108</v>
      </c>
      <c r="S14" s="12">
        <v>0</v>
      </c>
      <c r="T14" s="12">
        <v>512822846</v>
      </c>
      <c r="U14" s="12">
        <v>0</v>
      </c>
      <c r="V14" s="12">
        <v>0</v>
      </c>
      <c r="W14" s="12">
        <v>0</v>
      </c>
      <c r="X14" s="12">
        <v>0</v>
      </c>
      <c r="Y14" s="12">
        <v>3925784073</v>
      </c>
      <c r="Z14" s="12">
        <v>0</v>
      </c>
      <c r="AA14" s="12">
        <v>6609200</v>
      </c>
      <c r="AB14" s="12">
        <v>0</v>
      </c>
      <c r="AC14" s="12">
        <v>518484690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28586330581</v>
      </c>
      <c r="AJ14" s="12">
        <v>0</v>
      </c>
      <c r="AK14" s="12">
        <v>0</v>
      </c>
      <c r="AL14" s="231">
        <v>56843369594</v>
      </c>
    </row>
    <row r="15" spans="1:38" s="6" customFormat="1" ht="15" x14ac:dyDescent="0.25">
      <c r="A15" s="100"/>
      <c r="B15" s="98" t="s">
        <v>129</v>
      </c>
      <c r="C15" s="99">
        <v>7274647378</v>
      </c>
      <c r="D15" s="99">
        <v>1663682617</v>
      </c>
      <c r="E15" s="99">
        <v>1831413441</v>
      </c>
      <c r="F15" s="99">
        <v>1169465570</v>
      </c>
      <c r="G15" s="99">
        <v>2446760500</v>
      </c>
      <c r="H15" s="99">
        <v>34416316971</v>
      </c>
      <c r="I15" s="99">
        <v>5429418489</v>
      </c>
      <c r="J15" s="99">
        <v>130456353</v>
      </c>
      <c r="K15" s="99">
        <v>4387205246</v>
      </c>
      <c r="L15" s="99">
        <v>64421512878</v>
      </c>
      <c r="M15" s="99">
        <v>41767588599</v>
      </c>
      <c r="N15" s="99">
        <v>18138676509</v>
      </c>
      <c r="O15" s="99">
        <v>23542140318</v>
      </c>
      <c r="P15" s="99">
        <v>1127408828</v>
      </c>
      <c r="Q15" s="99">
        <v>589242290</v>
      </c>
      <c r="R15" s="99">
        <v>3509899025</v>
      </c>
      <c r="S15" s="99">
        <v>107659305</v>
      </c>
      <c r="T15" s="99">
        <v>32977000247</v>
      </c>
      <c r="U15" s="99">
        <v>0</v>
      </c>
      <c r="V15" s="99">
        <v>25768552394</v>
      </c>
      <c r="W15" s="99">
        <v>1159409075</v>
      </c>
      <c r="X15" s="99">
        <v>718216089</v>
      </c>
      <c r="Y15" s="99">
        <v>5639210277</v>
      </c>
      <c r="Z15" s="99">
        <v>1159914591</v>
      </c>
      <c r="AA15" s="99">
        <v>35417271480</v>
      </c>
      <c r="AB15" s="99">
        <v>17123131135</v>
      </c>
      <c r="AC15" s="99">
        <v>86631432752</v>
      </c>
      <c r="AD15" s="99">
        <v>20032160161</v>
      </c>
      <c r="AE15" s="99">
        <v>1845021</v>
      </c>
      <c r="AF15" s="99">
        <v>3038798571</v>
      </c>
      <c r="AG15" s="99">
        <v>17201517098</v>
      </c>
      <c r="AH15" s="99">
        <v>7274923522</v>
      </c>
      <c r="AI15" s="99">
        <v>39884016114</v>
      </c>
      <c r="AJ15" s="99">
        <v>650222967</v>
      </c>
      <c r="AK15" s="99">
        <v>2049184062</v>
      </c>
      <c r="AL15" s="245">
        <v>508680299873</v>
      </c>
    </row>
    <row r="16" spans="1:38" s="6" customFormat="1" ht="15" x14ac:dyDescent="0.25">
      <c r="A16" s="62"/>
      <c r="B16" s="17" t="s">
        <v>130</v>
      </c>
      <c r="C16" s="14">
        <v>26006955731</v>
      </c>
      <c r="D16" s="14">
        <v>23246048110</v>
      </c>
      <c r="E16" s="14">
        <v>14615866595</v>
      </c>
      <c r="F16" s="14">
        <v>5210593995</v>
      </c>
      <c r="G16" s="14">
        <v>25479997142</v>
      </c>
      <c r="H16" s="14">
        <v>102762167386</v>
      </c>
      <c r="I16" s="14">
        <v>13661152068</v>
      </c>
      <c r="J16" s="14">
        <v>4841646114</v>
      </c>
      <c r="K16" s="14">
        <v>21571766544</v>
      </c>
      <c r="L16" s="14">
        <v>45269480934</v>
      </c>
      <c r="M16" s="14">
        <v>14462974847</v>
      </c>
      <c r="N16" s="14">
        <v>28687234399</v>
      </c>
      <c r="O16" s="14">
        <v>24180631998</v>
      </c>
      <c r="P16" s="14">
        <v>13196614545</v>
      </c>
      <c r="Q16" s="14">
        <v>9149548720</v>
      </c>
      <c r="R16" s="14">
        <v>17465549665</v>
      </c>
      <c r="S16" s="14">
        <v>3181916964</v>
      </c>
      <c r="T16" s="14">
        <v>49329216853</v>
      </c>
      <c r="U16" s="14">
        <v>0</v>
      </c>
      <c r="V16" s="14">
        <v>69376578221</v>
      </c>
      <c r="W16" s="14">
        <v>15112420433</v>
      </c>
      <c r="X16" s="14">
        <v>7951405443</v>
      </c>
      <c r="Y16" s="14">
        <v>51271615378</v>
      </c>
      <c r="Z16" s="14">
        <v>3467481823</v>
      </c>
      <c r="AA16" s="14">
        <v>173695003051</v>
      </c>
      <c r="AB16" s="14">
        <v>24930797266</v>
      </c>
      <c r="AC16" s="14">
        <v>192237406154</v>
      </c>
      <c r="AD16" s="14">
        <v>66320851992</v>
      </c>
      <c r="AE16" s="14">
        <v>968563626</v>
      </c>
      <c r="AF16" s="14">
        <v>28496450636</v>
      </c>
      <c r="AG16" s="14">
        <v>48824689696</v>
      </c>
      <c r="AH16" s="14">
        <v>19306512764</v>
      </c>
      <c r="AI16" s="14">
        <v>16896575391</v>
      </c>
      <c r="AJ16" s="14">
        <v>3472993247</v>
      </c>
      <c r="AK16" s="14">
        <v>19454728973</v>
      </c>
      <c r="AL16" s="246">
        <v>1184103436704</v>
      </c>
    </row>
    <row r="17" spans="1:38" s="6" customFormat="1" ht="15" x14ac:dyDescent="0.25">
      <c r="A17" s="59" t="s">
        <v>53</v>
      </c>
      <c r="B17" s="7" t="s">
        <v>90</v>
      </c>
      <c r="C17" s="12">
        <v>6945448201</v>
      </c>
      <c r="D17" s="12">
        <v>1060338346</v>
      </c>
      <c r="E17" s="12">
        <v>1384158838</v>
      </c>
      <c r="F17" s="12">
        <v>520199648</v>
      </c>
      <c r="G17" s="12">
        <v>2135494971</v>
      </c>
      <c r="H17" s="12">
        <v>4294267597</v>
      </c>
      <c r="I17" s="12">
        <v>1150279479</v>
      </c>
      <c r="J17" s="12">
        <v>590845626</v>
      </c>
      <c r="K17" s="12">
        <v>1361574687</v>
      </c>
      <c r="L17" s="12">
        <v>6761145648</v>
      </c>
      <c r="M17" s="12">
        <v>1081387999</v>
      </c>
      <c r="N17" s="12">
        <v>2838516219</v>
      </c>
      <c r="O17" s="12">
        <v>1733953149</v>
      </c>
      <c r="P17" s="12">
        <v>644848945</v>
      </c>
      <c r="Q17" s="12">
        <v>1033215901</v>
      </c>
      <c r="R17" s="12">
        <v>3881447150</v>
      </c>
      <c r="S17" s="12">
        <v>491479345</v>
      </c>
      <c r="T17" s="12">
        <v>7953378909</v>
      </c>
      <c r="U17" s="12">
        <v>0</v>
      </c>
      <c r="V17" s="12">
        <v>3833251081</v>
      </c>
      <c r="W17" s="12">
        <v>2053509364</v>
      </c>
      <c r="X17" s="12">
        <v>2182786774</v>
      </c>
      <c r="Y17" s="12">
        <v>2940148000</v>
      </c>
      <c r="Z17" s="12">
        <v>314483074</v>
      </c>
      <c r="AA17" s="12">
        <v>12881660588</v>
      </c>
      <c r="AB17" s="12">
        <v>3968592679</v>
      </c>
      <c r="AC17" s="12">
        <v>8756580042</v>
      </c>
      <c r="AD17" s="12">
        <v>5330560963</v>
      </c>
      <c r="AE17" s="12">
        <v>81062047</v>
      </c>
      <c r="AF17" s="12">
        <v>3046601650</v>
      </c>
      <c r="AG17" s="12">
        <v>5182535173</v>
      </c>
      <c r="AH17" s="12">
        <v>882057679</v>
      </c>
      <c r="AI17" s="12">
        <v>2051395768</v>
      </c>
      <c r="AJ17" s="12">
        <v>463533021</v>
      </c>
      <c r="AK17" s="12">
        <v>902579246</v>
      </c>
      <c r="AL17" s="231">
        <v>100733317807</v>
      </c>
    </row>
    <row r="18" spans="1:38" s="6" customFormat="1" ht="15" x14ac:dyDescent="0.25">
      <c r="A18" s="59" t="s">
        <v>54</v>
      </c>
      <c r="B18" s="7" t="s">
        <v>206</v>
      </c>
      <c r="C18" s="12">
        <v>18127957316</v>
      </c>
      <c r="D18" s="12">
        <v>7280533879</v>
      </c>
      <c r="E18" s="12">
        <v>5432156265</v>
      </c>
      <c r="F18" s="12">
        <v>1686286125</v>
      </c>
      <c r="G18" s="12">
        <v>10596604965</v>
      </c>
      <c r="H18" s="12">
        <v>51985081052</v>
      </c>
      <c r="I18" s="12">
        <v>7509026697</v>
      </c>
      <c r="J18" s="12">
        <v>1258563618</v>
      </c>
      <c r="K18" s="12">
        <v>11063959201</v>
      </c>
      <c r="L18" s="12">
        <v>59462884609</v>
      </c>
      <c r="M18" s="12">
        <v>22797720242</v>
      </c>
      <c r="N18" s="12">
        <v>26666559348</v>
      </c>
      <c r="O18" s="12">
        <v>13988208576</v>
      </c>
      <c r="P18" s="12">
        <v>4887926597</v>
      </c>
      <c r="Q18" s="12">
        <v>1608032197</v>
      </c>
      <c r="R18" s="12">
        <v>11356502627</v>
      </c>
      <c r="S18" s="12">
        <v>454548762</v>
      </c>
      <c r="T18" s="12">
        <v>38369992724</v>
      </c>
      <c r="U18" s="12">
        <v>0</v>
      </c>
      <c r="V18" s="12">
        <v>39053555806</v>
      </c>
      <c r="W18" s="12">
        <v>8682526553</v>
      </c>
      <c r="X18" s="12">
        <v>3210850916</v>
      </c>
      <c r="Y18" s="12">
        <v>17047827321</v>
      </c>
      <c r="Z18" s="12">
        <v>763217080</v>
      </c>
      <c r="AA18" s="12">
        <v>71794980862</v>
      </c>
      <c r="AB18" s="12">
        <v>16792073295</v>
      </c>
      <c r="AC18" s="12">
        <v>163620027422</v>
      </c>
      <c r="AD18" s="12">
        <v>48242948465</v>
      </c>
      <c r="AE18" s="12">
        <v>429375365</v>
      </c>
      <c r="AF18" s="12">
        <v>12227358849</v>
      </c>
      <c r="AG18" s="12">
        <v>40010894162</v>
      </c>
      <c r="AH18" s="12">
        <v>8037814909</v>
      </c>
      <c r="AI18" s="12">
        <v>7222168575</v>
      </c>
      <c r="AJ18" s="12">
        <v>1050524770</v>
      </c>
      <c r="AK18" s="12">
        <v>2855389436</v>
      </c>
      <c r="AL18" s="231">
        <v>735574078586</v>
      </c>
    </row>
    <row r="19" spans="1:38" s="6" customFormat="1" ht="15" x14ac:dyDescent="0.2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1755632705</v>
      </c>
      <c r="Z19" s="12">
        <v>0</v>
      </c>
      <c r="AA19" s="12">
        <v>1491947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31">
        <v>1757124652</v>
      </c>
    </row>
    <row r="20" spans="1:38" s="6" customFormat="1" ht="15" x14ac:dyDescent="0.25">
      <c r="A20" s="59" t="s">
        <v>56</v>
      </c>
      <c r="B20" s="7" t="s">
        <v>93</v>
      </c>
      <c r="C20" s="12">
        <v>195252510</v>
      </c>
      <c r="D20" s="12">
        <v>138853785</v>
      </c>
      <c r="E20" s="12">
        <v>94683427</v>
      </c>
      <c r="F20" s="12">
        <v>399865877</v>
      </c>
      <c r="G20" s="12">
        <v>13105723</v>
      </c>
      <c r="H20" s="12">
        <v>280016906</v>
      </c>
      <c r="I20" s="12">
        <v>152892644</v>
      </c>
      <c r="J20" s="12">
        <v>18807581</v>
      </c>
      <c r="K20" s="12">
        <v>237074487</v>
      </c>
      <c r="L20" s="12">
        <v>682998487</v>
      </c>
      <c r="M20" s="12">
        <v>512020176</v>
      </c>
      <c r="N20" s="12">
        <v>2783206409</v>
      </c>
      <c r="O20" s="12">
        <v>287956845</v>
      </c>
      <c r="P20" s="12">
        <v>38341053</v>
      </c>
      <c r="Q20" s="12">
        <v>58740342</v>
      </c>
      <c r="R20" s="12">
        <v>514142262</v>
      </c>
      <c r="S20" s="12">
        <v>17942360</v>
      </c>
      <c r="T20" s="12">
        <v>2489751088</v>
      </c>
      <c r="U20" s="12">
        <v>0</v>
      </c>
      <c r="V20" s="12">
        <v>784977752</v>
      </c>
      <c r="W20" s="12">
        <v>94925762</v>
      </c>
      <c r="X20" s="12">
        <v>21445546</v>
      </c>
      <c r="Y20" s="12">
        <v>56248788</v>
      </c>
      <c r="Z20" s="12">
        <v>17935948</v>
      </c>
      <c r="AA20" s="12">
        <v>487308135</v>
      </c>
      <c r="AB20" s="12">
        <v>278640061</v>
      </c>
      <c r="AC20" s="12">
        <v>3207645593</v>
      </c>
      <c r="AD20" s="12">
        <v>482754771</v>
      </c>
      <c r="AE20" s="12">
        <v>43704207</v>
      </c>
      <c r="AF20" s="12">
        <v>98137263</v>
      </c>
      <c r="AG20" s="12">
        <v>1244467000</v>
      </c>
      <c r="AH20" s="12">
        <v>196457079</v>
      </c>
      <c r="AI20" s="12">
        <v>197531377</v>
      </c>
      <c r="AJ20" s="12">
        <v>19615155</v>
      </c>
      <c r="AK20" s="12">
        <v>14293636</v>
      </c>
      <c r="AL20" s="231">
        <v>16161740035</v>
      </c>
    </row>
    <row r="21" spans="1:38" s="6" customFormat="1" ht="15" x14ac:dyDescent="0.2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1">
        <v>0</v>
      </c>
    </row>
    <row r="22" spans="1:38" s="6" customFormat="1" ht="15" x14ac:dyDescent="0.2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31">
        <v>0</v>
      </c>
    </row>
    <row r="23" spans="1:38" s="6" customFormat="1" ht="15" x14ac:dyDescent="0.25">
      <c r="A23" s="59" t="s">
        <v>61</v>
      </c>
      <c r="B23" s="7" t="s">
        <v>96</v>
      </c>
      <c r="C23" s="12">
        <v>0</v>
      </c>
      <c r="D23" s="12">
        <v>0</v>
      </c>
      <c r="E23" s="12">
        <v>17016664</v>
      </c>
      <c r="F23" s="12">
        <v>0</v>
      </c>
      <c r="G23" s="12">
        <v>4611154</v>
      </c>
      <c r="H23" s="12">
        <v>0</v>
      </c>
      <c r="I23" s="12">
        <v>56446811</v>
      </c>
      <c r="J23" s="12">
        <v>17123929</v>
      </c>
      <c r="K23" s="12">
        <v>0</v>
      </c>
      <c r="L23" s="12">
        <v>4733127</v>
      </c>
      <c r="M23" s="12">
        <v>200991455</v>
      </c>
      <c r="N23" s="12">
        <v>64019664</v>
      </c>
      <c r="O23" s="12">
        <v>0</v>
      </c>
      <c r="P23" s="12">
        <v>16416189</v>
      </c>
      <c r="Q23" s="12">
        <v>49993361</v>
      </c>
      <c r="R23" s="12">
        <v>1119891</v>
      </c>
      <c r="S23" s="12">
        <v>2080318</v>
      </c>
      <c r="T23" s="12">
        <v>0</v>
      </c>
      <c r="U23" s="12">
        <v>0</v>
      </c>
      <c r="V23" s="12">
        <v>12201883</v>
      </c>
      <c r="W23" s="12">
        <v>16834290</v>
      </c>
      <c r="X23" s="12">
        <v>18634218</v>
      </c>
      <c r="Y23" s="12">
        <v>195395693</v>
      </c>
      <c r="Z23" s="12">
        <v>16764700</v>
      </c>
      <c r="AA23" s="12">
        <v>43942501</v>
      </c>
      <c r="AB23" s="12">
        <v>213334</v>
      </c>
      <c r="AC23" s="12">
        <v>0</v>
      </c>
      <c r="AD23" s="12">
        <v>39570645</v>
      </c>
      <c r="AE23" s="12">
        <v>0</v>
      </c>
      <c r="AF23" s="12">
        <v>0</v>
      </c>
      <c r="AG23" s="12">
        <v>0</v>
      </c>
      <c r="AH23" s="12">
        <v>9429340</v>
      </c>
      <c r="AI23" s="12">
        <v>16390697</v>
      </c>
      <c r="AJ23" s="12">
        <v>169995429</v>
      </c>
      <c r="AK23" s="12">
        <v>0</v>
      </c>
      <c r="AL23" s="231">
        <v>973925293</v>
      </c>
    </row>
    <row r="24" spans="1:38" s="6" customFormat="1" ht="15" x14ac:dyDescent="0.2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15816668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31">
        <v>15816668</v>
      </c>
    </row>
    <row r="25" spans="1:38" s="6" customFormat="1" ht="15" x14ac:dyDescent="0.25">
      <c r="A25" s="97"/>
      <c r="B25" s="98" t="s">
        <v>1359</v>
      </c>
      <c r="C25" s="99">
        <v>25268658027</v>
      </c>
      <c r="D25" s="99">
        <v>8479726010</v>
      </c>
      <c r="E25" s="99">
        <v>6928015194</v>
      </c>
      <c r="F25" s="99">
        <v>2606351650</v>
      </c>
      <c r="G25" s="99">
        <v>12749816813</v>
      </c>
      <c r="H25" s="99">
        <v>56559365555</v>
      </c>
      <c r="I25" s="99">
        <v>8868645631</v>
      </c>
      <c r="J25" s="99">
        <v>1885340754</v>
      </c>
      <c r="K25" s="99">
        <v>12662608375</v>
      </c>
      <c r="L25" s="99">
        <v>66911761871</v>
      </c>
      <c r="M25" s="99">
        <v>24592119872</v>
      </c>
      <c r="N25" s="99">
        <v>32352301640</v>
      </c>
      <c r="O25" s="99">
        <v>16010118570</v>
      </c>
      <c r="P25" s="99">
        <v>5587532784</v>
      </c>
      <c r="Q25" s="99">
        <v>2749981801</v>
      </c>
      <c r="R25" s="99">
        <v>15753211930</v>
      </c>
      <c r="S25" s="99">
        <v>966050785</v>
      </c>
      <c r="T25" s="99">
        <v>48828939389</v>
      </c>
      <c r="U25" s="99">
        <v>0</v>
      </c>
      <c r="V25" s="99">
        <v>43683986522</v>
      </c>
      <c r="W25" s="99">
        <v>10847795969</v>
      </c>
      <c r="X25" s="99">
        <v>5433717454</v>
      </c>
      <c r="Y25" s="99">
        <v>21995252507</v>
      </c>
      <c r="Z25" s="99">
        <v>1112400802</v>
      </c>
      <c r="AA25" s="99">
        <v>85209384033</v>
      </c>
      <c r="AB25" s="99">
        <v>21039519369</v>
      </c>
      <c r="AC25" s="99">
        <v>175584253057</v>
      </c>
      <c r="AD25" s="99">
        <v>54095834844</v>
      </c>
      <c r="AE25" s="99">
        <v>554141619</v>
      </c>
      <c r="AF25" s="99">
        <v>15372097762</v>
      </c>
      <c r="AG25" s="99">
        <v>46437896335</v>
      </c>
      <c r="AH25" s="99">
        <v>9125759007</v>
      </c>
      <c r="AI25" s="99">
        <v>9487486417</v>
      </c>
      <c r="AJ25" s="99">
        <v>1703668375</v>
      </c>
      <c r="AK25" s="99">
        <v>3772262318</v>
      </c>
      <c r="AL25" s="245">
        <v>855216003041</v>
      </c>
    </row>
    <row r="26" spans="1:38" s="6" customFormat="1" ht="15" x14ac:dyDescent="0.25">
      <c r="A26" s="59" t="s">
        <v>36</v>
      </c>
      <c r="B26" s="5" t="s">
        <v>98</v>
      </c>
      <c r="C26" s="12">
        <v>2621837310</v>
      </c>
      <c r="D26" s="12">
        <v>647091122</v>
      </c>
      <c r="E26" s="12">
        <v>1042661483</v>
      </c>
      <c r="F26" s="12">
        <v>712081980</v>
      </c>
      <c r="G26" s="12">
        <v>1774739091</v>
      </c>
      <c r="H26" s="12">
        <v>4155647509</v>
      </c>
      <c r="I26" s="12">
        <v>946786497</v>
      </c>
      <c r="J26" s="12">
        <v>342769017</v>
      </c>
      <c r="K26" s="12">
        <v>712524420</v>
      </c>
      <c r="L26" s="12">
        <v>3619016012</v>
      </c>
      <c r="M26" s="12">
        <v>1289927272</v>
      </c>
      <c r="N26" s="12">
        <v>2336782830</v>
      </c>
      <c r="O26" s="12">
        <v>1529038580</v>
      </c>
      <c r="P26" s="12">
        <v>735315901</v>
      </c>
      <c r="Q26" s="12">
        <v>729972453</v>
      </c>
      <c r="R26" s="12">
        <v>3422289958</v>
      </c>
      <c r="S26" s="12">
        <v>349447478</v>
      </c>
      <c r="T26" s="12">
        <v>6509278987</v>
      </c>
      <c r="U26" s="12">
        <v>0</v>
      </c>
      <c r="V26" s="12">
        <v>3997228310</v>
      </c>
      <c r="W26" s="12">
        <v>3612282511</v>
      </c>
      <c r="X26" s="12">
        <v>655389806</v>
      </c>
      <c r="Y26" s="12">
        <v>2313103404</v>
      </c>
      <c r="Z26" s="12">
        <v>94041915</v>
      </c>
      <c r="AA26" s="12">
        <v>8213092850</v>
      </c>
      <c r="AB26" s="12">
        <v>5923998276</v>
      </c>
      <c r="AC26" s="12">
        <v>6018275390</v>
      </c>
      <c r="AD26" s="12">
        <v>3820024387</v>
      </c>
      <c r="AE26" s="12">
        <v>230973387</v>
      </c>
      <c r="AF26" s="12">
        <v>2224008438</v>
      </c>
      <c r="AG26" s="12">
        <v>5753428329</v>
      </c>
      <c r="AH26" s="12">
        <v>395923456</v>
      </c>
      <c r="AI26" s="12">
        <v>1706650630</v>
      </c>
      <c r="AJ26" s="12">
        <v>209486908</v>
      </c>
      <c r="AK26" s="12">
        <v>745889136</v>
      </c>
      <c r="AL26" s="231">
        <v>79391005033</v>
      </c>
    </row>
    <row r="27" spans="1:38" s="6" customFormat="1" ht="15" x14ac:dyDescent="0.25">
      <c r="A27" s="59" t="s">
        <v>37</v>
      </c>
      <c r="B27" s="7" t="s">
        <v>1360</v>
      </c>
      <c r="C27" s="12">
        <v>144175311</v>
      </c>
      <c r="D27" s="12">
        <v>91043091</v>
      </c>
      <c r="E27" s="12">
        <v>97974089</v>
      </c>
      <c r="F27" s="12">
        <v>137632633</v>
      </c>
      <c r="G27" s="12">
        <v>504870715</v>
      </c>
      <c r="H27" s="12">
        <v>1247647835</v>
      </c>
      <c r="I27" s="12">
        <v>249256586</v>
      </c>
      <c r="J27" s="12">
        <v>34051868</v>
      </c>
      <c r="K27" s="12">
        <v>184035647</v>
      </c>
      <c r="L27" s="12">
        <v>337013203</v>
      </c>
      <c r="M27" s="12">
        <v>677824542</v>
      </c>
      <c r="N27" s="12">
        <v>1099963455</v>
      </c>
      <c r="O27" s="12">
        <v>36363636</v>
      </c>
      <c r="P27" s="12">
        <v>87468374</v>
      </c>
      <c r="Q27" s="12">
        <v>11445250</v>
      </c>
      <c r="R27" s="12">
        <v>74761257</v>
      </c>
      <c r="S27" s="12">
        <v>18439020</v>
      </c>
      <c r="T27" s="12">
        <v>1417465744</v>
      </c>
      <c r="U27" s="12">
        <v>0</v>
      </c>
      <c r="V27" s="12">
        <v>468543373</v>
      </c>
      <c r="W27" s="12">
        <v>194020646</v>
      </c>
      <c r="X27" s="12">
        <v>35327273</v>
      </c>
      <c r="Y27" s="12">
        <v>177018789</v>
      </c>
      <c r="Z27" s="12">
        <v>23107479</v>
      </c>
      <c r="AA27" s="12">
        <v>1087760562</v>
      </c>
      <c r="AB27" s="12">
        <v>414434080</v>
      </c>
      <c r="AC27" s="12">
        <v>1063304539</v>
      </c>
      <c r="AD27" s="12">
        <v>1239438870</v>
      </c>
      <c r="AE27" s="12">
        <v>0</v>
      </c>
      <c r="AF27" s="12">
        <v>300702979</v>
      </c>
      <c r="AG27" s="12">
        <v>191706288</v>
      </c>
      <c r="AH27" s="12">
        <v>181181103</v>
      </c>
      <c r="AI27" s="12">
        <v>24489950</v>
      </c>
      <c r="AJ27" s="12">
        <v>61499703</v>
      </c>
      <c r="AK27" s="12">
        <v>0</v>
      </c>
      <c r="AL27" s="231">
        <v>11913967890</v>
      </c>
    </row>
    <row r="28" spans="1:38" s="6" customFormat="1" ht="18.75" customHeight="1" x14ac:dyDescent="0.25">
      <c r="A28" s="59" t="s">
        <v>38</v>
      </c>
      <c r="B28" s="7" t="s">
        <v>99</v>
      </c>
      <c r="C28" s="12">
        <v>0</v>
      </c>
      <c r="D28" s="12">
        <v>0</v>
      </c>
      <c r="E28" s="12">
        <v>7692288</v>
      </c>
      <c r="F28" s="12">
        <v>0</v>
      </c>
      <c r="G28" s="12">
        <v>43467987</v>
      </c>
      <c r="H28" s="12">
        <v>145076179</v>
      </c>
      <c r="I28" s="12">
        <v>0</v>
      </c>
      <c r="J28" s="12">
        <v>0</v>
      </c>
      <c r="K28" s="12">
        <v>0</v>
      </c>
      <c r="L28" s="12">
        <v>1866953342</v>
      </c>
      <c r="M28" s="12">
        <v>0</v>
      </c>
      <c r="N28" s="12">
        <v>34244</v>
      </c>
      <c r="O28" s="12">
        <v>71596055</v>
      </c>
      <c r="P28" s="12">
        <v>1615635</v>
      </c>
      <c r="Q28" s="12">
        <v>5297660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109521348</v>
      </c>
      <c r="X28" s="12">
        <v>0</v>
      </c>
      <c r="Y28" s="12">
        <v>0</v>
      </c>
      <c r="Z28" s="12">
        <v>238340</v>
      </c>
      <c r="AA28" s="12">
        <v>0</v>
      </c>
      <c r="AB28" s="12">
        <v>430714738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31">
        <v>2682207816</v>
      </c>
    </row>
    <row r="29" spans="1:38" s="6" customFormat="1" ht="15" x14ac:dyDescent="0.25">
      <c r="A29" s="59" t="s">
        <v>39</v>
      </c>
      <c r="B29" s="7" t="s">
        <v>100</v>
      </c>
      <c r="C29" s="12">
        <v>1566293370</v>
      </c>
      <c r="D29" s="12">
        <v>1159173889</v>
      </c>
      <c r="E29" s="12">
        <v>1069614009</v>
      </c>
      <c r="F29" s="12">
        <v>369482728</v>
      </c>
      <c r="G29" s="12">
        <v>239228496</v>
      </c>
      <c r="H29" s="12">
        <v>8481252433</v>
      </c>
      <c r="I29" s="12">
        <v>2421779415</v>
      </c>
      <c r="J29" s="12">
        <v>0</v>
      </c>
      <c r="K29" s="12">
        <v>4249425927</v>
      </c>
      <c r="L29" s="12">
        <v>48986260904</v>
      </c>
      <c r="M29" s="12">
        <v>18743678360</v>
      </c>
      <c r="N29" s="12">
        <v>14407298576</v>
      </c>
      <c r="O29" s="12">
        <v>7304480075</v>
      </c>
      <c r="P29" s="12">
        <v>101488007</v>
      </c>
      <c r="Q29" s="12">
        <v>155815036</v>
      </c>
      <c r="R29" s="12">
        <v>4085543172</v>
      </c>
      <c r="S29" s="12">
        <v>0</v>
      </c>
      <c r="T29" s="12">
        <v>17595703191</v>
      </c>
      <c r="U29" s="12">
        <v>0</v>
      </c>
      <c r="V29" s="12">
        <v>6620921762</v>
      </c>
      <c r="W29" s="12">
        <v>0</v>
      </c>
      <c r="X29" s="12">
        <v>0</v>
      </c>
      <c r="Y29" s="12">
        <v>960993429</v>
      </c>
      <c r="Z29" s="12">
        <v>60952696</v>
      </c>
      <c r="AA29" s="12">
        <v>18173684779</v>
      </c>
      <c r="AB29" s="12">
        <v>5786977420</v>
      </c>
      <c r="AC29" s="12">
        <v>68087916857</v>
      </c>
      <c r="AD29" s="12">
        <v>18612877726</v>
      </c>
      <c r="AE29" s="12">
        <v>171848365</v>
      </c>
      <c r="AF29" s="12">
        <v>3116876072</v>
      </c>
      <c r="AG29" s="12">
        <v>21403261433</v>
      </c>
      <c r="AH29" s="12">
        <v>202737732</v>
      </c>
      <c r="AI29" s="12">
        <v>3198594223</v>
      </c>
      <c r="AJ29" s="12">
        <v>0</v>
      </c>
      <c r="AK29" s="12">
        <v>1201821629</v>
      </c>
      <c r="AL29" s="231">
        <v>278535981711</v>
      </c>
    </row>
    <row r="30" spans="1:38" s="6" customFormat="1" ht="15" x14ac:dyDescent="0.2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31">
        <v>0</v>
      </c>
    </row>
    <row r="31" spans="1:38" s="6" customFormat="1" ht="15" x14ac:dyDescent="0.2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31">
        <v>0</v>
      </c>
    </row>
    <row r="32" spans="1:38" s="6" customFormat="1" ht="15" x14ac:dyDescent="0.25">
      <c r="A32" s="97"/>
      <c r="B32" s="98" t="s">
        <v>1361</v>
      </c>
      <c r="C32" s="99">
        <v>4332305991</v>
      </c>
      <c r="D32" s="99">
        <v>1897308102</v>
      </c>
      <c r="E32" s="99">
        <v>2217941869</v>
      </c>
      <c r="F32" s="99">
        <v>1219197341</v>
      </c>
      <c r="G32" s="99">
        <v>2562306289</v>
      </c>
      <c r="H32" s="99">
        <v>14029623956</v>
      </c>
      <c r="I32" s="99">
        <v>3617822498</v>
      </c>
      <c r="J32" s="99">
        <v>376820885</v>
      </c>
      <c r="K32" s="99">
        <v>5145985994</v>
      </c>
      <c r="L32" s="99">
        <v>54809243461</v>
      </c>
      <c r="M32" s="99">
        <v>20711430174</v>
      </c>
      <c r="N32" s="99">
        <v>17844079105</v>
      </c>
      <c r="O32" s="99">
        <v>8941478346</v>
      </c>
      <c r="P32" s="99">
        <v>925887917</v>
      </c>
      <c r="Q32" s="99">
        <v>902530399</v>
      </c>
      <c r="R32" s="99">
        <v>7582594387</v>
      </c>
      <c r="S32" s="99">
        <v>367886498</v>
      </c>
      <c r="T32" s="99">
        <v>25522447922</v>
      </c>
      <c r="U32" s="99">
        <v>0</v>
      </c>
      <c r="V32" s="99">
        <v>11086693445</v>
      </c>
      <c r="W32" s="99">
        <v>3915824505</v>
      </c>
      <c r="X32" s="99">
        <v>690717079</v>
      </c>
      <c r="Y32" s="99">
        <v>3451115622</v>
      </c>
      <c r="Z32" s="99">
        <v>178340430</v>
      </c>
      <c r="AA32" s="99">
        <v>27474538191</v>
      </c>
      <c r="AB32" s="99">
        <v>12556124514</v>
      </c>
      <c r="AC32" s="99">
        <v>75169496786</v>
      </c>
      <c r="AD32" s="99">
        <v>23672340983</v>
      </c>
      <c r="AE32" s="99">
        <v>402821752</v>
      </c>
      <c r="AF32" s="99">
        <v>5641587489</v>
      </c>
      <c r="AG32" s="99">
        <v>27348396050</v>
      </c>
      <c r="AH32" s="99">
        <v>779842291</v>
      </c>
      <c r="AI32" s="99">
        <v>4929734803</v>
      </c>
      <c r="AJ32" s="99">
        <v>270986611</v>
      </c>
      <c r="AK32" s="99">
        <v>1947710765</v>
      </c>
      <c r="AL32" s="245">
        <v>372523162450</v>
      </c>
    </row>
    <row r="33" spans="1:38" s="6" customFormat="1" ht="15" x14ac:dyDescent="0.25">
      <c r="A33" s="62"/>
      <c r="B33" s="17" t="s">
        <v>1371</v>
      </c>
      <c r="C33" s="14">
        <v>20936352036</v>
      </c>
      <c r="D33" s="14">
        <v>6582417908</v>
      </c>
      <c r="E33" s="14">
        <v>4710073325</v>
      </c>
      <c r="F33" s="14">
        <v>1387154309</v>
      </c>
      <c r="G33" s="14">
        <v>10187510524</v>
      </c>
      <c r="H33" s="14">
        <v>42529741599</v>
      </c>
      <c r="I33" s="14">
        <v>5250823133</v>
      </c>
      <c r="J33" s="14">
        <v>1508519869</v>
      </c>
      <c r="K33" s="14">
        <v>7516622381</v>
      </c>
      <c r="L33" s="14">
        <v>12102518410</v>
      </c>
      <c r="M33" s="14">
        <v>3880689698</v>
      </c>
      <c r="N33" s="14">
        <v>14508222535</v>
      </c>
      <c r="O33" s="14">
        <v>7068640224</v>
      </c>
      <c r="P33" s="14">
        <v>4661644867</v>
      </c>
      <c r="Q33" s="14">
        <v>1847451402</v>
      </c>
      <c r="R33" s="14">
        <v>8170617543</v>
      </c>
      <c r="S33" s="14">
        <v>598164287</v>
      </c>
      <c r="T33" s="14">
        <v>23306491467</v>
      </c>
      <c r="U33" s="14">
        <v>0</v>
      </c>
      <c r="V33" s="14">
        <v>32597293077</v>
      </c>
      <c r="W33" s="14">
        <v>6931971464</v>
      </c>
      <c r="X33" s="14">
        <v>4743000375</v>
      </c>
      <c r="Y33" s="14">
        <v>18544136885</v>
      </c>
      <c r="Z33" s="14">
        <v>934060372</v>
      </c>
      <c r="AA33" s="14">
        <v>57734845842</v>
      </c>
      <c r="AB33" s="14">
        <v>8483394855</v>
      </c>
      <c r="AC33" s="14">
        <v>100414756271</v>
      </c>
      <c r="AD33" s="14">
        <v>30423493861</v>
      </c>
      <c r="AE33" s="14">
        <v>151319867</v>
      </c>
      <c r="AF33" s="14">
        <v>9730510273</v>
      </c>
      <c r="AG33" s="14">
        <v>19089500285</v>
      </c>
      <c r="AH33" s="14">
        <v>8345916716</v>
      </c>
      <c r="AI33" s="14">
        <v>4557751614</v>
      </c>
      <c r="AJ33" s="14">
        <v>1432681764</v>
      </c>
      <c r="AK33" s="14">
        <v>1824551553</v>
      </c>
      <c r="AL33" s="246">
        <v>482692840591</v>
      </c>
    </row>
    <row r="34" spans="1:38" s="6" customFormat="1" ht="15" x14ac:dyDescent="0.25">
      <c r="A34" s="92"/>
      <c r="B34" s="18" t="s">
        <v>131</v>
      </c>
      <c r="C34" s="15">
        <v>5070603695</v>
      </c>
      <c r="D34" s="15">
        <v>16663630202</v>
      </c>
      <c r="E34" s="15">
        <v>9905793270</v>
      </c>
      <c r="F34" s="15">
        <v>3823439686</v>
      </c>
      <c r="G34" s="15">
        <v>15292486618</v>
      </c>
      <c r="H34" s="15">
        <v>60232425787</v>
      </c>
      <c r="I34" s="15">
        <v>8410328935</v>
      </c>
      <c r="J34" s="15">
        <v>3333126245</v>
      </c>
      <c r="K34" s="15">
        <v>14055144163</v>
      </c>
      <c r="L34" s="15">
        <v>33166962524</v>
      </c>
      <c r="M34" s="15">
        <v>10582285149</v>
      </c>
      <c r="N34" s="15">
        <v>14179011864</v>
      </c>
      <c r="O34" s="15">
        <v>17111991774</v>
      </c>
      <c r="P34" s="15">
        <v>8534969678</v>
      </c>
      <c r="Q34" s="15">
        <v>7302097318</v>
      </c>
      <c r="R34" s="15">
        <v>9294932122</v>
      </c>
      <c r="S34" s="15">
        <v>2583752677</v>
      </c>
      <c r="T34" s="15">
        <v>26022725386</v>
      </c>
      <c r="U34" s="15">
        <v>0</v>
      </c>
      <c r="V34" s="15">
        <v>36779285144</v>
      </c>
      <c r="W34" s="15">
        <v>8180448969</v>
      </c>
      <c r="X34" s="15">
        <v>3208405068</v>
      </c>
      <c r="Y34" s="15">
        <v>32727478493</v>
      </c>
      <c r="Z34" s="15">
        <v>2533421451</v>
      </c>
      <c r="AA34" s="15">
        <v>115960157209</v>
      </c>
      <c r="AB34" s="15">
        <v>16447402411</v>
      </c>
      <c r="AC34" s="15">
        <v>91822649883</v>
      </c>
      <c r="AD34" s="15">
        <v>35897358131</v>
      </c>
      <c r="AE34" s="15">
        <v>817243759</v>
      </c>
      <c r="AF34" s="15">
        <v>18765940363</v>
      </c>
      <c r="AG34" s="15">
        <v>29735189411</v>
      </c>
      <c r="AH34" s="15">
        <v>10960596048</v>
      </c>
      <c r="AI34" s="15">
        <v>12338823777</v>
      </c>
      <c r="AJ34" s="15">
        <v>2040311483</v>
      </c>
      <c r="AK34" s="15">
        <v>17630177420</v>
      </c>
      <c r="AL34" s="247">
        <v>701410596113</v>
      </c>
    </row>
    <row r="35" spans="1:38" s="6" customFormat="1" ht="15" x14ac:dyDescent="0.25">
      <c r="A35" s="59" t="s">
        <v>35</v>
      </c>
      <c r="B35" s="6" t="s">
        <v>115</v>
      </c>
      <c r="C35" s="12">
        <v>2885323033</v>
      </c>
      <c r="D35" s="12">
        <v>677342</v>
      </c>
      <c r="E35" s="12">
        <v>4703855</v>
      </c>
      <c r="F35" s="12">
        <v>200185637</v>
      </c>
      <c r="G35" s="12">
        <v>1182203925</v>
      </c>
      <c r="H35" s="12">
        <v>3255394947</v>
      </c>
      <c r="I35" s="12">
        <v>54475269</v>
      </c>
      <c r="J35" s="12">
        <v>211844596</v>
      </c>
      <c r="K35" s="12">
        <v>661683764</v>
      </c>
      <c r="L35" s="12">
        <v>50202380</v>
      </c>
      <c r="M35" s="12">
        <v>1361180575</v>
      </c>
      <c r="N35" s="12">
        <v>2437633079</v>
      </c>
      <c r="O35" s="12">
        <v>1378939636</v>
      </c>
      <c r="P35" s="12">
        <v>23799954</v>
      </c>
      <c r="Q35" s="12">
        <v>108592237</v>
      </c>
      <c r="R35" s="12">
        <v>995658526</v>
      </c>
      <c r="S35" s="12">
        <v>59663472</v>
      </c>
      <c r="T35" s="12">
        <v>1504882463</v>
      </c>
      <c r="U35" s="12">
        <v>0</v>
      </c>
      <c r="V35" s="12">
        <v>1899140081</v>
      </c>
      <c r="W35" s="12">
        <v>674209092</v>
      </c>
      <c r="X35" s="12">
        <v>260096637</v>
      </c>
      <c r="Y35" s="12">
        <v>779739530</v>
      </c>
      <c r="Z35" s="12">
        <v>666673</v>
      </c>
      <c r="AA35" s="12">
        <v>6416669781</v>
      </c>
      <c r="AB35" s="12">
        <v>1269616911</v>
      </c>
      <c r="AC35" s="12">
        <v>7588422653</v>
      </c>
      <c r="AD35" s="12">
        <v>2819558967</v>
      </c>
      <c r="AE35" s="12">
        <v>433737379</v>
      </c>
      <c r="AF35" s="12">
        <v>608047886</v>
      </c>
      <c r="AG35" s="12">
        <v>2787577367</v>
      </c>
      <c r="AH35" s="12">
        <v>1314518177</v>
      </c>
      <c r="AI35" s="12">
        <v>952555813</v>
      </c>
      <c r="AJ35" s="12">
        <v>134543704</v>
      </c>
      <c r="AK35" s="12">
        <v>83648476</v>
      </c>
      <c r="AL35" s="231">
        <v>44399793817</v>
      </c>
    </row>
    <row r="36" spans="1:38" s="6" customFormat="1" ht="15" x14ac:dyDescent="0.2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31">
        <v>0</v>
      </c>
    </row>
    <row r="37" spans="1:38" s="6" customFormat="1" ht="15" x14ac:dyDescent="0.25">
      <c r="A37" s="59" t="s">
        <v>41</v>
      </c>
      <c r="B37" s="6" t="s">
        <v>137</v>
      </c>
      <c r="C37" s="12">
        <v>1942027587</v>
      </c>
      <c r="D37" s="12">
        <v>196448467</v>
      </c>
      <c r="E37" s="12">
        <v>68747670</v>
      </c>
      <c r="F37" s="12">
        <v>204529153</v>
      </c>
      <c r="G37" s="12">
        <v>538194013</v>
      </c>
      <c r="H37" s="12">
        <v>6829913387</v>
      </c>
      <c r="I37" s="12">
        <v>1748589197</v>
      </c>
      <c r="J37" s="12">
        <v>317848</v>
      </c>
      <c r="K37" s="12">
        <v>722918320</v>
      </c>
      <c r="L37" s="12">
        <v>6986950980</v>
      </c>
      <c r="M37" s="12">
        <v>9318171691</v>
      </c>
      <c r="N37" s="12">
        <v>2240327615</v>
      </c>
      <c r="O37" s="12">
        <v>14032679742</v>
      </c>
      <c r="P37" s="12">
        <v>69394314</v>
      </c>
      <c r="Q37" s="12">
        <v>0</v>
      </c>
      <c r="R37" s="12">
        <v>831827817</v>
      </c>
      <c r="S37" s="12">
        <v>0</v>
      </c>
      <c r="T37" s="12">
        <v>8730740308</v>
      </c>
      <c r="U37" s="12">
        <v>0</v>
      </c>
      <c r="V37" s="12">
        <v>6239770910</v>
      </c>
      <c r="W37" s="12">
        <v>17748372</v>
      </c>
      <c r="X37" s="12">
        <v>184657041</v>
      </c>
      <c r="Y37" s="12">
        <v>171788557</v>
      </c>
      <c r="Z37" s="12">
        <v>215449766</v>
      </c>
      <c r="AA37" s="12">
        <v>14164289519</v>
      </c>
      <c r="AB37" s="12">
        <v>6152933405</v>
      </c>
      <c r="AC37" s="12">
        <v>17552183421</v>
      </c>
      <c r="AD37" s="12">
        <v>4123939496</v>
      </c>
      <c r="AE37" s="12">
        <v>0</v>
      </c>
      <c r="AF37" s="12">
        <v>18794913</v>
      </c>
      <c r="AG37" s="12">
        <v>3855660803</v>
      </c>
      <c r="AH37" s="12">
        <v>1389026892</v>
      </c>
      <c r="AI37" s="12">
        <v>3805608311</v>
      </c>
      <c r="AJ37" s="12">
        <v>61421403</v>
      </c>
      <c r="AK37" s="12">
        <v>209053778</v>
      </c>
      <c r="AL37" s="231">
        <v>112624104696</v>
      </c>
    </row>
    <row r="38" spans="1:38" s="6" customFormat="1" ht="15" x14ac:dyDescent="0.2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31">
        <v>0</v>
      </c>
    </row>
    <row r="39" spans="1:38" s="6" customFormat="1" ht="15" x14ac:dyDescent="0.2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1">
        <v>0</v>
      </c>
    </row>
    <row r="40" spans="1:38" s="6" customFormat="1" ht="15" x14ac:dyDescent="0.25">
      <c r="A40" s="59" t="s">
        <v>47</v>
      </c>
      <c r="B40" s="6" t="s">
        <v>118</v>
      </c>
      <c r="C40" s="12">
        <v>263109966</v>
      </c>
      <c r="D40" s="12">
        <v>121542967</v>
      </c>
      <c r="E40" s="12">
        <v>560348959</v>
      </c>
      <c r="F40" s="12">
        <v>98479269</v>
      </c>
      <c r="G40" s="12">
        <v>207753634</v>
      </c>
      <c r="H40" s="12">
        <v>2078610548</v>
      </c>
      <c r="I40" s="12">
        <v>44810922</v>
      </c>
      <c r="J40" s="12">
        <v>217893227</v>
      </c>
      <c r="K40" s="12">
        <v>96954300</v>
      </c>
      <c r="L40" s="12">
        <v>1703037093</v>
      </c>
      <c r="M40" s="12">
        <v>2357882221</v>
      </c>
      <c r="N40" s="12">
        <v>510771254</v>
      </c>
      <c r="O40" s="12">
        <v>1245626252</v>
      </c>
      <c r="P40" s="12">
        <v>220309156</v>
      </c>
      <c r="Q40" s="12">
        <v>156516515</v>
      </c>
      <c r="R40" s="12">
        <v>441006919</v>
      </c>
      <c r="S40" s="12">
        <v>28133857</v>
      </c>
      <c r="T40" s="12">
        <v>8358182676</v>
      </c>
      <c r="U40" s="12">
        <v>19419244</v>
      </c>
      <c r="V40" s="12">
        <v>3308384135</v>
      </c>
      <c r="W40" s="12">
        <v>276606809</v>
      </c>
      <c r="X40" s="12">
        <v>358678951</v>
      </c>
      <c r="Y40" s="12">
        <v>63421489</v>
      </c>
      <c r="Z40" s="12">
        <v>114240333</v>
      </c>
      <c r="AA40" s="12">
        <v>1740859974</v>
      </c>
      <c r="AB40" s="12">
        <v>499886761</v>
      </c>
      <c r="AC40" s="12">
        <v>1211841498</v>
      </c>
      <c r="AD40" s="12">
        <v>1738209307</v>
      </c>
      <c r="AE40" s="12">
        <v>5246895</v>
      </c>
      <c r="AF40" s="12">
        <v>180455659</v>
      </c>
      <c r="AG40" s="12">
        <v>6193745069</v>
      </c>
      <c r="AH40" s="12">
        <v>314157293</v>
      </c>
      <c r="AI40" s="12">
        <v>75809549</v>
      </c>
      <c r="AJ40" s="12">
        <v>4431757</v>
      </c>
      <c r="AK40" s="12">
        <v>268250</v>
      </c>
      <c r="AL40" s="231">
        <v>34816632708</v>
      </c>
    </row>
    <row r="41" spans="1:38" s="6" customFormat="1" ht="18.75" customHeight="1" x14ac:dyDescent="0.25">
      <c r="A41" s="101"/>
      <c r="B41" s="102" t="s">
        <v>132</v>
      </c>
      <c r="C41" s="103">
        <v>5090460586</v>
      </c>
      <c r="D41" s="103">
        <v>318668776</v>
      </c>
      <c r="E41" s="103">
        <v>633800484</v>
      </c>
      <c r="F41" s="103">
        <v>503194059</v>
      </c>
      <c r="G41" s="103">
        <v>1928151572</v>
      </c>
      <c r="H41" s="103">
        <v>12163918882</v>
      </c>
      <c r="I41" s="103">
        <v>1847875388</v>
      </c>
      <c r="J41" s="103">
        <v>430055671</v>
      </c>
      <c r="K41" s="103">
        <v>1481556384</v>
      </c>
      <c r="L41" s="103">
        <v>8740190453</v>
      </c>
      <c r="M41" s="103">
        <v>13037234487</v>
      </c>
      <c r="N41" s="103">
        <v>5188731948</v>
      </c>
      <c r="O41" s="103">
        <v>16657245630</v>
      </c>
      <c r="P41" s="103">
        <v>313503424</v>
      </c>
      <c r="Q41" s="103">
        <v>265108752</v>
      </c>
      <c r="R41" s="103">
        <v>2268493262</v>
      </c>
      <c r="S41" s="103">
        <v>87797329</v>
      </c>
      <c r="T41" s="103">
        <v>18593805447</v>
      </c>
      <c r="U41" s="103">
        <v>19419244</v>
      </c>
      <c r="V41" s="103">
        <v>11447295126</v>
      </c>
      <c r="W41" s="103">
        <v>968564273</v>
      </c>
      <c r="X41" s="103">
        <v>803432629</v>
      </c>
      <c r="Y41" s="103">
        <v>1014949576</v>
      </c>
      <c r="Z41" s="103">
        <v>330356772</v>
      </c>
      <c r="AA41" s="103">
        <v>22321819274</v>
      </c>
      <c r="AB41" s="103">
        <v>7922437077</v>
      </c>
      <c r="AC41" s="103">
        <v>26352447572</v>
      </c>
      <c r="AD41" s="103">
        <v>8681707770</v>
      </c>
      <c r="AE41" s="103">
        <v>438984274</v>
      </c>
      <c r="AF41" s="103">
        <v>807298458</v>
      </c>
      <c r="AG41" s="103">
        <v>12836983239</v>
      </c>
      <c r="AH41" s="103">
        <v>3017702362</v>
      </c>
      <c r="AI41" s="103">
        <v>4833973673</v>
      </c>
      <c r="AJ41" s="103">
        <v>200396864</v>
      </c>
      <c r="AK41" s="103">
        <v>292970504</v>
      </c>
      <c r="AL41" s="248">
        <v>191840531221</v>
      </c>
    </row>
    <row r="42" spans="1:38" s="6" customFormat="1" ht="15" x14ac:dyDescent="0.25">
      <c r="A42" s="59" t="s">
        <v>52</v>
      </c>
      <c r="B42" s="6" t="s">
        <v>119</v>
      </c>
      <c r="C42" s="12">
        <v>6606068015</v>
      </c>
      <c r="D42" s="12">
        <v>3153527718</v>
      </c>
      <c r="E42" s="12">
        <v>3137849535</v>
      </c>
      <c r="F42" s="12">
        <v>996576046</v>
      </c>
      <c r="G42" s="12">
        <v>4610422870</v>
      </c>
      <c r="H42" s="12">
        <v>33154041489</v>
      </c>
      <c r="I42" s="12">
        <v>4250221216</v>
      </c>
      <c r="J42" s="12">
        <v>1202984998</v>
      </c>
      <c r="K42" s="12">
        <v>4324471127</v>
      </c>
      <c r="L42" s="12">
        <v>4638735382</v>
      </c>
      <c r="M42" s="12">
        <v>9928519413</v>
      </c>
      <c r="N42" s="12">
        <v>9484581075</v>
      </c>
      <c r="O42" s="12">
        <v>10624493407</v>
      </c>
      <c r="P42" s="12">
        <v>3000930664</v>
      </c>
      <c r="Q42" s="12">
        <v>1284592386</v>
      </c>
      <c r="R42" s="12">
        <v>4088761679</v>
      </c>
      <c r="S42" s="12">
        <v>504162724</v>
      </c>
      <c r="T42" s="12">
        <v>16933617612</v>
      </c>
      <c r="U42" s="12">
        <v>0</v>
      </c>
      <c r="V42" s="12">
        <v>17228688091</v>
      </c>
      <c r="W42" s="12">
        <v>2922674422</v>
      </c>
      <c r="X42" s="12">
        <v>2134726593</v>
      </c>
      <c r="Y42" s="12">
        <v>13940837929</v>
      </c>
      <c r="Z42" s="12">
        <v>712962739</v>
      </c>
      <c r="AA42" s="12">
        <v>94949830763</v>
      </c>
      <c r="AB42" s="12">
        <v>5442977503</v>
      </c>
      <c r="AC42" s="12">
        <v>39406279300</v>
      </c>
      <c r="AD42" s="12">
        <v>16120601437</v>
      </c>
      <c r="AE42" s="12">
        <v>306856684</v>
      </c>
      <c r="AF42" s="12">
        <v>4763465469</v>
      </c>
      <c r="AG42" s="12">
        <v>11652820794</v>
      </c>
      <c r="AH42" s="12">
        <v>4460109438</v>
      </c>
      <c r="AI42" s="12">
        <v>4736569717</v>
      </c>
      <c r="AJ42" s="12">
        <v>384744177</v>
      </c>
      <c r="AK42" s="12">
        <v>6548263084</v>
      </c>
      <c r="AL42" s="231">
        <v>347636965496</v>
      </c>
    </row>
    <row r="43" spans="1:38" s="6" customFormat="1" ht="15" x14ac:dyDescent="0.2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12934064</v>
      </c>
      <c r="K43" s="12">
        <v>6279065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37038460</v>
      </c>
      <c r="X43" s="12">
        <v>12934064</v>
      </c>
      <c r="Y43" s="12">
        <v>0</v>
      </c>
      <c r="Z43" s="12">
        <v>11666662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31">
        <v>80852315</v>
      </c>
    </row>
    <row r="44" spans="1:38" s="6" customFormat="1" ht="15" x14ac:dyDescent="0.25">
      <c r="A44" s="59" t="s">
        <v>60</v>
      </c>
      <c r="B44" s="6" t="s">
        <v>139</v>
      </c>
      <c r="C44" s="12">
        <v>285286816</v>
      </c>
      <c r="D44" s="12">
        <v>1792423747</v>
      </c>
      <c r="E44" s="12">
        <v>1939296586</v>
      </c>
      <c r="F44" s="12">
        <v>46174615</v>
      </c>
      <c r="G44" s="12">
        <v>258299280</v>
      </c>
      <c r="H44" s="12">
        <v>2076657408</v>
      </c>
      <c r="I44" s="12">
        <v>479407617</v>
      </c>
      <c r="J44" s="12">
        <v>184823231</v>
      </c>
      <c r="K44" s="12">
        <v>362122047</v>
      </c>
      <c r="L44" s="12">
        <v>246614622</v>
      </c>
      <c r="M44" s="12">
        <v>45551794</v>
      </c>
      <c r="N44" s="12">
        <v>1531717830</v>
      </c>
      <c r="O44" s="12">
        <v>1056222532</v>
      </c>
      <c r="P44" s="12">
        <v>794677499</v>
      </c>
      <c r="Q44" s="12">
        <v>1065645686</v>
      </c>
      <c r="R44" s="12">
        <v>2006561275</v>
      </c>
      <c r="S44" s="12">
        <v>197390100</v>
      </c>
      <c r="T44" s="12">
        <v>3180341882</v>
      </c>
      <c r="U44" s="12">
        <v>0</v>
      </c>
      <c r="V44" s="12">
        <v>1000052156</v>
      </c>
      <c r="W44" s="12">
        <v>695140256</v>
      </c>
      <c r="X44" s="12">
        <v>447674149</v>
      </c>
      <c r="Y44" s="12">
        <v>2227853523</v>
      </c>
      <c r="Z44" s="12">
        <v>2047297</v>
      </c>
      <c r="AA44" s="12">
        <v>2721125067</v>
      </c>
      <c r="AB44" s="12">
        <v>688292212</v>
      </c>
      <c r="AC44" s="12">
        <v>2528920333</v>
      </c>
      <c r="AD44" s="12">
        <v>2628034072</v>
      </c>
      <c r="AE44" s="12">
        <v>0</v>
      </c>
      <c r="AF44" s="12">
        <v>1001320639</v>
      </c>
      <c r="AG44" s="12">
        <v>2740242764</v>
      </c>
      <c r="AH44" s="12">
        <v>954889474</v>
      </c>
      <c r="AI44" s="12">
        <v>0</v>
      </c>
      <c r="AJ44" s="12">
        <v>323654866</v>
      </c>
      <c r="AK44" s="12">
        <v>0</v>
      </c>
      <c r="AL44" s="231">
        <v>35508461375</v>
      </c>
    </row>
    <row r="45" spans="1:38" s="6" customFormat="1" ht="15" x14ac:dyDescent="0.2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31">
        <v>0</v>
      </c>
    </row>
    <row r="46" spans="1:38" s="6" customFormat="1" ht="15" x14ac:dyDescent="0.25">
      <c r="A46" s="59" t="s">
        <v>64</v>
      </c>
      <c r="B46" s="6" t="s">
        <v>140</v>
      </c>
      <c r="C46" s="12">
        <v>8054537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31">
        <v>8054537</v>
      </c>
    </row>
    <row r="47" spans="1:38" s="6" customFormat="1" ht="15" x14ac:dyDescent="0.25">
      <c r="A47" s="59" t="s">
        <v>65</v>
      </c>
      <c r="B47" s="6" t="s">
        <v>122</v>
      </c>
      <c r="C47" s="12">
        <v>7876839990</v>
      </c>
      <c r="D47" s="12">
        <v>13054519236</v>
      </c>
      <c r="E47" s="12">
        <v>2523604800</v>
      </c>
      <c r="F47" s="12">
        <v>2811927765</v>
      </c>
      <c r="G47" s="12">
        <v>11610237235</v>
      </c>
      <c r="H47" s="12">
        <v>36627487048</v>
      </c>
      <c r="I47" s="12">
        <v>4892017804</v>
      </c>
      <c r="J47" s="12">
        <v>2081646841</v>
      </c>
      <c r="K47" s="12">
        <v>9952645355</v>
      </c>
      <c r="L47" s="12">
        <v>12389588289</v>
      </c>
      <c r="M47" s="12">
        <v>8585243871</v>
      </c>
      <c r="N47" s="12">
        <v>9294421984</v>
      </c>
      <c r="O47" s="12">
        <v>20269113566</v>
      </c>
      <c r="P47" s="12">
        <v>4441602426</v>
      </c>
      <c r="Q47" s="12">
        <v>2866989588</v>
      </c>
      <c r="R47" s="12">
        <v>6434228196</v>
      </c>
      <c r="S47" s="12">
        <v>1387479928</v>
      </c>
      <c r="T47" s="12">
        <v>11120644912</v>
      </c>
      <c r="U47" s="12">
        <v>241764054</v>
      </c>
      <c r="V47" s="12">
        <v>21532324066</v>
      </c>
      <c r="W47" s="12">
        <v>5363169156</v>
      </c>
      <c r="X47" s="12">
        <v>2911369560</v>
      </c>
      <c r="Y47" s="12">
        <v>12318394861</v>
      </c>
      <c r="Z47" s="12">
        <v>1664879713</v>
      </c>
      <c r="AA47" s="12">
        <v>24462887979</v>
      </c>
      <c r="AB47" s="12">
        <v>11550349472</v>
      </c>
      <c r="AC47" s="12">
        <v>50497059699</v>
      </c>
      <c r="AD47" s="12">
        <v>22914598683</v>
      </c>
      <c r="AE47" s="12">
        <v>1552896241</v>
      </c>
      <c r="AF47" s="12">
        <v>11671488438</v>
      </c>
      <c r="AG47" s="12">
        <v>15777860987</v>
      </c>
      <c r="AH47" s="12">
        <v>6542446945</v>
      </c>
      <c r="AI47" s="12">
        <v>5340382653</v>
      </c>
      <c r="AJ47" s="12">
        <v>1841304352</v>
      </c>
      <c r="AK47" s="12">
        <v>5040126570</v>
      </c>
      <c r="AL47" s="231">
        <v>369443542263</v>
      </c>
    </row>
    <row r="48" spans="1:38" s="6" customFormat="1" ht="15" x14ac:dyDescent="0.25">
      <c r="A48" s="59" t="s">
        <v>67</v>
      </c>
      <c r="B48" s="6" t="s">
        <v>123</v>
      </c>
      <c r="C48" s="12">
        <v>7594136978</v>
      </c>
      <c r="D48" s="12">
        <v>3996223009</v>
      </c>
      <c r="E48" s="12">
        <v>558088576</v>
      </c>
      <c r="F48" s="12">
        <v>142998037</v>
      </c>
      <c r="G48" s="12">
        <v>2233661406</v>
      </c>
      <c r="H48" s="12">
        <v>3596555870</v>
      </c>
      <c r="I48" s="12">
        <v>839637865</v>
      </c>
      <c r="J48" s="12">
        <v>374035582</v>
      </c>
      <c r="K48" s="12">
        <v>1874487067</v>
      </c>
      <c r="L48" s="12">
        <v>4021219512</v>
      </c>
      <c r="M48" s="12">
        <v>3016044578</v>
      </c>
      <c r="N48" s="12">
        <v>3289064850</v>
      </c>
      <c r="O48" s="12">
        <v>1911431919</v>
      </c>
      <c r="P48" s="12">
        <v>884286053</v>
      </c>
      <c r="Q48" s="12">
        <v>697978564</v>
      </c>
      <c r="R48" s="12">
        <v>1149229099</v>
      </c>
      <c r="S48" s="12">
        <v>154309486</v>
      </c>
      <c r="T48" s="12">
        <v>11592421709</v>
      </c>
      <c r="U48" s="12">
        <v>139897461</v>
      </c>
      <c r="V48" s="12">
        <v>8421797421</v>
      </c>
      <c r="W48" s="12">
        <v>743620684</v>
      </c>
      <c r="X48" s="12">
        <v>1253886883</v>
      </c>
      <c r="Y48" s="12">
        <v>792313089</v>
      </c>
      <c r="Z48" s="12">
        <v>207994745</v>
      </c>
      <c r="AA48" s="12">
        <v>2682353723</v>
      </c>
      <c r="AB48" s="12">
        <v>1033650869</v>
      </c>
      <c r="AC48" s="12">
        <v>7070572735</v>
      </c>
      <c r="AD48" s="12">
        <v>2639667286</v>
      </c>
      <c r="AE48" s="12">
        <v>263074779</v>
      </c>
      <c r="AF48" s="12">
        <v>212933037</v>
      </c>
      <c r="AG48" s="12">
        <v>8302882996</v>
      </c>
      <c r="AH48" s="12">
        <v>783644924</v>
      </c>
      <c r="AI48" s="12">
        <v>3353759464</v>
      </c>
      <c r="AJ48" s="12">
        <v>92448121</v>
      </c>
      <c r="AK48" s="12">
        <v>351413457</v>
      </c>
      <c r="AL48" s="231">
        <v>86271721834</v>
      </c>
    </row>
    <row r="49" spans="1:38" s="6" customFormat="1" ht="15" x14ac:dyDescent="0.25">
      <c r="A49" s="101"/>
      <c r="B49" s="102" t="s">
        <v>133</v>
      </c>
      <c r="C49" s="103">
        <v>22370386336</v>
      </c>
      <c r="D49" s="103">
        <v>21996693710</v>
      </c>
      <c r="E49" s="103">
        <v>8158839497</v>
      </c>
      <c r="F49" s="103">
        <v>3997676463</v>
      </c>
      <c r="G49" s="103">
        <v>18712620791</v>
      </c>
      <c r="H49" s="103">
        <v>75454741815</v>
      </c>
      <c r="I49" s="103">
        <v>10461284502</v>
      </c>
      <c r="J49" s="103">
        <v>3856424716</v>
      </c>
      <c r="K49" s="103">
        <v>16520004661</v>
      </c>
      <c r="L49" s="103">
        <v>21296157805</v>
      </c>
      <c r="M49" s="103">
        <v>21575359656</v>
      </c>
      <c r="N49" s="103">
        <v>23599785739</v>
      </c>
      <c r="O49" s="103">
        <v>33861261424</v>
      </c>
      <c r="P49" s="103">
        <v>9121496642</v>
      </c>
      <c r="Q49" s="103">
        <v>5915206224</v>
      </c>
      <c r="R49" s="103">
        <v>13678780249</v>
      </c>
      <c r="S49" s="103">
        <v>2243342238</v>
      </c>
      <c r="T49" s="103">
        <v>42827026115</v>
      </c>
      <c r="U49" s="103">
        <v>381661515</v>
      </c>
      <c r="V49" s="103">
        <v>48182861734</v>
      </c>
      <c r="W49" s="103">
        <v>9761642978</v>
      </c>
      <c r="X49" s="103">
        <v>6760591249</v>
      </c>
      <c r="Y49" s="103">
        <v>29279399402</v>
      </c>
      <c r="Z49" s="103">
        <v>2599551156</v>
      </c>
      <c r="AA49" s="103">
        <v>124816197532</v>
      </c>
      <c r="AB49" s="103">
        <v>18715270056</v>
      </c>
      <c r="AC49" s="103">
        <v>99502832067</v>
      </c>
      <c r="AD49" s="103">
        <v>44302901478</v>
      </c>
      <c r="AE49" s="103">
        <v>2122827704</v>
      </c>
      <c r="AF49" s="103">
        <v>17649207583</v>
      </c>
      <c r="AG49" s="103">
        <v>38473807541</v>
      </c>
      <c r="AH49" s="103">
        <v>12741090781</v>
      </c>
      <c r="AI49" s="103">
        <v>13430711834</v>
      </c>
      <c r="AJ49" s="103">
        <v>2642151516</v>
      </c>
      <c r="AK49" s="103">
        <v>11939803111</v>
      </c>
      <c r="AL49" s="248">
        <v>838949597820</v>
      </c>
    </row>
    <row r="50" spans="1:38" s="6" customFormat="1" ht="15" x14ac:dyDescent="0.25">
      <c r="A50" s="62"/>
      <c r="B50" s="17" t="s">
        <v>134</v>
      </c>
      <c r="C50" s="13">
        <v>-17279925750</v>
      </c>
      <c r="D50" s="13">
        <v>-21678024934</v>
      </c>
      <c r="E50" s="13">
        <v>-7525039013</v>
      </c>
      <c r="F50" s="13">
        <v>-3494482404</v>
      </c>
      <c r="G50" s="13">
        <v>-16784469219</v>
      </c>
      <c r="H50" s="13">
        <v>-63290822933</v>
      </c>
      <c r="I50" s="13">
        <v>-8613409114</v>
      </c>
      <c r="J50" s="13">
        <v>-3426369045</v>
      </c>
      <c r="K50" s="13">
        <v>-15038448277</v>
      </c>
      <c r="L50" s="13">
        <v>-12555967352</v>
      </c>
      <c r="M50" s="13">
        <v>-8538125169</v>
      </c>
      <c r="N50" s="13">
        <v>-18411053791</v>
      </c>
      <c r="O50" s="13">
        <v>-17204015794</v>
      </c>
      <c r="P50" s="13">
        <v>-8807993218</v>
      </c>
      <c r="Q50" s="13">
        <v>-5650097472</v>
      </c>
      <c r="R50" s="13">
        <v>-11410286987</v>
      </c>
      <c r="S50" s="13">
        <v>-2155544909</v>
      </c>
      <c r="T50" s="13">
        <v>-24233220668</v>
      </c>
      <c r="U50" s="13">
        <v>-362242271</v>
      </c>
      <c r="V50" s="13">
        <v>-36735566608</v>
      </c>
      <c r="W50" s="13">
        <v>-8793078705</v>
      </c>
      <c r="X50" s="13">
        <v>-5957158620</v>
      </c>
      <c r="Y50" s="13">
        <v>-28264449826</v>
      </c>
      <c r="Z50" s="13">
        <v>-2269194384</v>
      </c>
      <c r="AA50" s="13">
        <v>-102494378258</v>
      </c>
      <c r="AB50" s="13">
        <v>-10792832979</v>
      </c>
      <c r="AC50" s="13">
        <v>-73150384495</v>
      </c>
      <c r="AD50" s="13">
        <v>-35621193708</v>
      </c>
      <c r="AE50" s="13">
        <v>-1683843430</v>
      </c>
      <c r="AF50" s="13">
        <v>-16841909125</v>
      </c>
      <c r="AG50" s="13">
        <v>-25636824302</v>
      </c>
      <c r="AH50" s="13">
        <v>-9723388419</v>
      </c>
      <c r="AI50" s="13">
        <v>-8596738161</v>
      </c>
      <c r="AJ50" s="13">
        <v>-2441754652</v>
      </c>
      <c r="AK50" s="13">
        <v>-11646832607</v>
      </c>
      <c r="AL50" s="244">
        <v>-647109066599</v>
      </c>
    </row>
    <row r="51" spans="1:38" s="6" customFormat="1" ht="15" x14ac:dyDescent="0.25">
      <c r="A51" s="92"/>
      <c r="B51" s="18" t="s">
        <v>135</v>
      </c>
      <c r="C51" s="16">
        <v>-12209322055</v>
      </c>
      <c r="D51" s="16">
        <v>-5014394732</v>
      </c>
      <c r="E51" s="16">
        <v>2380754257</v>
      </c>
      <c r="F51" s="16">
        <v>328957282</v>
      </c>
      <c r="G51" s="16">
        <v>-1491982601</v>
      </c>
      <c r="H51" s="16">
        <v>-3058397146</v>
      </c>
      <c r="I51" s="16">
        <v>-203080179</v>
      </c>
      <c r="J51" s="16">
        <v>-93242800</v>
      </c>
      <c r="K51" s="16">
        <v>-983304114</v>
      </c>
      <c r="L51" s="16">
        <v>20610995172</v>
      </c>
      <c r="M51" s="16">
        <v>2044159980</v>
      </c>
      <c r="N51" s="16">
        <v>-4232041927</v>
      </c>
      <c r="O51" s="16">
        <v>-92024020</v>
      </c>
      <c r="P51" s="16">
        <v>-273023540</v>
      </c>
      <c r="Q51" s="16">
        <v>1651999846</v>
      </c>
      <c r="R51" s="16">
        <v>-2115354865</v>
      </c>
      <c r="S51" s="16">
        <v>428207768</v>
      </c>
      <c r="T51" s="16">
        <v>1789504718</v>
      </c>
      <c r="U51" s="16">
        <v>-362242271</v>
      </c>
      <c r="V51" s="16">
        <v>43718536</v>
      </c>
      <c r="W51" s="16">
        <v>-612629736</v>
      </c>
      <c r="X51" s="16">
        <v>-2748753552</v>
      </c>
      <c r="Y51" s="16">
        <v>4463028667</v>
      </c>
      <c r="Z51" s="16">
        <v>264227067</v>
      </c>
      <c r="AA51" s="16">
        <v>13465778951</v>
      </c>
      <c r="AB51" s="16">
        <v>5654569432</v>
      </c>
      <c r="AC51" s="16">
        <v>18672265388</v>
      </c>
      <c r="AD51" s="16">
        <v>276164423</v>
      </c>
      <c r="AE51" s="16">
        <v>-866599671</v>
      </c>
      <c r="AF51" s="16">
        <v>1924031238</v>
      </c>
      <c r="AG51" s="16">
        <v>4098365109</v>
      </c>
      <c r="AH51" s="16">
        <v>1237207629</v>
      </c>
      <c r="AI51" s="16">
        <v>3742085616</v>
      </c>
      <c r="AJ51" s="16">
        <v>-401443169</v>
      </c>
      <c r="AK51" s="16">
        <v>5983344813</v>
      </c>
      <c r="AL51" s="249">
        <v>54301529514</v>
      </c>
    </row>
    <row r="52" spans="1:38" s="6" customFormat="1" ht="15" x14ac:dyDescent="0.25">
      <c r="A52" s="60" t="s">
        <v>46</v>
      </c>
      <c r="B52" s="8" t="s">
        <v>124</v>
      </c>
      <c r="C52" s="12">
        <v>2956684697</v>
      </c>
      <c r="D52" s="12">
        <v>1717591982</v>
      </c>
      <c r="E52" s="12">
        <v>2252416084</v>
      </c>
      <c r="F52" s="12">
        <v>1150346991</v>
      </c>
      <c r="G52" s="12">
        <v>3655169059</v>
      </c>
      <c r="H52" s="12">
        <v>11349569193</v>
      </c>
      <c r="I52" s="12">
        <v>1684441771</v>
      </c>
      <c r="J52" s="12">
        <v>1289524327</v>
      </c>
      <c r="K52" s="12">
        <v>1099761630</v>
      </c>
      <c r="L52" s="12">
        <v>19023397454</v>
      </c>
      <c r="M52" s="12">
        <v>5780443276</v>
      </c>
      <c r="N52" s="12">
        <v>5294929595</v>
      </c>
      <c r="O52" s="12">
        <v>1956491860</v>
      </c>
      <c r="P52" s="12">
        <v>1262175078</v>
      </c>
      <c r="Q52" s="12">
        <v>1345096505</v>
      </c>
      <c r="R52" s="12">
        <v>2151573615</v>
      </c>
      <c r="S52" s="12">
        <v>1004233526</v>
      </c>
      <c r="T52" s="12">
        <v>23713042287</v>
      </c>
      <c r="U52" s="12">
        <v>337381347</v>
      </c>
      <c r="V52" s="12">
        <v>11031561337</v>
      </c>
      <c r="W52" s="12">
        <v>2144587145</v>
      </c>
      <c r="X52" s="12">
        <v>747769309</v>
      </c>
      <c r="Y52" s="12">
        <v>3665370842</v>
      </c>
      <c r="Z52" s="12">
        <v>713031422</v>
      </c>
      <c r="AA52" s="12">
        <v>6568884430</v>
      </c>
      <c r="AB52" s="12">
        <v>4671926706</v>
      </c>
      <c r="AC52" s="12">
        <v>14396350668</v>
      </c>
      <c r="AD52" s="12">
        <v>6644557507</v>
      </c>
      <c r="AE52" s="12">
        <v>876123574</v>
      </c>
      <c r="AF52" s="12">
        <v>2383024657</v>
      </c>
      <c r="AG52" s="12">
        <v>9365035147</v>
      </c>
      <c r="AH52" s="12">
        <v>2040122281</v>
      </c>
      <c r="AI52" s="12">
        <v>2518414650</v>
      </c>
      <c r="AJ52" s="12">
        <v>431129977</v>
      </c>
      <c r="AK52" s="12">
        <v>1348034621</v>
      </c>
      <c r="AL52" s="231">
        <v>158570194550</v>
      </c>
    </row>
    <row r="53" spans="1:38" s="6" customFormat="1" ht="15" x14ac:dyDescent="0.25">
      <c r="A53" s="60" t="s">
        <v>66</v>
      </c>
      <c r="B53" s="8" t="s">
        <v>125</v>
      </c>
      <c r="C53" s="12">
        <v>1405843581</v>
      </c>
      <c r="D53" s="12">
        <v>602639773</v>
      </c>
      <c r="E53" s="12">
        <v>1039753301</v>
      </c>
      <c r="F53" s="12">
        <v>706612629</v>
      </c>
      <c r="G53" s="12">
        <v>445027903</v>
      </c>
      <c r="H53" s="12">
        <v>5100268356</v>
      </c>
      <c r="I53" s="12">
        <v>1086464744</v>
      </c>
      <c r="J53" s="12">
        <v>314956008</v>
      </c>
      <c r="K53" s="12">
        <v>194507396</v>
      </c>
      <c r="L53" s="12">
        <v>4128896140</v>
      </c>
      <c r="M53" s="12">
        <v>5623972124</v>
      </c>
      <c r="N53" s="12">
        <v>3816380479</v>
      </c>
      <c r="O53" s="12">
        <v>755826879</v>
      </c>
      <c r="P53" s="12">
        <v>397925517</v>
      </c>
      <c r="Q53" s="12">
        <v>507645276</v>
      </c>
      <c r="R53" s="12">
        <v>887449595</v>
      </c>
      <c r="S53" s="12">
        <v>669968231</v>
      </c>
      <c r="T53" s="12">
        <v>21632439089</v>
      </c>
      <c r="U53" s="12">
        <v>14357674</v>
      </c>
      <c r="V53" s="12">
        <v>5802427611</v>
      </c>
      <c r="W53" s="12">
        <v>1472001036</v>
      </c>
      <c r="X53" s="12">
        <v>192684812</v>
      </c>
      <c r="Y53" s="12">
        <v>775437230</v>
      </c>
      <c r="Z53" s="12">
        <v>297301520</v>
      </c>
      <c r="AA53" s="12">
        <v>2517247689</v>
      </c>
      <c r="AB53" s="12">
        <v>2183932717</v>
      </c>
      <c r="AC53" s="12">
        <v>661245045</v>
      </c>
      <c r="AD53" s="12">
        <v>2965140676</v>
      </c>
      <c r="AE53" s="12">
        <v>184693877</v>
      </c>
      <c r="AF53" s="12">
        <v>313224063</v>
      </c>
      <c r="AG53" s="12">
        <v>4727597211</v>
      </c>
      <c r="AH53" s="12">
        <v>1501068410</v>
      </c>
      <c r="AI53" s="12">
        <v>521747788</v>
      </c>
      <c r="AJ53" s="12">
        <v>227506380</v>
      </c>
      <c r="AK53" s="12">
        <v>144182685</v>
      </c>
      <c r="AL53" s="231">
        <v>73818373445</v>
      </c>
    </row>
    <row r="54" spans="1:38" s="6" customFormat="1" ht="15" x14ac:dyDescent="0.25">
      <c r="A54" s="62"/>
      <c r="B54" s="17" t="s">
        <v>136</v>
      </c>
      <c r="C54" s="13">
        <v>1550841116</v>
      </c>
      <c r="D54" s="13">
        <v>1114952209</v>
      </c>
      <c r="E54" s="13">
        <v>1212662783</v>
      </c>
      <c r="F54" s="13">
        <v>443734362</v>
      </c>
      <c r="G54" s="13">
        <v>3210141156</v>
      </c>
      <c r="H54" s="13">
        <v>6249300837</v>
      </c>
      <c r="I54" s="13">
        <v>597977027</v>
      </c>
      <c r="J54" s="13">
        <v>974568319</v>
      </c>
      <c r="K54" s="13">
        <v>905254234</v>
      </c>
      <c r="L54" s="13">
        <v>14894501314</v>
      </c>
      <c r="M54" s="13">
        <v>156471152</v>
      </c>
      <c r="N54" s="13">
        <v>1478549116</v>
      </c>
      <c r="O54" s="13">
        <v>1200664981</v>
      </c>
      <c r="P54" s="13">
        <v>864249561</v>
      </c>
      <c r="Q54" s="13">
        <v>837451229</v>
      </c>
      <c r="R54" s="13">
        <v>1264124020</v>
      </c>
      <c r="S54" s="13">
        <v>334265295</v>
      </c>
      <c r="T54" s="13">
        <v>2080603198</v>
      </c>
      <c r="U54" s="13">
        <v>323023673</v>
      </c>
      <c r="V54" s="13">
        <v>5229133726</v>
      </c>
      <c r="W54" s="13">
        <v>672586109</v>
      </c>
      <c r="X54" s="13">
        <v>555084497</v>
      </c>
      <c r="Y54" s="13">
        <v>2889933612</v>
      </c>
      <c r="Z54" s="13">
        <v>415729902</v>
      </c>
      <c r="AA54" s="13">
        <v>4051636741</v>
      </c>
      <c r="AB54" s="13">
        <v>2487993989</v>
      </c>
      <c r="AC54" s="13">
        <v>13735105623</v>
      </c>
      <c r="AD54" s="13">
        <v>3679416831</v>
      </c>
      <c r="AE54" s="13">
        <v>691429697</v>
      </c>
      <c r="AF54" s="13">
        <v>2069800594</v>
      </c>
      <c r="AG54" s="13">
        <v>4637437936</v>
      </c>
      <c r="AH54" s="13">
        <v>539053871</v>
      </c>
      <c r="AI54" s="13">
        <v>1996666862</v>
      </c>
      <c r="AJ54" s="13">
        <v>203623597</v>
      </c>
      <c r="AK54" s="13">
        <v>1203851936</v>
      </c>
      <c r="AL54" s="244">
        <v>84751821105</v>
      </c>
    </row>
    <row r="55" spans="1:38" s="6" customFormat="1" ht="15" x14ac:dyDescent="0.25">
      <c r="A55" s="59" t="s">
        <v>48</v>
      </c>
      <c r="B55" s="8" t="s">
        <v>126</v>
      </c>
      <c r="C55" s="12">
        <v>65094883</v>
      </c>
      <c r="D55" s="12">
        <v>196268596</v>
      </c>
      <c r="E55" s="12">
        <v>83339975</v>
      </c>
      <c r="F55" s="12">
        <v>62761883</v>
      </c>
      <c r="G55" s="12">
        <v>270079480</v>
      </c>
      <c r="H55" s="12">
        <v>1728091916</v>
      </c>
      <c r="I55" s="12">
        <v>7006465190</v>
      </c>
      <c r="J55" s="12">
        <v>51729713</v>
      </c>
      <c r="K55" s="12">
        <v>135612869</v>
      </c>
      <c r="L55" s="12">
        <v>268968638</v>
      </c>
      <c r="M55" s="12">
        <v>339626418</v>
      </c>
      <c r="N55" s="12">
        <v>445612082</v>
      </c>
      <c r="O55" s="12">
        <v>184904126</v>
      </c>
      <c r="P55" s="12">
        <v>162742823</v>
      </c>
      <c r="Q55" s="12">
        <v>56306082</v>
      </c>
      <c r="R55" s="12">
        <v>263605490</v>
      </c>
      <c r="S55" s="12">
        <v>68989843</v>
      </c>
      <c r="T55" s="12">
        <v>354520819</v>
      </c>
      <c r="U55" s="12">
        <v>49</v>
      </c>
      <c r="V55" s="12">
        <v>869832351</v>
      </c>
      <c r="W55" s="12">
        <v>132315788</v>
      </c>
      <c r="X55" s="12">
        <v>98041018</v>
      </c>
      <c r="Y55" s="12">
        <v>366165591</v>
      </c>
      <c r="Z55" s="12">
        <v>62191632</v>
      </c>
      <c r="AA55" s="12">
        <v>500763020</v>
      </c>
      <c r="AB55" s="12">
        <v>158788786</v>
      </c>
      <c r="AC55" s="12">
        <v>2018643592</v>
      </c>
      <c r="AD55" s="12">
        <v>334976106</v>
      </c>
      <c r="AE55" s="12">
        <v>146053992</v>
      </c>
      <c r="AF55" s="12">
        <v>122355397</v>
      </c>
      <c r="AG55" s="12">
        <v>2412827286</v>
      </c>
      <c r="AH55" s="12">
        <v>166804767</v>
      </c>
      <c r="AI55" s="12">
        <v>196220119</v>
      </c>
      <c r="AJ55" s="12">
        <v>77742946</v>
      </c>
      <c r="AK55" s="12">
        <v>47229671</v>
      </c>
      <c r="AL55" s="231">
        <v>19455672937</v>
      </c>
    </row>
    <row r="56" spans="1:38" s="6" customFormat="1" ht="15" x14ac:dyDescent="0.25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5</v>
      </c>
      <c r="H56" s="12">
        <v>145455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90715922</v>
      </c>
      <c r="AC56" s="12">
        <v>0</v>
      </c>
      <c r="AD56" s="12">
        <v>0</v>
      </c>
      <c r="AE56" s="12">
        <v>496838858</v>
      </c>
      <c r="AF56" s="12">
        <v>0</v>
      </c>
      <c r="AG56" s="12">
        <v>0</v>
      </c>
      <c r="AH56" s="12">
        <v>6810334</v>
      </c>
      <c r="AI56" s="12">
        <v>0</v>
      </c>
      <c r="AJ56" s="12">
        <v>0</v>
      </c>
      <c r="AK56" s="12">
        <v>0</v>
      </c>
      <c r="AL56" s="231">
        <v>594510574</v>
      </c>
    </row>
    <row r="57" spans="1:38" s="6" customFormat="1" ht="15" x14ac:dyDescent="0.25">
      <c r="A57" s="62"/>
      <c r="B57" s="17" t="s">
        <v>1372</v>
      </c>
      <c r="C57" s="13">
        <v>65094883</v>
      </c>
      <c r="D57" s="13">
        <v>196268596</v>
      </c>
      <c r="E57" s="13">
        <v>83339975</v>
      </c>
      <c r="F57" s="13">
        <v>62761883</v>
      </c>
      <c r="G57" s="13">
        <v>270079475</v>
      </c>
      <c r="H57" s="13">
        <v>1727946461</v>
      </c>
      <c r="I57" s="13">
        <v>7006465190</v>
      </c>
      <c r="J57" s="13">
        <v>51729713</v>
      </c>
      <c r="K57" s="13">
        <v>135612869</v>
      </c>
      <c r="L57" s="13">
        <v>268968638</v>
      </c>
      <c r="M57" s="13">
        <v>339626418</v>
      </c>
      <c r="N57" s="13">
        <v>445612082</v>
      </c>
      <c r="O57" s="13">
        <v>184904126</v>
      </c>
      <c r="P57" s="13">
        <v>162742823</v>
      </c>
      <c r="Q57" s="13">
        <v>56306082</v>
      </c>
      <c r="R57" s="13">
        <v>263605490</v>
      </c>
      <c r="S57" s="13">
        <v>68989843</v>
      </c>
      <c r="T57" s="13">
        <v>354520819</v>
      </c>
      <c r="U57" s="13">
        <v>49</v>
      </c>
      <c r="V57" s="13">
        <v>869832351</v>
      </c>
      <c r="W57" s="13">
        <v>132315788</v>
      </c>
      <c r="X57" s="13">
        <v>98041018</v>
      </c>
      <c r="Y57" s="13">
        <v>366165591</v>
      </c>
      <c r="Z57" s="13">
        <v>62191632</v>
      </c>
      <c r="AA57" s="13">
        <v>500763020</v>
      </c>
      <c r="AB57" s="13">
        <v>68072864</v>
      </c>
      <c r="AC57" s="13">
        <v>2018643592</v>
      </c>
      <c r="AD57" s="13">
        <v>334976106</v>
      </c>
      <c r="AE57" s="13">
        <v>-350784866</v>
      </c>
      <c r="AF57" s="13">
        <v>122355397</v>
      </c>
      <c r="AG57" s="13">
        <v>2412827286</v>
      </c>
      <c r="AH57" s="13">
        <v>159994433</v>
      </c>
      <c r="AI57" s="13">
        <v>196220119</v>
      </c>
      <c r="AJ57" s="13">
        <v>77742946</v>
      </c>
      <c r="AK57" s="13">
        <v>47229671</v>
      </c>
      <c r="AL57" s="244">
        <v>18861162363</v>
      </c>
    </row>
    <row r="58" spans="1:38" s="6" customFormat="1" ht="15" x14ac:dyDescent="0.25">
      <c r="A58" s="92"/>
      <c r="B58" s="18" t="s">
        <v>1373</v>
      </c>
      <c r="C58" s="16">
        <v>-10593386056</v>
      </c>
      <c r="D58" s="16">
        <v>-3703173927</v>
      </c>
      <c r="E58" s="16">
        <v>3676757015</v>
      </c>
      <c r="F58" s="16">
        <v>835453527</v>
      </c>
      <c r="G58" s="16">
        <v>1988238030</v>
      </c>
      <c r="H58" s="16">
        <v>4918850152</v>
      </c>
      <c r="I58" s="16">
        <v>7401362038</v>
      </c>
      <c r="J58" s="16">
        <v>933055232</v>
      </c>
      <c r="K58" s="16">
        <v>57562989</v>
      </c>
      <c r="L58" s="16">
        <v>35774465124</v>
      </c>
      <c r="M58" s="16">
        <v>2540257550</v>
      </c>
      <c r="N58" s="16">
        <v>-2307880729</v>
      </c>
      <c r="O58" s="16">
        <v>1293545087</v>
      </c>
      <c r="P58" s="16">
        <v>753968844</v>
      </c>
      <c r="Q58" s="16">
        <v>2545757157</v>
      </c>
      <c r="R58" s="16">
        <v>-587625355</v>
      </c>
      <c r="S58" s="16">
        <v>831462906</v>
      </c>
      <c r="T58" s="16">
        <v>4224628735</v>
      </c>
      <c r="U58" s="16">
        <v>-39218549</v>
      </c>
      <c r="V58" s="16">
        <v>6142684613</v>
      </c>
      <c r="W58" s="16">
        <v>192272161</v>
      </c>
      <c r="X58" s="16">
        <v>-2095628037</v>
      </c>
      <c r="Y58" s="16">
        <v>7719127870</v>
      </c>
      <c r="Z58" s="16">
        <v>742148601</v>
      </c>
      <c r="AA58" s="16">
        <v>18018178712</v>
      </c>
      <c r="AB58" s="16">
        <v>8210636285</v>
      </c>
      <c r="AC58" s="16">
        <v>34426014603</v>
      </c>
      <c r="AD58" s="16">
        <v>4290557360</v>
      </c>
      <c r="AE58" s="16">
        <v>-525954840</v>
      </c>
      <c r="AF58" s="16">
        <v>4116187229</v>
      </c>
      <c r="AG58" s="16">
        <v>11148630331</v>
      </c>
      <c r="AH58" s="16">
        <v>1936255933</v>
      </c>
      <c r="AI58" s="16">
        <v>5934972597</v>
      </c>
      <c r="AJ58" s="16">
        <v>-120076626</v>
      </c>
      <c r="AK58" s="16">
        <v>7234426420</v>
      </c>
      <c r="AL58" s="249">
        <v>157914512982</v>
      </c>
    </row>
    <row r="59" spans="1:38" s="6" customFormat="1" ht="15" x14ac:dyDescent="0.25">
      <c r="A59" s="59" t="s">
        <v>69</v>
      </c>
      <c r="B59" s="8" t="s">
        <v>1</v>
      </c>
      <c r="C59" s="12">
        <v>1174763</v>
      </c>
      <c r="D59" s="12">
        <v>55610230</v>
      </c>
      <c r="E59" s="12">
        <v>0</v>
      </c>
      <c r="F59" s="12">
        <v>83545353</v>
      </c>
      <c r="G59" s="12">
        <v>175839265</v>
      </c>
      <c r="H59" s="12">
        <v>970706379</v>
      </c>
      <c r="I59" s="12">
        <v>267030164</v>
      </c>
      <c r="J59" s="12">
        <v>56332876</v>
      </c>
      <c r="K59" s="12">
        <v>40240931</v>
      </c>
      <c r="L59" s="12">
        <v>3577446512</v>
      </c>
      <c r="M59" s="12">
        <v>219345721</v>
      </c>
      <c r="N59" s="12">
        <v>0</v>
      </c>
      <c r="O59" s="12">
        <v>129354509</v>
      </c>
      <c r="P59" s="12">
        <v>56873664</v>
      </c>
      <c r="Q59" s="12">
        <v>0</v>
      </c>
      <c r="R59" s="12">
        <v>0</v>
      </c>
      <c r="S59" s="12">
        <v>112357075</v>
      </c>
      <c r="T59" s="12">
        <v>0</v>
      </c>
      <c r="U59" s="12">
        <v>0</v>
      </c>
      <c r="V59" s="12">
        <v>632859125</v>
      </c>
      <c r="W59" s="12">
        <v>9929900</v>
      </c>
      <c r="X59" s="12">
        <v>55610230</v>
      </c>
      <c r="Y59" s="12">
        <v>0</v>
      </c>
      <c r="Z59" s="12">
        <v>126535172</v>
      </c>
      <c r="AA59" s="12">
        <v>0</v>
      </c>
      <c r="AB59" s="12">
        <v>957142752</v>
      </c>
      <c r="AC59" s="12">
        <v>5903300282</v>
      </c>
      <c r="AD59" s="12">
        <v>429055736</v>
      </c>
      <c r="AE59" s="12">
        <v>77728031</v>
      </c>
      <c r="AF59" s="12">
        <v>411618723</v>
      </c>
      <c r="AG59" s="12">
        <v>1114863033</v>
      </c>
      <c r="AH59" s="12">
        <v>193625595</v>
      </c>
      <c r="AI59" s="12">
        <v>643849489</v>
      </c>
      <c r="AJ59" s="12">
        <v>55610230</v>
      </c>
      <c r="AK59" s="12">
        <v>723442642</v>
      </c>
      <c r="AL59" s="231">
        <v>17081028382</v>
      </c>
    </row>
    <row r="60" spans="1:38" s="6" customFormat="1" ht="15" x14ac:dyDescent="0.25">
      <c r="A60" s="93"/>
      <c r="B60" s="37" t="s">
        <v>1374</v>
      </c>
      <c r="C60" s="38">
        <v>-10594560819</v>
      </c>
      <c r="D60" s="38">
        <v>-3758784157</v>
      </c>
      <c r="E60" s="38">
        <v>3676757015</v>
      </c>
      <c r="F60" s="38">
        <v>751908174</v>
      </c>
      <c r="G60" s="38">
        <v>1812398765</v>
      </c>
      <c r="H60" s="38">
        <v>3948143773</v>
      </c>
      <c r="I60" s="38">
        <v>7134331874</v>
      </c>
      <c r="J60" s="38">
        <v>876722356</v>
      </c>
      <c r="K60" s="38">
        <v>17322058</v>
      </c>
      <c r="L60" s="38">
        <v>32197018612</v>
      </c>
      <c r="M60" s="38">
        <v>2320911829</v>
      </c>
      <c r="N60" s="38">
        <v>-2307880729</v>
      </c>
      <c r="O60" s="38">
        <v>1164190578</v>
      </c>
      <c r="P60" s="38">
        <v>697095180</v>
      </c>
      <c r="Q60" s="38">
        <v>2545757157</v>
      </c>
      <c r="R60" s="38">
        <v>-587625355</v>
      </c>
      <c r="S60" s="38">
        <v>719105831</v>
      </c>
      <c r="T60" s="38">
        <v>4224628735</v>
      </c>
      <c r="U60" s="38">
        <v>-39218549</v>
      </c>
      <c r="V60" s="38">
        <v>5509825488</v>
      </c>
      <c r="W60" s="38">
        <v>182342261</v>
      </c>
      <c r="X60" s="38">
        <v>-2151238267</v>
      </c>
      <c r="Y60" s="38">
        <v>7719127870</v>
      </c>
      <c r="Z60" s="38">
        <v>615613429</v>
      </c>
      <c r="AA60" s="38">
        <v>18018178712</v>
      </c>
      <c r="AB60" s="38">
        <v>7253493533</v>
      </c>
      <c r="AC60" s="38">
        <v>28522714321</v>
      </c>
      <c r="AD60" s="38">
        <v>3861501624</v>
      </c>
      <c r="AE60" s="38">
        <v>-603682871</v>
      </c>
      <c r="AF60" s="38">
        <v>3704568506</v>
      </c>
      <c r="AG60" s="38">
        <v>10033767298</v>
      </c>
      <c r="AH60" s="38">
        <v>1742630338</v>
      </c>
      <c r="AI60" s="38">
        <v>5291123108</v>
      </c>
      <c r="AJ60" s="38">
        <v>-175686856</v>
      </c>
      <c r="AK60" s="38">
        <v>6510983778</v>
      </c>
      <c r="AL60" s="250">
        <v>140833484600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51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2.140625" style="56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7" width="17.42578125" style="1" customWidth="1" collapsed="1"/>
    <col min="38" max="38" width="39.5703125" style="235" customWidth="1" collapsed="1"/>
    <col min="39" max="16384" width="11.42578125" style="1" collapsed="1"/>
  </cols>
  <sheetData>
    <row r="1" spans="1:38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29"/>
    </row>
    <row r="2" spans="1:38" s="9" customFormat="1" ht="28.5" x14ac:dyDescent="0.25">
      <c r="A2" s="58"/>
      <c r="B2" s="76"/>
      <c r="C2" s="267" t="s">
        <v>112</v>
      </c>
      <c r="D2" s="267"/>
      <c r="E2" s="267"/>
      <c r="F2" s="267"/>
      <c r="G2" s="267"/>
      <c r="H2" s="267"/>
      <c r="I2" s="267" t="s">
        <v>112</v>
      </c>
      <c r="J2" s="267"/>
      <c r="K2" s="267"/>
      <c r="L2" s="267"/>
      <c r="M2" s="267"/>
      <c r="N2" s="267"/>
      <c r="O2" s="267" t="s">
        <v>112</v>
      </c>
      <c r="P2" s="267"/>
      <c r="Q2" s="267"/>
      <c r="R2" s="267"/>
      <c r="S2" s="267"/>
      <c r="T2" s="267"/>
      <c r="U2" s="267" t="s">
        <v>112</v>
      </c>
      <c r="V2" s="267"/>
      <c r="W2" s="267"/>
      <c r="X2" s="267"/>
      <c r="Y2" s="267"/>
      <c r="Z2" s="267"/>
      <c r="AA2" s="267" t="s">
        <v>112</v>
      </c>
      <c r="AB2" s="267"/>
      <c r="AC2" s="267"/>
      <c r="AD2" s="267"/>
      <c r="AE2" s="267"/>
      <c r="AF2" s="267"/>
      <c r="AG2" s="267" t="s">
        <v>112</v>
      </c>
      <c r="AH2" s="267"/>
      <c r="AI2" s="267"/>
      <c r="AJ2" s="267"/>
      <c r="AK2" s="267"/>
      <c r="AL2" s="267"/>
    </row>
    <row r="3" spans="1:38" s="9" customFormat="1" ht="18.75" x14ac:dyDescent="0.25">
      <c r="A3" s="58"/>
      <c r="B3" s="77"/>
      <c r="C3" s="268" t="str">
        <f>PROPER(INDICE!$B$5)</f>
        <v>Periodo Julio 2020 - Enero 2021</v>
      </c>
      <c r="D3" s="268"/>
      <c r="E3" s="268"/>
      <c r="F3" s="268"/>
      <c r="G3" s="268"/>
      <c r="H3" s="268"/>
      <c r="I3" s="268" t="str">
        <f>PROPER(INDICE!$B$5)</f>
        <v>Periodo Julio 2020 - Enero 2021</v>
      </c>
      <c r="J3" s="268"/>
      <c r="K3" s="268"/>
      <c r="L3" s="268"/>
      <c r="M3" s="268"/>
      <c r="N3" s="268"/>
      <c r="O3" s="268" t="str">
        <f>PROPER(INDICE!$B$5)</f>
        <v>Periodo Julio 2020 - Enero 2021</v>
      </c>
      <c r="P3" s="268"/>
      <c r="Q3" s="268"/>
      <c r="R3" s="268"/>
      <c r="S3" s="268"/>
      <c r="T3" s="268"/>
      <c r="U3" s="268" t="str">
        <f>PROPER(INDICE!$B$5)</f>
        <v>Periodo Julio 2020 - Enero 2021</v>
      </c>
      <c r="V3" s="268"/>
      <c r="W3" s="268"/>
      <c r="X3" s="268"/>
      <c r="Y3" s="268"/>
      <c r="Z3" s="268"/>
      <c r="AA3" s="268" t="str">
        <f>PROPER(INDICE!$B$5)</f>
        <v>Periodo Julio 2020 - Enero 2021</v>
      </c>
      <c r="AB3" s="268"/>
      <c r="AC3" s="268"/>
      <c r="AD3" s="268"/>
      <c r="AE3" s="268"/>
      <c r="AF3" s="268"/>
      <c r="AG3" s="268" t="str">
        <f>PROPER(INDICE!$B$5)</f>
        <v>Periodo Julio 2020 - Enero 2021</v>
      </c>
      <c r="AH3" s="268"/>
      <c r="AI3" s="268"/>
      <c r="AJ3" s="268"/>
      <c r="AK3" s="268"/>
      <c r="AL3" s="268"/>
    </row>
    <row r="4" spans="1:38" s="9" customFormat="1" ht="15" x14ac:dyDescent="0.25">
      <c r="A4" s="58"/>
      <c r="B4" s="78"/>
      <c r="C4" s="272" t="s">
        <v>71</v>
      </c>
      <c r="D4" s="272"/>
      <c r="E4" s="272"/>
      <c r="F4" s="272"/>
      <c r="G4" s="272"/>
      <c r="H4" s="272"/>
      <c r="I4" s="272" t="s">
        <v>71</v>
      </c>
      <c r="J4" s="272"/>
      <c r="K4" s="272"/>
      <c r="L4" s="272"/>
      <c r="M4" s="272"/>
      <c r="N4" s="272"/>
      <c r="O4" s="272" t="s">
        <v>71</v>
      </c>
      <c r="P4" s="272"/>
      <c r="Q4" s="272"/>
      <c r="R4" s="272"/>
      <c r="S4" s="272"/>
      <c r="T4" s="272"/>
      <c r="U4" s="272" t="s">
        <v>71</v>
      </c>
      <c r="V4" s="272"/>
      <c r="W4" s="272"/>
      <c r="X4" s="272"/>
      <c r="Y4" s="272"/>
      <c r="Z4" s="272"/>
      <c r="AA4" s="272" t="s">
        <v>71</v>
      </c>
      <c r="AB4" s="272"/>
      <c r="AC4" s="272"/>
      <c r="AD4" s="272"/>
      <c r="AE4" s="272"/>
      <c r="AF4" s="272"/>
      <c r="AG4" s="272" t="s">
        <v>71</v>
      </c>
      <c r="AH4" s="272"/>
      <c r="AI4" s="272"/>
      <c r="AJ4" s="272"/>
      <c r="AK4" s="272"/>
      <c r="AL4" s="272"/>
    </row>
    <row r="5" spans="1:38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L5" s="230"/>
    </row>
    <row r="6" spans="1:38" s="6" customFormat="1" ht="60" customHeight="1" x14ac:dyDescent="0.25">
      <c r="A6" s="35" t="s">
        <v>142</v>
      </c>
      <c r="B6" s="29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5" x14ac:dyDescent="0.25">
      <c r="A7" s="64" t="s">
        <v>31</v>
      </c>
      <c r="B7" s="6" t="s">
        <v>83</v>
      </c>
      <c r="C7" s="12">
        <v>33233010903</v>
      </c>
      <c r="D7" s="12">
        <v>24803313847</v>
      </c>
      <c r="E7" s="12">
        <v>16279621491</v>
      </c>
      <c r="F7" s="12">
        <v>6368686919</v>
      </c>
      <c r="G7" s="12">
        <v>27792755235</v>
      </c>
      <c r="H7" s="12">
        <v>133671763596</v>
      </c>
      <c r="I7" s="12">
        <v>18321293579</v>
      </c>
      <c r="J7" s="12">
        <v>4904633393</v>
      </c>
      <c r="K7" s="12">
        <v>25936053339</v>
      </c>
      <c r="L7" s="12">
        <v>89787737281</v>
      </c>
      <c r="M7" s="12">
        <v>55558516820</v>
      </c>
      <c r="N7" s="12">
        <v>46575653005</v>
      </c>
      <c r="O7" s="12">
        <v>47691175623</v>
      </c>
      <c r="P7" s="12">
        <v>13982462549</v>
      </c>
      <c r="Q7" s="12">
        <v>9479029787</v>
      </c>
      <c r="R7" s="12">
        <v>20772434795</v>
      </c>
      <c r="S7" s="12">
        <v>3255889137</v>
      </c>
      <c r="T7" s="12">
        <v>81340319639</v>
      </c>
      <c r="U7" s="12">
        <v>0</v>
      </c>
      <c r="V7" s="12">
        <v>95140724754</v>
      </c>
      <c r="W7" s="12">
        <v>16155402410</v>
      </c>
      <c r="X7" s="12">
        <v>8626863522</v>
      </c>
      <c r="Y7" s="12">
        <v>51940318096</v>
      </c>
      <c r="Z7" s="12">
        <v>4570018312</v>
      </c>
      <c r="AA7" s="12">
        <v>208276652471</v>
      </c>
      <c r="AB7" s="12">
        <v>41705357477</v>
      </c>
      <c r="AC7" s="12">
        <v>277221711162</v>
      </c>
      <c r="AD7" s="12">
        <v>85909606821</v>
      </c>
      <c r="AE7" s="12">
        <v>970397226</v>
      </c>
      <c r="AF7" s="12">
        <v>31470700546</v>
      </c>
      <c r="AG7" s="12">
        <v>65857667544</v>
      </c>
      <c r="AH7" s="12">
        <v>26387205337</v>
      </c>
      <c r="AI7" s="12">
        <v>29187126423</v>
      </c>
      <c r="AJ7" s="12">
        <v>4114508838</v>
      </c>
      <c r="AK7" s="12">
        <v>21503913035</v>
      </c>
      <c r="AL7" s="231">
        <v>1628792524912</v>
      </c>
    </row>
    <row r="8" spans="1:38" s="6" customFormat="1" ht="15" x14ac:dyDescent="0.25">
      <c r="A8" s="64" t="s">
        <v>32</v>
      </c>
      <c r="B8" s="6" t="s">
        <v>84</v>
      </c>
      <c r="C8" s="12">
        <v>48592206</v>
      </c>
      <c r="D8" s="12">
        <v>106416880</v>
      </c>
      <c r="E8" s="12">
        <v>167658545</v>
      </c>
      <c r="F8" s="12">
        <v>11372646</v>
      </c>
      <c r="G8" s="12">
        <v>134002407</v>
      </c>
      <c r="H8" s="12">
        <v>55961994</v>
      </c>
      <c r="I8" s="12">
        <v>769276978</v>
      </c>
      <c r="J8" s="12">
        <v>67469074</v>
      </c>
      <c r="K8" s="12">
        <v>22918451</v>
      </c>
      <c r="L8" s="12">
        <v>99600183</v>
      </c>
      <c r="M8" s="12">
        <v>672046626</v>
      </c>
      <c r="N8" s="12">
        <v>250257903</v>
      </c>
      <c r="O8" s="12">
        <v>31596693</v>
      </c>
      <c r="P8" s="12">
        <v>341560824</v>
      </c>
      <c r="Q8" s="12">
        <v>259761223</v>
      </c>
      <c r="R8" s="12">
        <v>23225152</v>
      </c>
      <c r="S8" s="12">
        <v>33687132</v>
      </c>
      <c r="T8" s="12">
        <v>0</v>
      </c>
      <c r="U8" s="12">
        <v>0</v>
      </c>
      <c r="V8" s="12">
        <v>4405861</v>
      </c>
      <c r="W8" s="12">
        <v>116427098</v>
      </c>
      <c r="X8" s="12">
        <v>42758010</v>
      </c>
      <c r="Y8" s="12">
        <v>360513998</v>
      </c>
      <c r="Z8" s="12">
        <v>57378102</v>
      </c>
      <c r="AA8" s="12">
        <v>786467515</v>
      </c>
      <c r="AB8" s="12">
        <v>348570924</v>
      </c>
      <c r="AC8" s="12">
        <v>0</v>
      </c>
      <c r="AD8" s="12">
        <v>443405332</v>
      </c>
      <c r="AE8" s="12">
        <v>11421</v>
      </c>
      <c r="AF8" s="12">
        <v>64548661</v>
      </c>
      <c r="AG8" s="12">
        <v>168539250</v>
      </c>
      <c r="AH8" s="12">
        <v>194230949</v>
      </c>
      <c r="AI8" s="12">
        <v>42541276</v>
      </c>
      <c r="AJ8" s="12">
        <v>8707376</v>
      </c>
      <c r="AK8" s="12">
        <v>0</v>
      </c>
      <c r="AL8" s="231">
        <v>5733910690</v>
      </c>
    </row>
    <row r="9" spans="1:38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31">
        <v>0</v>
      </c>
    </row>
    <row r="10" spans="1:38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3450758767</v>
      </c>
      <c r="I10" s="12">
        <v>0</v>
      </c>
      <c r="J10" s="12">
        <v>0</v>
      </c>
      <c r="K10" s="12">
        <v>0</v>
      </c>
      <c r="L10" s="12">
        <v>19803656348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179788743</v>
      </c>
      <c r="S10" s="12">
        <v>0</v>
      </c>
      <c r="T10" s="12">
        <v>965897461</v>
      </c>
      <c r="U10" s="12">
        <v>0</v>
      </c>
      <c r="V10" s="12">
        <v>0</v>
      </c>
      <c r="W10" s="12">
        <v>0</v>
      </c>
      <c r="X10" s="12">
        <v>0</v>
      </c>
      <c r="Y10" s="12">
        <v>4609993561</v>
      </c>
      <c r="Z10" s="12">
        <v>0</v>
      </c>
      <c r="AA10" s="12">
        <v>49154545</v>
      </c>
      <c r="AB10" s="12">
        <v>0</v>
      </c>
      <c r="AC10" s="12">
        <v>1647127744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27550923806</v>
      </c>
      <c r="AJ10" s="12">
        <v>0</v>
      </c>
      <c r="AK10" s="12">
        <v>0</v>
      </c>
      <c r="AL10" s="231">
        <v>58257300975</v>
      </c>
    </row>
    <row r="11" spans="1:38" s="6" customFormat="1" ht="15" x14ac:dyDescent="0.25">
      <c r="A11" s="64" t="s">
        <v>35</v>
      </c>
      <c r="B11" s="6" t="s">
        <v>115</v>
      </c>
      <c r="C11" s="12">
        <v>2885323033</v>
      </c>
      <c r="D11" s="12">
        <v>677342</v>
      </c>
      <c r="E11" s="12">
        <v>4703855</v>
      </c>
      <c r="F11" s="12">
        <v>200185637</v>
      </c>
      <c r="G11" s="12">
        <v>1182203925</v>
      </c>
      <c r="H11" s="12">
        <v>3255394947</v>
      </c>
      <c r="I11" s="12">
        <v>54475269</v>
      </c>
      <c r="J11" s="12">
        <v>211844596</v>
      </c>
      <c r="K11" s="12">
        <v>661683764</v>
      </c>
      <c r="L11" s="12">
        <v>50202380</v>
      </c>
      <c r="M11" s="12">
        <v>1361180575</v>
      </c>
      <c r="N11" s="12">
        <v>2437633079</v>
      </c>
      <c r="O11" s="12">
        <v>1378939636</v>
      </c>
      <c r="P11" s="12">
        <v>23799954</v>
      </c>
      <c r="Q11" s="12">
        <v>108592237</v>
      </c>
      <c r="R11" s="12">
        <v>995658526</v>
      </c>
      <c r="S11" s="12">
        <v>59663472</v>
      </c>
      <c r="T11" s="12">
        <v>1504882463</v>
      </c>
      <c r="U11" s="12">
        <v>0</v>
      </c>
      <c r="V11" s="12">
        <v>1899140081</v>
      </c>
      <c r="W11" s="12">
        <v>674209092</v>
      </c>
      <c r="X11" s="12">
        <v>260096637</v>
      </c>
      <c r="Y11" s="12">
        <v>779739530</v>
      </c>
      <c r="Z11" s="12">
        <v>666673</v>
      </c>
      <c r="AA11" s="12">
        <v>6416669781</v>
      </c>
      <c r="AB11" s="12">
        <v>1269616911</v>
      </c>
      <c r="AC11" s="12">
        <v>7588422653</v>
      </c>
      <c r="AD11" s="12">
        <v>2819558967</v>
      </c>
      <c r="AE11" s="12">
        <v>433737379</v>
      </c>
      <c r="AF11" s="12">
        <v>608047886</v>
      </c>
      <c r="AG11" s="12">
        <v>2787577367</v>
      </c>
      <c r="AH11" s="12">
        <v>1314518177</v>
      </c>
      <c r="AI11" s="12">
        <v>952555813</v>
      </c>
      <c r="AJ11" s="12">
        <v>134543704</v>
      </c>
      <c r="AK11" s="12">
        <v>83648476</v>
      </c>
      <c r="AL11" s="231">
        <v>44399793817</v>
      </c>
    </row>
    <row r="12" spans="1:38" s="6" customFormat="1" ht="15" x14ac:dyDescent="0.25">
      <c r="A12" s="64" t="s">
        <v>36</v>
      </c>
      <c r="B12" s="6" t="s">
        <v>98</v>
      </c>
      <c r="C12" s="12">
        <v>2621837310</v>
      </c>
      <c r="D12" s="12">
        <v>647091122</v>
      </c>
      <c r="E12" s="12">
        <v>1042661483</v>
      </c>
      <c r="F12" s="12">
        <v>712081980</v>
      </c>
      <c r="G12" s="12">
        <v>1774739091</v>
      </c>
      <c r="H12" s="12">
        <v>4155647509</v>
      </c>
      <c r="I12" s="12">
        <v>946786497</v>
      </c>
      <c r="J12" s="12">
        <v>342769017</v>
      </c>
      <c r="K12" s="12">
        <v>712524420</v>
      </c>
      <c r="L12" s="12">
        <v>3619016012</v>
      </c>
      <c r="M12" s="12">
        <v>1289927272</v>
      </c>
      <c r="N12" s="12">
        <v>2336782830</v>
      </c>
      <c r="O12" s="12">
        <v>1529038580</v>
      </c>
      <c r="P12" s="12">
        <v>735315901</v>
      </c>
      <c r="Q12" s="12">
        <v>729972453</v>
      </c>
      <c r="R12" s="12">
        <v>3422289958</v>
      </c>
      <c r="S12" s="12">
        <v>349447478</v>
      </c>
      <c r="T12" s="12">
        <v>6509278987</v>
      </c>
      <c r="U12" s="12">
        <v>0</v>
      </c>
      <c r="V12" s="12">
        <v>3997228310</v>
      </c>
      <c r="W12" s="12">
        <v>3612282511</v>
      </c>
      <c r="X12" s="12">
        <v>655389806</v>
      </c>
      <c r="Y12" s="12">
        <v>2313103404</v>
      </c>
      <c r="Z12" s="12">
        <v>94041915</v>
      </c>
      <c r="AA12" s="12">
        <v>8213092850</v>
      </c>
      <c r="AB12" s="12">
        <v>5923998276</v>
      </c>
      <c r="AC12" s="12">
        <v>6018275390</v>
      </c>
      <c r="AD12" s="12">
        <v>3820024387</v>
      </c>
      <c r="AE12" s="12">
        <v>230973387</v>
      </c>
      <c r="AF12" s="12">
        <v>2224008438</v>
      </c>
      <c r="AG12" s="12">
        <v>5753428329</v>
      </c>
      <c r="AH12" s="12">
        <v>395923456</v>
      </c>
      <c r="AI12" s="12">
        <v>1706650630</v>
      </c>
      <c r="AJ12" s="12">
        <v>209486908</v>
      </c>
      <c r="AK12" s="12">
        <v>745889136</v>
      </c>
      <c r="AL12" s="231">
        <v>79391005033</v>
      </c>
    </row>
    <row r="13" spans="1:38" s="6" customFormat="1" ht="15" x14ac:dyDescent="0.25">
      <c r="A13" s="64" t="s">
        <v>37</v>
      </c>
      <c r="B13" s="6" t="s">
        <v>1360</v>
      </c>
      <c r="C13" s="12">
        <v>144175311</v>
      </c>
      <c r="D13" s="12">
        <v>91043091</v>
      </c>
      <c r="E13" s="12">
        <v>97974089</v>
      </c>
      <c r="F13" s="12">
        <v>137632633</v>
      </c>
      <c r="G13" s="12">
        <v>504870715</v>
      </c>
      <c r="H13" s="12">
        <v>1247647835</v>
      </c>
      <c r="I13" s="12">
        <v>249256586</v>
      </c>
      <c r="J13" s="12">
        <v>34051868</v>
      </c>
      <c r="K13" s="12">
        <v>184035647</v>
      </c>
      <c r="L13" s="12">
        <v>337013203</v>
      </c>
      <c r="M13" s="12">
        <v>677824542</v>
      </c>
      <c r="N13" s="12">
        <v>1099963455</v>
      </c>
      <c r="O13" s="12">
        <v>36363636</v>
      </c>
      <c r="P13" s="12">
        <v>87468374</v>
      </c>
      <c r="Q13" s="12">
        <v>11445250</v>
      </c>
      <c r="R13" s="12">
        <v>74761257</v>
      </c>
      <c r="S13" s="12">
        <v>18439020</v>
      </c>
      <c r="T13" s="12">
        <v>1417465744</v>
      </c>
      <c r="U13" s="12">
        <v>0</v>
      </c>
      <c r="V13" s="12">
        <v>468543373</v>
      </c>
      <c r="W13" s="12">
        <v>194020646</v>
      </c>
      <c r="X13" s="12">
        <v>35327273</v>
      </c>
      <c r="Y13" s="12">
        <v>177018789</v>
      </c>
      <c r="Z13" s="12">
        <v>23107479</v>
      </c>
      <c r="AA13" s="12">
        <v>1087760562</v>
      </c>
      <c r="AB13" s="12">
        <v>414434080</v>
      </c>
      <c r="AC13" s="12">
        <v>1063304539</v>
      </c>
      <c r="AD13" s="12">
        <v>1239438870</v>
      </c>
      <c r="AE13" s="12">
        <v>0</v>
      </c>
      <c r="AF13" s="12">
        <v>300702979</v>
      </c>
      <c r="AG13" s="12">
        <v>191706288</v>
      </c>
      <c r="AH13" s="12">
        <v>181181103</v>
      </c>
      <c r="AI13" s="12">
        <v>24489950</v>
      </c>
      <c r="AJ13" s="12">
        <v>61499703</v>
      </c>
      <c r="AK13" s="12">
        <v>0</v>
      </c>
      <c r="AL13" s="231">
        <v>11913967890</v>
      </c>
    </row>
    <row r="14" spans="1:38" s="6" customFormat="1" ht="15" x14ac:dyDescent="0.25">
      <c r="A14" s="64" t="s">
        <v>38</v>
      </c>
      <c r="B14" s="6" t="s">
        <v>99</v>
      </c>
      <c r="C14" s="12">
        <v>0</v>
      </c>
      <c r="D14" s="12">
        <v>0</v>
      </c>
      <c r="E14" s="12">
        <v>7692288</v>
      </c>
      <c r="F14" s="12">
        <v>0</v>
      </c>
      <c r="G14" s="12">
        <v>43467987</v>
      </c>
      <c r="H14" s="12">
        <v>145076179</v>
      </c>
      <c r="I14" s="12">
        <v>0</v>
      </c>
      <c r="J14" s="12">
        <v>0</v>
      </c>
      <c r="K14" s="12">
        <v>0</v>
      </c>
      <c r="L14" s="12">
        <v>1866953342</v>
      </c>
      <c r="M14" s="12">
        <v>0</v>
      </c>
      <c r="N14" s="12">
        <v>34244</v>
      </c>
      <c r="O14" s="12">
        <v>71596055</v>
      </c>
      <c r="P14" s="12">
        <v>1615635</v>
      </c>
      <c r="Q14" s="12">
        <v>5297660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109521348</v>
      </c>
      <c r="X14" s="12">
        <v>0</v>
      </c>
      <c r="Y14" s="12">
        <v>0</v>
      </c>
      <c r="Z14" s="12">
        <v>238340</v>
      </c>
      <c r="AA14" s="12">
        <v>0</v>
      </c>
      <c r="AB14" s="12">
        <v>430714738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31">
        <v>2682207816</v>
      </c>
    </row>
    <row r="15" spans="1:38" s="6" customFormat="1" ht="15" x14ac:dyDescent="0.25">
      <c r="A15" s="64" t="s">
        <v>39</v>
      </c>
      <c r="B15" s="6" t="s">
        <v>100</v>
      </c>
      <c r="C15" s="12">
        <v>1566293370</v>
      </c>
      <c r="D15" s="12">
        <v>1159173889</v>
      </c>
      <c r="E15" s="12">
        <v>1069614009</v>
      </c>
      <c r="F15" s="12">
        <v>369482728</v>
      </c>
      <c r="G15" s="12">
        <v>239228496</v>
      </c>
      <c r="H15" s="12">
        <v>8481252433</v>
      </c>
      <c r="I15" s="12">
        <v>2421779415</v>
      </c>
      <c r="J15" s="12">
        <v>0</v>
      </c>
      <c r="K15" s="12">
        <v>4249425927</v>
      </c>
      <c r="L15" s="12">
        <v>48986260904</v>
      </c>
      <c r="M15" s="12">
        <v>18743678360</v>
      </c>
      <c r="N15" s="12">
        <v>14407298576</v>
      </c>
      <c r="O15" s="12">
        <v>7304480075</v>
      </c>
      <c r="P15" s="12">
        <v>101488007</v>
      </c>
      <c r="Q15" s="12">
        <v>155815036</v>
      </c>
      <c r="R15" s="12">
        <v>4085543172</v>
      </c>
      <c r="S15" s="12">
        <v>0</v>
      </c>
      <c r="T15" s="12">
        <v>17595703191</v>
      </c>
      <c r="U15" s="12">
        <v>0</v>
      </c>
      <c r="V15" s="12">
        <v>6620921762</v>
      </c>
      <c r="W15" s="12">
        <v>0</v>
      </c>
      <c r="X15" s="12">
        <v>0</v>
      </c>
      <c r="Y15" s="12">
        <v>960993429</v>
      </c>
      <c r="Z15" s="12">
        <v>60952696</v>
      </c>
      <c r="AA15" s="12">
        <v>18173684779</v>
      </c>
      <c r="AB15" s="12">
        <v>5786977420</v>
      </c>
      <c r="AC15" s="12">
        <v>68087916857</v>
      </c>
      <c r="AD15" s="12">
        <v>18612877726</v>
      </c>
      <c r="AE15" s="12">
        <v>171848365</v>
      </c>
      <c r="AF15" s="12">
        <v>3116876072</v>
      </c>
      <c r="AG15" s="12">
        <v>21403261433</v>
      </c>
      <c r="AH15" s="12">
        <v>202737732</v>
      </c>
      <c r="AI15" s="12">
        <v>3198594223</v>
      </c>
      <c r="AJ15" s="12">
        <v>0</v>
      </c>
      <c r="AK15" s="12">
        <v>1201821629</v>
      </c>
      <c r="AL15" s="231">
        <v>278535981711</v>
      </c>
    </row>
    <row r="16" spans="1:38" s="6" customFormat="1" ht="15" x14ac:dyDescent="0.2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31">
        <v>0</v>
      </c>
    </row>
    <row r="17" spans="1:38" s="6" customFormat="1" ht="15" x14ac:dyDescent="0.25">
      <c r="A17" s="64" t="s">
        <v>41</v>
      </c>
      <c r="B17" s="6" t="s">
        <v>137</v>
      </c>
      <c r="C17" s="12">
        <v>1942027587</v>
      </c>
      <c r="D17" s="12">
        <v>196448467</v>
      </c>
      <c r="E17" s="12">
        <v>68747670</v>
      </c>
      <c r="F17" s="12">
        <v>204529153</v>
      </c>
      <c r="G17" s="12">
        <v>538194013</v>
      </c>
      <c r="H17" s="12">
        <v>6829913387</v>
      </c>
      <c r="I17" s="12">
        <v>1748589197</v>
      </c>
      <c r="J17" s="12">
        <v>317848</v>
      </c>
      <c r="K17" s="12">
        <v>722918320</v>
      </c>
      <c r="L17" s="12">
        <v>6986950980</v>
      </c>
      <c r="M17" s="12">
        <v>9318171691</v>
      </c>
      <c r="N17" s="12">
        <v>2240327615</v>
      </c>
      <c r="O17" s="12">
        <v>14032679742</v>
      </c>
      <c r="P17" s="12">
        <v>69394314</v>
      </c>
      <c r="Q17" s="12">
        <v>0</v>
      </c>
      <c r="R17" s="12">
        <v>831827817</v>
      </c>
      <c r="S17" s="12">
        <v>0</v>
      </c>
      <c r="T17" s="12">
        <v>8730740308</v>
      </c>
      <c r="U17" s="12">
        <v>0</v>
      </c>
      <c r="V17" s="12">
        <v>6239770910</v>
      </c>
      <c r="W17" s="12">
        <v>17748372</v>
      </c>
      <c r="X17" s="12">
        <v>184657041</v>
      </c>
      <c r="Y17" s="12">
        <v>171788557</v>
      </c>
      <c r="Z17" s="12">
        <v>215449766</v>
      </c>
      <c r="AA17" s="12">
        <v>14164289519</v>
      </c>
      <c r="AB17" s="12">
        <v>6152933405</v>
      </c>
      <c r="AC17" s="12">
        <v>17552183421</v>
      </c>
      <c r="AD17" s="12">
        <v>4123939496</v>
      </c>
      <c r="AE17" s="12">
        <v>0</v>
      </c>
      <c r="AF17" s="12">
        <v>18794913</v>
      </c>
      <c r="AG17" s="12">
        <v>3855660803</v>
      </c>
      <c r="AH17" s="12">
        <v>1389026892</v>
      </c>
      <c r="AI17" s="12">
        <v>3805608311</v>
      </c>
      <c r="AJ17" s="12">
        <v>61421403</v>
      </c>
      <c r="AK17" s="12">
        <v>209053778</v>
      </c>
      <c r="AL17" s="231">
        <v>112624104696</v>
      </c>
    </row>
    <row r="18" spans="1:38" s="6" customFormat="1" ht="15" x14ac:dyDescent="0.2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31">
        <v>0</v>
      </c>
    </row>
    <row r="19" spans="1:38" s="6" customFormat="1" ht="15" x14ac:dyDescent="0.2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31">
        <v>0</v>
      </c>
    </row>
    <row r="20" spans="1:38" s="6" customFormat="1" ht="15" x14ac:dyDescent="0.2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31">
        <v>0</v>
      </c>
    </row>
    <row r="21" spans="1:38" s="6" customFormat="1" ht="15" x14ac:dyDescent="0.2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1">
        <v>0</v>
      </c>
    </row>
    <row r="22" spans="1:38" s="6" customFormat="1" ht="15" x14ac:dyDescent="0.25">
      <c r="A22" s="64" t="s">
        <v>46</v>
      </c>
      <c r="B22" s="6" t="s">
        <v>170</v>
      </c>
      <c r="C22" s="12">
        <v>2956684697</v>
      </c>
      <c r="D22" s="12">
        <v>1717591982</v>
      </c>
      <c r="E22" s="12">
        <v>2252416084</v>
      </c>
      <c r="F22" s="12">
        <v>1150346991</v>
      </c>
      <c r="G22" s="12">
        <v>3655169059</v>
      </c>
      <c r="H22" s="12">
        <v>11349569193</v>
      </c>
      <c r="I22" s="12">
        <v>1684441771</v>
      </c>
      <c r="J22" s="12">
        <v>1289524327</v>
      </c>
      <c r="K22" s="12">
        <v>1099761630</v>
      </c>
      <c r="L22" s="12">
        <v>19023397454</v>
      </c>
      <c r="M22" s="12">
        <v>5780443276</v>
      </c>
      <c r="N22" s="12">
        <v>5294929595</v>
      </c>
      <c r="O22" s="12">
        <v>1956491860</v>
      </c>
      <c r="P22" s="12">
        <v>1262175078</v>
      </c>
      <c r="Q22" s="12">
        <v>1345096505</v>
      </c>
      <c r="R22" s="12">
        <v>2151573615</v>
      </c>
      <c r="S22" s="12">
        <v>1004233526</v>
      </c>
      <c r="T22" s="12">
        <v>23713042287</v>
      </c>
      <c r="U22" s="12">
        <v>337381347</v>
      </c>
      <c r="V22" s="12">
        <v>11031561337</v>
      </c>
      <c r="W22" s="12">
        <v>2144587145</v>
      </c>
      <c r="X22" s="12">
        <v>747769309</v>
      </c>
      <c r="Y22" s="12">
        <v>3665370842</v>
      </c>
      <c r="Z22" s="12">
        <v>713031422</v>
      </c>
      <c r="AA22" s="12">
        <v>6568884430</v>
      </c>
      <c r="AB22" s="12">
        <v>4671926706</v>
      </c>
      <c r="AC22" s="12">
        <v>14396350668</v>
      </c>
      <c r="AD22" s="12">
        <v>6644557507</v>
      </c>
      <c r="AE22" s="12">
        <v>876123574</v>
      </c>
      <c r="AF22" s="12">
        <v>2383024657</v>
      </c>
      <c r="AG22" s="12">
        <v>9365035147</v>
      </c>
      <c r="AH22" s="12">
        <v>2040122281</v>
      </c>
      <c r="AI22" s="12">
        <v>2518414650</v>
      </c>
      <c r="AJ22" s="12">
        <v>431129977</v>
      </c>
      <c r="AK22" s="12">
        <v>1348034621</v>
      </c>
      <c r="AL22" s="231">
        <v>158570194550</v>
      </c>
    </row>
    <row r="23" spans="1:38" s="6" customFormat="1" ht="15" x14ac:dyDescent="0.25">
      <c r="A23" s="64" t="s">
        <v>47</v>
      </c>
      <c r="B23" s="6" t="s">
        <v>118</v>
      </c>
      <c r="C23" s="12">
        <v>263109966</v>
      </c>
      <c r="D23" s="12">
        <v>121542967</v>
      </c>
      <c r="E23" s="12">
        <v>560348959</v>
      </c>
      <c r="F23" s="12">
        <v>98479269</v>
      </c>
      <c r="G23" s="12">
        <v>207753634</v>
      </c>
      <c r="H23" s="12">
        <v>2078610548</v>
      </c>
      <c r="I23" s="12">
        <v>44810922</v>
      </c>
      <c r="J23" s="12">
        <v>217893227</v>
      </c>
      <c r="K23" s="12">
        <v>96954300</v>
      </c>
      <c r="L23" s="12">
        <v>1703037093</v>
      </c>
      <c r="M23" s="12">
        <v>2357882221</v>
      </c>
      <c r="N23" s="12">
        <v>510771254</v>
      </c>
      <c r="O23" s="12">
        <v>1245626252</v>
      </c>
      <c r="P23" s="12">
        <v>220309156</v>
      </c>
      <c r="Q23" s="12">
        <v>156516515</v>
      </c>
      <c r="R23" s="12">
        <v>441006919</v>
      </c>
      <c r="S23" s="12">
        <v>28133857</v>
      </c>
      <c r="T23" s="12">
        <v>8358182676</v>
      </c>
      <c r="U23" s="12">
        <v>19419244</v>
      </c>
      <c r="V23" s="12">
        <v>3308384135</v>
      </c>
      <c r="W23" s="12">
        <v>276606809</v>
      </c>
      <c r="X23" s="12">
        <v>358678951</v>
      </c>
      <c r="Y23" s="12">
        <v>63421489</v>
      </c>
      <c r="Z23" s="12">
        <v>114240333</v>
      </c>
      <c r="AA23" s="12">
        <v>1740859974</v>
      </c>
      <c r="AB23" s="12">
        <v>499886761</v>
      </c>
      <c r="AC23" s="12">
        <v>1211841498</v>
      </c>
      <c r="AD23" s="12">
        <v>1738209307</v>
      </c>
      <c r="AE23" s="12">
        <v>5246895</v>
      </c>
      <c r="AF23" s="12">
        <v>180455659</v>
      </c>
      <c r="AG23" s="12">
        <v>6193745069</v>
      </c>
      <c r="AH23" s="12">
        <v>314157293</v>
      </c>
      <c r="AI23" s="12">
        <v>75809549</v>
      </c>
      <c r="AJ23" s="12">
        <v>4431757</v>
      </c>
      <c r="AK23" s="12">
        <v>268250</v>
      </c>
      <c r="AL23" s="231">
        <v>34816632708</v>
      </c>
    </row>
    <row r="24" spans="1:38" s="6" customFormat="1" ht="15" x14ac:dyDescent="0.25">
      <c r="A24" s="64" t="s">
        <v>48</v>
      </c>
      <c r="B24" s="6" t="s">
        <v>126</v>
      </c>
      <c r="C24" s="12">
        <v>65094883</v>
      </c>
      <c r="D24" s="12">
        <v>196268596</v>
      </c>
      <c r="E24" s="12">
        <v>83339975</v>
      </c>
      <c r="F24" s="12">
        <v>62761883</v>
      </c>
      <c r="G24" s="12">
        <v>270079480</v>
      </c>
      <c r="H24" s="12">
        <v>1728091916</v>
      </c>
      <c r="I24" s="12">
        <v>7006465190</v>
      </c>
      <c r="J24" s="12">
        <v>51729713</v>
      </c>
      <c r="K24" s="12">
        <v>135612869</v>
      </c>
      <c r="L24" s="12">
        <v>268968638</v>
      </c>
      <c r="M24" s="12">
        <v>339626418</v>
      </c>
      <c r="N24" s="12">
        <v>445612082</v>
      </c>
      <c r="O24" s="12">
        <v>184904126</v>
      </c>
      <c r="P24" s="12">
        <v>162742823</v>
      </c>
      <c r="Q24" s="12">
        <v>56306082</v>
      </c>
      <c r="R24" s="12">
        <v>263605490</v>
      </c>
      <c r="S24" s="12">
        <v>68989843</v>
      </c>
      <c r="T24" s="12">
        <v>354520819</v>
      </c>
      <c r="U24" s="12">
        <v>49</v>
      </c>
      <c r="V24" s="12">
        <v>869832351</v>
      </c>
      <c r="W24" s="12">
        <v>132315788</v>
      </c>
      <c r="X24" s="12">
        <v>98041018</v>
      </c>
      <c r="Y24" s="12">
        <v>366165591</v>
      </c>
      <c r="Z24" s="12">
        <v>62191632</v>
      </c>
      <c r="AA24" s="12">
        <v>500763020</v>
      </c>
      <c r="AB24" s="12">
        <v>158788786</v>
      </c>
      <c r="AC24" s="12">
        <v>2018643592</v>
      </c>
      <c r="AD24" s="12">
        <v>334976106</v>
      </c>
      <c r="AE24" s="12">
        <v>146053992</v>
      </c>
      <c r="AF24" s="12">
        <v>122355397</v>
      </c>
      <c r="AG24" s="12">
        <v>2412827286</v>
      </c>
      <c r="AH24" s="12">
        <v>166804767</v>
      </c>
      <c r="AI24" s="12">
        <v>196220119</v>
      </c>
      <c r="AJ24" s="12">
        <v>77742946</v>
      </c>
      <c r="AK24" s="12">
        <v>47229671</v>
      </c>
      <c r="AL24" s="231">
        <v>19455672937</v>
      </c>
    </row>
    <row r="25" spans="1:38" s="6" customFormat="1" ht="18.75" customHeight="1" x14ac:dyDescent="0.25">
      <c r="A25" s="65"/>
      <c r="B25" s="23" t="s">
        <v>111</v>
      </c>
      <c r="C25" s="24">
        <v>45726149266</v>
      </c>
      <c r="D25" s="24">
        <v>29039568183</v>
      </c>
      <c r="E25" s="24">
        <v>21634778448</v>
      </c>
      <c r="F25" s="24">
        <v>9315559839</v>
      </c>
      <c r="G25" s="24">
        <v>36342464042</v>
      </c>
      <c r="H25" s="24">
        <v>176449688304</v>
      </c>
      <c r="I25" s="24">
        <v>33247175404</v>
      </c>
      <c r="J25" s="24">
        <v>7120233063</v>
      </c>
      <c r="K25" s="24">
        <v>33821888667</v>
      </c>
      <c r="L25" s="24">
        <v>192532793818</v>
      </c>
      <c r="M25" s="24">
        <v>96099297801</v>
      </c>
      <c r="N25" s="24">
        <v>75599263638</v>
      </c>
      <c r="O25" s="24">
        <v>75462892278</v>
      </c>
      <c r="P25" s="24">
        <v>16988332615</v>
      </c>
      <c r="Q25" s="24">
        <v>12307832748</v>
      </c>
      <c r="R25" s="24">
        <v>33241715444</v>
      </c>
      <c r="S25" s="24">
        <v>4818483465</v>
      </c>
      <c r="T25" s="24">
        <v>150490033575</v>
      </c>
      <c r="U25" s="24">
        <v>356800640</v>
      </c>
      <c r="V25" s="24">
        <v>129580512874</v>
      </c>
      <c r="W25" s="24">
        <v>23433121219</v>
      </c>
      <c r="X25" s="24">
        <v>11009581567</v>
      </c>
      <c r="Y25" s="24">
        <v>65408427286</v>
      </c>
      <c r="Z25" s="24">
        <v>5911316670</v>
      </c>
      <c r="AA25" s="24">
        <v>265978279446</v>
      </c>
      <c r="AB25" s="24">
        <v>67363205484</v>
      </c>
      <c r="AC25" s="24">
        <v>396805777524</v>
      </c>
      <c r="AD25" s="24">
        <v>125686594519</v>
      </c>
      <c r="AE25" s="24">
        <v>2834392239</v>
      </c>
      <c r="AF25" s="24">
        <v>40489515208</v>
      </c>
      <c r="AG25" s="24">
        <v>117989448516</v>
      </c>
      <c r="AH25" s="24">
        <v>32585907987</v>
      </c>
      <c r="AI25" s="24">
        <v>69258934750</v>
      </c>
      <c r="AJ25" s="24">
        <v>5103472612</v>
      </c>
      <c r="AK25" s="24">
        <v>25139858596</v>
      </c>
      <c r="AL25" s="243">
        <v>2435173297735</v>
      </c>
    </row>
    <row r="26" spans="1:38" s="6" customFormat="1" ht="15" x14ac:dyDescent="0.25">
      <c r="A26" s="64" t="s">
        <v>49</v>
      </c>
      <c r="B26" s="6" t="s">
        <v>87</v>
      </c>
      <c r="C26" s="12">
        <v>9518290</v>
      </c>
      <c r="D26" s="12">
        <v>59530943</v>
      </c>
      <c r="E26" s="12">
        <v>301684164</v>
      </c>
      <c r="F26" s="12">
        <v>23013127</v>
      </c>
      <c r="G26" s="12">
        <v>247471</v>
      </c>
      <c r="H26" s="12">
        <v>692512970</v>
      </c>
      <c r="I26" s="12">
        <v>211242287</v>
      </c>
      <c r="J26" s="12">
        <v>63608080</v>
      </c>
      <c r="K26" s="12">
        <v>4194142</v>
      </c>
      <c r="L26" s="12">
        <v>112127234</v>
      </c>
      <c r="M26" s="12">
        <v>313765708</v>
      </c>
      <c r="N26" s="12">
        <v>1131321236</v>
      </c>
      <c r="O26" s="12">
        <v>79151717</v>
      </c>
      <c r="P26" s="12">
        <v>134947852</v>
      </c>
      <c r="Q26" s="12">
        <v>469508187</v>
      </c>
      <c r="R26" s="12">
        <v>29162721</v>
      </c>
      <c r="S26" s="12">
        <v>59086948</v>
      </c>
      <c r="T26" s="12">
        <v>0</v>
      </c>
      <c r="U26" s="12">
        <v>0</v>
      </c>
      <c r="V26" s="12">
        <v>0</v>
      </c>
      <c r="W26" s="12">
        <v>126113494</v>
      </c>
      <c r="X26" s="12">
        <v>29920975</v>
      </c>
      <c r="Y26" s="12">
        <v>115030915</v>
      </c>
      <c r="Z26" s="12">
        <v>227341263</v>
      </c>
      <c r="AA26" s="12">
        <v>73040306</v>
      </c>
      <c r="AB26" s="12">
        <v>905997104</v>
      </c>
      <c r="AC26" s="12">
        <v>0</v>
      </c>
      <c r="AD26" s="12">
        <v>342133598</v>
      </c>
      <c r="AE26" s="12">
        <v>0</v>
      </c>
      <c r="AF26" s="12">
        <v>93033487</v>
      </c>
      <c r="AG26" s="12">
        <v>0</v>
      </c>
      <c r="AH26" s="12">
        <v>109518977</v>
      </c>
      <c r="AI26" s="12">
        <v>91981764</v>
      </c>
      <c r="AJ26" s="12">
        <v>33255561</v>
      </c>
      <c r="AK26" s="12">
        <v>0</v>
      </c>
      <c r="AL26" s="231">
        <v>5841990521</v>
      </c>
    </row>
    <row r="27" spans="1:38" s="6" customFormat="1" ht="15" x14ac:dyDescent="0.25">
      <c r="A27" s="64" t="s">
        <v>50</v>
      </c>
      <c r="B27" s="6" t="s">
        <v>88</v>
      </c>
      <c r="C27" s="12">
        <v>7265129088</v>
      </c>
      <c r="D27" s="12">
        <v>1604151674</v>
      </c>
      <c r="E27" s="12">
        <v>1529729277</v>
      </c>
      <c r="F27" s="12">
        <v>1146452443</v>
      </c>
      <c r="G27" s="12">
        <v>2446513029</v>
      </c>
      <c r="H27" s="12">
        <v>31495878180</v>
      </c>
      <c r="I27" s="12">
        <v>5218176202</v>
      </c>
      <c r="J27" s="12">
        <v>66848273</v>
      </c>
      <c r="K27" s="12">
        <v>4383011104</v>
      </c>
      <c r="L27" s="12">
        <v>43957124369</v>
      </c>
      <c r="M27" s="12">
        <v>41453822891</v>
      </c>
      <c r="N27" s="12">
        <v>17007355273</v>
      </c>
      <c r="O27" s="12">
        <v>23462988601</v>
      </c>
      <c r="P27" s="12">
        <v>992460976</v>
      </c>
      <c r="Q27" s="12">
        <v>119734103</v>
      </c>
      <c r="R27" s="12">
        <v>2767585196</v>
      </c>
      <c r="S27" s="12">
        <v>48572357</v>
      </c>
      <c r="T27" s="12">
        <v>32464177401</v>
      </c>
      <c r="U27" s="12">
        <v>0</v>
      </c>
      <c r="V27" s="12">
        <v>25768552394</v>
      </c>
      <c r="W27" s="12">
        <v>1033295581</v>
      </c>
      <c r="X27" s="12">
        <v>688295114</v>
      </c>
      <c r="Y27" s="12">
        <v>1598395289</v>
      </c>
      <c r="Z27" s="12">
        <v>932573328</v>
      </c>
      <c r="AA27" s="12">
        <v>35337621974</v>
      </c>
      <c r="AB27" s="12">
        <v>16217134031</v>
      </c>
      <c r="AC27" s="12">
        <v>86112948062</v>
      </c>
      <c r="AD27" s="12">
        <v>19690026563</v>
      </c>
      <c r="AE27" s="12">
        <v>1845021</v>
      </c>
      <c r="AF27" s="12">
        <v>2945765084</v>
      </c>
      <c r="AG27" s="12">
        <v>17201517098</v>
      </c>
      <c r="AH27" s="12">
        <v>7165404545</v>
      </c>
      <c r="AI27" s="12">
        <v>11205703769</v>
      </c>
      <c r="AJ27" s="12">
        <v>616967406</v>
      </c>
      <c r="AK27" s="12">
        <v>2049184062</v>
      </c>
      <c r="AL27" s="231">
        <v>445994939758</v>
      </c>
    </row>
    <row r="28" spans="1:38" s="6" customFormat="1" ht="15" x14ac:dyDescent="0.2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2227925821</v>
      </c>
      <c r="I28" s="12">
        <v>0</v>
      </c>
      <c r="J28" s="12">
        <v>0</v>
      </c>
      <c r="K28" s="12">
        <v>0</v>
      </c>
      <c r="L28" s="12">
        <v>20352261275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713151108</v>
      </c>
      <c r="S28" s="12">
        <v>0</v>
      </c>
      <c r="T28" s="12">
        <v>512822846</v>
      </c>
      <c r="U28" s="12">
        <v>0</v>
      </c>
      <c r="V28" s="12">
        <v>0</v>
      </c>
      <c r="W28" s="12">
        <v>0</v>
      </c>
      <c r="X28" s="12">
        <v>0</v>
      </c>
      <c r="Y28" s="12">
        <v>3925784073</v>
      </c>
      <c r="Z28" s="12">
        <v>0</v>
      </c>
      <c r="AA28" s="12">
        <v>6609200</v>
      </c>
      <c r="AB28" s="12">
        <v>0</v>
      </c>
      <c r="AC28" s="12">
        <v>518484690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28586330581</v>
      </c>
      <c r="AJ28" s="12">
        <v>0</v>
      </c>
      <c r="AK28" s="12">
        <v>0</v>
      </c>
      <c r="AL28" s="231">
        <v>56843369594</v>
      </c>
    </row>
    <row r="29" spans="1:38" s="6" customFormat="1" ht="15" x14ac:dyDescent="0.25">
      <c r="A29" s="64" t="s">
        <v>52</v>
      </c>
      <c r="B29" s="6" t="s">
        <v>119</v>
      </c>
      <c r="C29" s="12">
        <v>6606068015</v>
      </c>
      <c r="D29" s="12">
        <v>3153527718</v>
      </c>
      <c r="E29" s="12">
        <v>3137849535</v>
      </c>
      <c r="F29" s="12">
        <v>996576046</v>
      </c>
      <c r="G29" s="12">
        <v>4610422870</v>
      </c>
      <c r="H29" s="12">
        <v>33154041489</v>
      </c>
      <c r="I29" s="12">
        <v>4250221216</v>
      </c>
      <c r="J29" s="12">
        <v>1202984998</v>
      </c>
      <c r="K29" s="12">
        <v>4324471127</v>
      </c>
      <c r="L29" s="12">
        <v>4638735382</v>
      </c>
      <c r="M29" s="12">
        <v>9928519413</v>
      </c>
      <c r="N29" s="12">
        <v>9484581075</v>
      </c>
      <c r="O29" s="12">
        <v>10624493407</v>
      </c>
      <c r="P29" s="12">
        <v>3000930664</v>
      </c>
      <c r="Q29" s="12">
        <v>1284592386</v>
      </c>
      <c r="R29" s="12">
        <v>4088761679</v>
      </c>
      <c r="S29" s="12">
        <v>504162724</v>
      </c>
      <c r="T29" s="12">
        <v>16933617612</v>
      </c>
      <c r="U29" s="12">
        <v>0</v>
      </c>
      <c r="V29" s="12">
        <v>17228688091</v>
      </c>
      <c r="W29" s="12">
        <v>2922674422</v>
      </c>
      <c r="X29" s="12">
        <v>2134726593</v>
      </c>
      <c r="Y29" s="12">
        <v>13940837929</v>
      </c>
      <c r="Z29" s="12">
        <v>712962739</v>
      </c>
      <c r="AA29" s="12">
        <v>94949830763</v>
      </c>
      <c r="AB29" s="12">
        <v>5442977503</v>
      </c>
      <c r="AC29" s="12">
        <v>39406279300</v>
      </c>
      <c r="AD29" s="12">
        <v>16120601437</v>
      </c>
      <c r="AE29" s="12">
        <v>306856684</v>
      </c>
      <c r="AF29" s="12">
        <v>4763465469</v>
      </c>
      <c r="AG29" s="12">
        <v>11652820794</v>
      </c>
      <c r="AH29" s="12">
        <v>4460109438</v>
      </c>
      <c r="AI29" s="12">
        <v>4736569717</v>
      </c>
      <c r="AJ29" s="12">
        <v>384744177</v>
      </c>
      <c r="AK29" s="12">
        <v>6548263084</v>
      </c>
      <c r="AL29" s="231">
        <v>347636965496</v>
      </c>
    </row>
    <row r="30" spans="1:38" s="6" customFormat="1" ht="15" x14ac:dyDescent="0.25">
      <c r="A30" s="64" t="s">
        <v>53</v>
      </c>
      <c r="B30" s="6" t="s">
        <v>90</v>
      </c>
      <c r="C30" s="12">
        <v>6945448201</v>
      </c>
      <c r="D30" s="12">
        <v>1060338346</v>
      </c>
      <c r="E30" s="12">
        <v>1384158838</v>
      </c>
      <c r="F30" s="12">
        <v>520199648</v>
      </c>
      <c r="G30" s="12">
        <v>2135494971</v>
      </c>
      <c r="H30" s="12">
        <v>4294267597</v>
      </c>
      <c r="I30" s="12">
        <v>1150279479</v>
      </c>
      <c r="J30" s="12">
        <v>590845626</v>
      </c>
      <c r="K30" s="12">
        <v>1361574687</v>
      </c>
      <c r="L30" s="12">
        <v>6761145648</v>
      </c>
      <c r="M30" s="12">
        <v>1081387999</v>
      </c>
      <c r="N30" s="12">
        <v>2838516219</v>
      </c>
      <c r="O30" s="12">
        <v>1733953149</v>
      </c>
      <c r="P30" s="12">
        <v>644848945</v>
      </c>
      <c r="Q30" s="12">
        <v>1033215901</v>
      </c>
      <c r="R30" s="12">
        <v>3881447150</v>
      </c>
      <c r="S30" s="12">
        <v>491479345</v>
      </c>
      <c r="T30" s="12">
        <v>7953378909</v>
      </c>
      <c r="U30" s="12">
        <v>0</v>
      </c>
      <c r="V30" s="12">
        <v>3833251081</v>
      </c>
      <c r="W30" s="12">
        <v>2053509364</v>
      </c>
      <c r="X30" s="12">
        <v>2182786774</v>
      </c>
      <c r="Y30" s="12">
        <v>2940148000</v>
      </c>
      <c r="Z30" s="12">
        <v>314483074</v>
      </c>
      <c r="AA30" s="12">
        <v>12881660588</v>
      </c>
      <c r="AB30" s="12">
        <v>3968592679</v>
      </c>
      <c r="AC30" s="12">
        <v>8756580042</v>
      </c>
      <c r="AD30" s="12">
        <v>5330560963</v>
      </c>
      <c r="AE30" s="12">
        <v>81062047</v>
      </c>
      <c r="AF30" s="12">
        <v>3046601650</v>
      </c>
      <c r="AG30" s="12">
        <v>5182535173</v>
      </c>
      <c r="AH30" s="12">
        <v>882057679</v>
      </c>
      <c r="AI30" s="12">
        <v>2051395768</v>
      </c>
      <c r="AJ30" s="12">
        <v>463533021</v>
      </c>
      <c r="AK30" s="12">
        <v>902579246</v>
      </c>
      <c r="AL30" s="231">
        <v>100733317807</v>
      </c>
    </row>
    <row r="31" spans="1:38" s="6" customFormat="1" ht="15" x14ac:dyDescent="0.25">
      <c r="A31" s="64" t="s">
        <v>54</v>
      </c>
      <c r="B31" s="6" t="s">
        <v>206</v>
      </c>
      <c r="C31" s="12">
        <v>18127957316</v>
      </c>
      <c r="D31" s="12">
        <v>7280533879</v>
      </c>
      <c r="E31" s="12">
        <v>5432156265</v>
      </c>
      <c r="F31" s="12">
        <v>1686286125</v>
      </c>
      <c r="G31" s="12">
        <v>10596604965</v>
      </c>
      <c r="H31" s="12">
        <v>51985081052</v>
      </c>
      <c r="I31" s="12">
        <v>7509026697</v>
      </c>
      <c r="J31" s="12">
        <v>1258563618</v>
      </c>
      <c r="K31" s="12">
        <v>11063959201</v>
      </c>
      <c r="L31" s="12">
        <v>59462884609</v>
      </c>
      <c r="M31" s="12">
        <v>22797720242</v>
      </c>
      <c r="N31" s="12">
        <v>26666559348</v>
      </c>
      <c r="O31" s="12">
        <v>13988208576</v>
      </c>
      <c r="P31" s="12">
        <v>4887926597</v>
      </c>
      <c r="Q31" s="12">
        <v>1608032197</v>
      </c>
      <c r="R31" s="12">
        <v>11356502627</v>
      </c>
      <c r="S31" s="12">
        <v>454548762</v>
      </c>
      <c r="T31" s="12">
        <v>38369992724</v>
      </c>
      <c r="U31" s="12">
        <v>0</v>
      </c>
      <c r="V31" s="12">
        <v>39053555806</v>
      </c>
      <c r="W31" s="12">
        <v>8682526553</v>
      </c>
      <c r="X31" s="12">
        <v>3210850916</v>
      </c>
      <c r="Y31" s="12">
        <v>17047827321</v>
      </c>
      <c r="Z31" s="12">
        <v>763217080</v>
      </c>
      <c r="AA31" s="12">
        <v>71794980862</v>
      </c>
      <c r="AB31" s="12">
        <v>16792073295</v>
      </c>
      <c r="AC31" s="12">
        <v>163620027422</v>
      </c>
      <c r="AD31" s="12">
        <v>48242948465</v>
      </c>
      <c r="AE31" s="12">
        <v>429375365</v>
      </c>
      <c r="AF31" s="12">
        <v>12227358849</v>
      </c>
      <c r="AG31" s="12">
        <v>40010894162</v>
      </c>
      <c r="AH31" s="12">
        <v>8037814909</v>
      </c>
      <c r="AI31" s="12">
        <v>7222168575</v>
      </c>
      <c r="AJ31" s="12">
        <v>1050524770</v>
      </c>
      <c r="AK31" s="12">
        <v>2855389436</v>
      </c>
      <c r="AL31" s="231">
        <v>735574078586</v>
      </c>
    </row>
    <row r="32" spans="1:38" s="6" customFormat="1" ht="15" x14ac:dyDescent="0.2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1755632705</v>
      </c>
      <c r="Z32" s="12">
        <v>0</v>
      </c>
      <c r="AA32" s="12">
        <v>1491947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31">
        <v>1757124652</v>
      </c>
    </row>
    <row r="33" spans="1:38" s="6" customFormat="1" ht="15" x14ac:dyDescent="0.25">
      <c r="A33" s="64" t="s">
        <v>56</v>
      </c>
      <c r="B33" s="6" t="s">
        <v>93</v>
      </c>
      <c r="C33" s="12">
        <v>195252510</v>
      </c>
      <c r="D33" s="12">
        <v>138853785</v>
      </c>
      <c r="E33" s="12">
        <v>94683427</v>
      </c>
      <c r="F33" s="12">
        <v>399865877</v>
      </c>
      <c r="G33" s="12">
        <v>13105723</v>
      </c>
      <c r="H33" s="12">
        <v>280016906</v>
      </c>
      <c r="I33" s="12">
        <v>152892644</v>
      </c>
      <c r="J33" s="12">
        <v>18807581</v>
      </c>
      <c r="K33" s="12">
        <v>237074487</v>
      </c>
      <c r="L33" s="12">
        <v>682998487</v>
      </c>
      <c r="M33" s="12">
        <v>512020176</v>
      </c>
      <c r="N33" s="12">
        <v>2783206409</v>
      </c>
      <c r="O33" s="12">
        <v>287956845</v>
      </c>
      <c r="P33" s="12">
        <v>38341053</v>
      </c>
      <c r="Q33" s="12">
        <v>58740342</v>
      </c>
      <c r="R33" s="12">
        <v>514142262</v>
      </c>
      <c r="S33" s="12">
        <v>17942360</v>
      </c>
      <c r="T33" s="12">
        <v>2489751088</v>
      </c>
      <c r="U33" s="12">
        <v>0</v>
      </c>
      <c r="V33" s="12">
        <v>784977752</v>
      </c>
      <c r="W33" s="12">
        <v>94925762</v>
      </c>
      <c r="X33" s="12">
        <v>21445546</v>
      </c>
      <c r="Y33" s="12">
        <v>56248788</v>
      </c>
      <c r="Z33" s="12">
        <v>17935948</v>
      </c>
      <c r="AA33" s="12">
        <v>487308135</v>
      </c>
      <c r="AB33" s="12">
        <v>278640061</v>
      </c>
      <c r="AC33" s="12">
        <v>3207645593</v>
      </c>
      <c r="AD33" s="12">
        <v>482754771</v>
      </c>
      <c r="AE33" s="12">
        <v>43704207</v>
      </c>
      <c r="AF33" s="12">
        <v>98137263</v>
      </c>
      <c r="AG33" s="12">
        <v>1244467000</v>
      </c>
      <c r="AH33" s="12">
        <v>196457079</v>
      </c>
      <c r="AI33" s="12">
        <v>197531377</v>
      </c>
      <c r="AJ33" s="12">
        <v>19615155</v>
      </c>
      <c r="AK33" s="12">
        <v>14293636</v>
      </c>
      <c r="AL33" s="231">
        <v>16161740035</v>
      </c>
    </row>
    <row r="34" spans="1:38" s="6" customFormat="1" ht="15" x14ac:dyDescent="0.2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31">
        <v>0</v>
      </c>
    </row>
    <row r="35" spans="1:38" s="6" customFormat="1" ht="15" x14ac:dyDescent="0.2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12934064</v>
      </c>
      <c r="K35" s="12">
        <v>6279065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37038460</v>
      </c>
      <c r="X35" s="12">
        <v>12934064</v>
      </c>
      <c r="Y35" s="12">
        <v>0</v>
      </c>
      <c r="Z35" s="12">
        <v>11666662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31">
        <v>80852315</v>
      </c>
    </row>
    <row r="36" spans="1:38" s="6" customFormat="1" ht="15" x14ac:dyDescent="0.2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31">
        <v>0</v>
      </c>
    </row>
    <row r="37" spans="1:38" s="6" customFormat="1" ht="13.5" customHeight="1" x14ac:dyDescent="0.25">
      <c r="A37" s="64" t="s">
        <v>60</v>
      </c>
      <c r="B37" s="6" t="s">
        <v>139</v>
      </c>
      <c r="C37" s="12">
        <v>285286816</v>
      </c>
      <c r="D37" s="12">
        <v>1792423747</v>
      </c>
      <c r="E37" s="12">
        <v>1939296586</v>
      </c>
      <c r="F37" s="12">
        <v>46174615</v>
      </c>
      <c r="G37" s="12">
        <v>258299280</v>
      </c>
      <c r="H37" s="12">
        <v>2076657408</v>
      </c>
      <c r="I37" s="12">
        <v>479407617</v>
      </c>
      <c r="J37" s="12">
        <v>184823231</v>
      </c>
      <c r="K37" s="12">
        <v>362122047</v>
      </c>
      <c r="L37" s="12">
        <v>246614622</v>
      </c>
      <c r="M37" s="12">
        <v>45551794</v>
      </c>
      <c r="N37" s="12">
        <v>1531717830</v>
      </c>
      <c r="O37" s="12">
        <v>1056222532</v>
      </c>
      <c r="P37" s="12">
        <v>794677499</v>
      </c>
      <c r="Q37" s="12">
        <v>1065645686</v>
      </c>
      <c r="R37" s="12">
        <v>2006561275</v>
      </c>
      <c r="S37" s="12">
        <v>197390100</v>
      </c>
      <c r="T37" s="12">
        <v>3180341882</v>
      </c>
      <c r="U37" s="12">
        <v>0</v>
      </c>
      <c r="V37" s="12">
        <v>1000052156</v>
      </c>
      <c r="W37" s="12">
        <v>695140256</v>
      </c>
      <c r="X37" s="12">
        <v>447674149</v>
      </c>
      <c r="Y37" s="12">
        <v>2227853523</v>
      </c>
      <c r="Z37" s="12">
        <v>2047297</v>
      </c>
      <c r="AA37" s="12">
        <v>2721125067</v>
      </c>
      <c r="AB37" s="12">
        <v>688292212</v>
      </c>
      <c r="AC37" s="12">
        <v>2528920333</v>
      </c>
      <c r="AD37" s="12">
        <v>2628034072</v>
      </c>
      <c r="AE37" s="12">
        <v>0</v>
      </c>
      <c r="AF37" s="12">
        <v>1001320639</v>
      </c>
      <c r="AG37" s="12">
        <v>2740242764</v>
      </c>
      <c r="AH37" s="12">
        <v>954889474</v>
      </c>
      <c r="AI37" s="12">
        <v>0</v>
      </c>
      <c r="AJ37" s="12">
        <v>323654866</v>
      </c>
      <c r="AK37" s="12">
        <v>0</v>
      </c>
      <c r="AL37" s="231">
        <v>35508461375</v>
      </c>
    </row>
    <row r="38" spans="1:38" s="6" customFormat="1" ht="15" x14ac:dyDescent="0.25">
      <c r="A38" s="64" t="s">
        <v>61</v>
      </c>
      <c r="B38" s="6" t="s">
        <v>96</v>
      </c>
      <c r="C38" s="12">
        <v>0</v>
      </c>
      <c r="D38" s="12">
        <v>0</v>
      </c>
      <c r="E38" s="12">
        <v>17016664</v>
      </c>
      <c r="F38" s="12">
        <v>0</v>
      </c>
      <c r="G38" s="12">
        <v>4611154</v>
      </c>
      <c r="H38" s="12">
        <v>0</v>
      </c>
      <c r="I38" s="12">
        <v>56446811</v>
      </c>
      <c r="J38" s="12">
        <v>17123929</v>
      </c>
      <c r="K38" s="12">
        <v>0</v>
      </c>
      <c r="L38" s="12">
        <v>4733127</v>
      </c>
      <c r="M38" s="12">
        <v>200991455</v>
      </c>
      <c r="N38" s="12">
        <v>64019664</v>
      </c>
      <c r="O38" s="12">
        <v>0</v>
      </c>
      <c r="P38" s="12">
        <v>16416189</v>
      </c>
      <c r="Q38" s="12">
        <v>49993361</v>
      </c>
      <c r="R38" s="12">
        <v>1119891</v>
      </c>
      <c r="S38" s="12">
        <v>2080318</v>
      </c>
      <c r="T38" s="12">
        <v>0</v>
      </c>
      <c r="U38" s="12">
        <v>0</v>
      </c>
      <c r="V38" s="12">
        <v>12201883</v>
      </c>
      <c r="W38" s="12">
        <v>16834290</v>
      </c>
      <c r="X38" s="12">
        <v>18634218</v>
      </c>
      <c r="Y38" s="12">
        <v>195395693</v>
      </c>
      <c r="Z38" s="12">
        <v>16764700</v>
      </c>
      <c r="AA38" s="12">
        <v>43942501</v>
      </c>
      <c r="AB38" s="12">
        <v>213334</v>
      </c>
      <c r="AC38" s="12">
        <v>0</v>
      </c>
      <c r="AD38" s="12">
        <v>39570645</v>
      </c>
      <c r="AE38" s="12">
        <v>0</v>
      </c>
      <c r="AF38" s="12">
        <v>0</v>
      </c>
      <c r="AG38" s="12">
        <v>0</v>
      </c>
      <c r="AH38" s="12">
        <v>9429340</v>
      </c>
      <c r="AI38" s="12">
        <v>16390697</v>
      </c>
      <c r="AJ38" s="12">
        <v>169995429</v>
      </c>
      <c r="AK38" s="12">
        <v>0</v>
      </c>
      <c r="AL38" s="231">
        <v>973925293</v>
      </c>
    </row>
    <row r="39" spans="1:38" s="6" customFormat="1" ht="15" x14ac:dyDescent="0.2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1">
        <v>0</v>
      </c>
    </row>
    <row r="40" spans="1:38" s="6" customFormat="1" ht="15" x14ac:dyDescent="0.2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15816668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31">
        <v>15816668</v>
      </c>
    </row>
    <row r="41" spans="1:38" s="6" customFormat="1" ht="15" x14ac:dyDescent="0.25">
      <c r="A41" s="64" t="s">
        <v>64</v>
      </c>
      <c r="B41" s="6" t="s">
        <v>140</v>
      </c>
      <c r="C41" s="12">
        <v>8054537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31">
        <v>8054537</v>
      </c>
    </row>
    <row r="42" spans="1:38" s="6" customFormat="1" ht="15" x14ac:dyDescent="0.25">
      <c r="A42" s="64" t="s">
        <v>65</v>
      </c>
      <c r="B42" s="6" t="s">
        <v>122</v>
      </c>
      <c r="C42" s="12">
        <v>7878014753</v>
      </c>
      <c r="D42" s="12">
        <v>13110129466</v>
      </c>
      <c r="E42" s="12">
        <v>2523604800</v>
      </c>
      <c r="F42" s="12">
        <v>2895473118</v>
      </c>
      <c r="G42" s="12">
        <v>11786076500</v>
      </c>
      <c r="H42" s="12">
        <v>37598193427</v>
      </c>
      <c r="I42" s="12">
        <v>5159047968</v>
      </c>
      <c r="J42" s="12">
        <v>2137979717</v>
      </c>
      <c r="K42" s="12">
        <v>9992886286</v>
      </c>
      <c r="L42" s="12">
        <v>15967034801</v>
      </c>
      <c r="M42" s="12">
        <v>8804589592</v>
      </c>
      <c r="N42" s="12">
        <v>9294421984</v>
      </c>
      <c r="O42" s="12">
        <v>20398468075</v>
      </c>
      <c r="P42" s="12">
        <v>4498476090</v>
      </c>
      <c r="Q42" s="12">
        <v>2866989588</v>
      </c>
      <c r="R42" s="12">
        <v>6434228196</v>
      </c>
      <c r="S42" s="12">
        <v>1499837003</v>
      </c>
      <c r="T42" s="12">
        <v>11120644912</v>
      </c>
      <c r="U42" s="12">
        <v>241764054</v>
      </c>
      <c r="V42" s="12">
        <v>22165183191</v>
      </c>
      <c r="W42" s="12">
        <v>5373099056</v>
      </c>
      <c r="X42" s="12">
        <v>2966979790</v>
      </c>
      <c r="Y42" s="12">
        <v>12318394861</v>
      </c>
      <c r="Z42" s="12">
        <v>1791414885</v>
      </c>
      <c r="AA42" s="12">
        <v>24462887979</v>
      </c>
      <c r="AB42" s="12">
        <v>12507492224</v>
      </c>
      <c r="AC42" s="12">
        <v>56400359981</v>
      </c>
      <c r="AD42" s="12">
        <v>23343654419</v>
      </c>
      <c r="AE42" s="12">
        <v>1630624272</v>
      </c>
      <c r="AF42" s="12">
        <v>12083107161</v>
      </c>
      <c r="AG42" s="12">
        <v>16892724020</v>
      </c>
      <c r="AH42" s="12">
        <v>6736072540</v>
      </c>
      <c r="AI42" s="12">
        <v>5984232142</v>
      </c>
      <c r="AJ42" s="12">
        <v>1896914582</v>
      </c>
      <c r="AK42" s="12">
        <v>5763569212</v>
      </c>
      <c r="AL42" s="231">
        <v>386524570645</v>
      </c>
    </row>
    <row r="43" spans="1:38" s="6" customFormat="1" ht="13.5" customHeight="1" x14ac:dyDescent="0.25">
      <c r="A43" s="64" t="s">
        <v>66</v>
      </c>
      <c r="B43" s="6" t="s">
        <v>227</v>
      </c>
      <c r="C43" s="12">
        <v>1405843581</v>
      </c>
      <c r="D43" s="12">
        <v>602639773</v>
      </c>
      <c r="E43" s="12">
        <v>1039753301</v>
      </c>
      <c r="F43" s="12">
        <v>706612629</v>
      </c>
      <c r="G43" s="12">
        <v>445027903</v>
      </c>
      <c r="H43" s="12">
        <v>5100268356</v>
      </c>
      <c r="I43" s="12">
        <v>1086464744</v>
      </c>
      <c r="J43" s="12">
        <v>314956008</v>
      </c>
      <c r="K43" s="12">
        <v>194507396</v>
      </c>
      <c r="L43" s="12">
        <v>4128896140</v>
      </c>
      <c r="M43" s="12">
        <v>5623972124</v>
      </c>
      <c r="N43" s="12">
        <v>3816380479</v>
      </c>
      <c r="O43" s="12">
        <v>755826879</v>
      </c>
      <c r="P43" s="12">
        <v>397925517</v>
      </c>
      <c r="Q43" s="12">
        <v>507645276</v>
      </c>
      <c r="R43" s="12">
        <v>887449595</v>
      </c>
      <c r="S43" s="12">
        <v>669968231</v>
      </c>
      <c r="T43" s="12">
        <v>21632439089</v>
      </c>
      <c r="U43" s="12">
        <v>14357674</v>
      </c>
      <c r="V43" s="12">
        <v>5802427611</v>
      </c>
      <c r="W43" s="12">
        <v>1472001036</v>
      </c>
      <c r="X43" s="12">
        <v>192684812</v>
      </c>
      <c r="Y43" s="12">
        <v>775437230</v>
      </c>
      <c r="Z43" s="12">
        <v>297301520</v>
      </c>
      <c r="AA43" s="12">
        <v>2517247689</v>
      </c>
      <c r="AB43" s="12">
        <v>2183932717</v>
      </c>
      <c r="AC43" s="12">
        <v>661245045</v>
      </c>
      <c r="AD43" s="12">
        <v>2965140676</v>
      </c>
      <c r="AE43" s="12">
        <v>184693877</v>
      </c>
      <c r="AF43" s="12">
        <v>313224063</v>
      </c>
      <c r="AG43" s="12">
        <v>4727597211</v>
      </c>
      <c r="AH43" s="12">
        <v>1501068410</v>
      </c>
      <c r="AI43" s="12">
        <v>521747788</v>
      </c>
      <c r="AJ43" s="12">
        <v>227506380</v>
      </c>
      <c r="AK43" s="12">
        <v>144182685</v>
      </c>
      <c r="AL43" s="231">
        <v>73818373445</v>
      </c>
    </row>
    <row r="44" spans="1:38" s="6" customFormat="1" ht="15" x14ac:dyDescent="0.25">
      <c r="A44" s="64" t="s">
        <v>67</v>
      </c>
      <c r="B44" s="6" t="s">
        <v>240</v>
      </c>
      <c r="C44" s="12">
        <v>7594136978</v>
      </c>
      <c r="D44" s="12">
        <v>3996223009</v>
      </c>
      <c r="E44" s="12">
        <v>558088576</v>
      </c>
      <c r="F44" s="12">
        <v>142998037</v>
      </c>
      <c r="G44" s="12">
        <v>2233661406</v>
      </c>
      <c r="H44" s="12">
        <v>3596555870</v>
      </c>
      <c r="I44" s="12">
        <v>839637865</v>
      </c>
      <c r="J44" s="12">
        <v>374035582</v>
      </c>
      <c r="K44" s="12">
        <v>1874487067</v>
      </c>
      <c r="L44" s="12">
        <v>4021219512</v>
      </c>
      <c r="M44" s="12">
        <v>3016044578</v>
      </c>
      <c r="N44" s="12">
        <v>3289064850</v>
      </c>
      <c r="O44" s="12">
        <v>1911431919</v>
      </c>
      <c r="P44" s="12">
        <v>884286053</v>
      </c>
      <c r="Q44" s="12">
        <v>697978564</v>
      </c>
      <c r="R44" s="12">
        <v>1149229099</v>
      </c>
      <c r="S44" s="12">
        <v>154309486</v>
      </c>
      <c r="T44" s="12">
        <v>11592421709</v>
      </c>
      <c r="U44" s="12">
        <v>139897461</v>
      </c>
      <c r="V44" s="12">
        <v>8421797421</v>
      </c>
      <c r="W44" s="12">
        <v>743620684</v>
      </c>
      <c r="X44" s="12">
        <v>1253886883</v>
      </c>
      <c r="Y44" s="12">
        <v>792313089</v>
      </c>
      <c r="Z44" s="12">
        <v>207994745</v>
      </c>
      <c r="AA44" s="12">
        <v>2682353723</v>
      </c>
      <c r="AB44" s="12">
        <v>1033650869</v>
      </c>
      <c r="AC44" s="12">
        <v>7070572735</v>
      </c>
      <c r="AD44" s="12">
        <v>2639667286</v>
      </c>
      <c r="AE44" s="12">
        <v>263074779</v>
      </c>
      <c r="AF44" s="12">
        <v>212933037</v>
      </c>
      <c r="AG44" s="12">
        <v>8302882996</v>
      </c>
      <c r="AH44" s="12">
        <v>783644924</v>
      </c>
      <c r="AI44" s="12">
        <v>3353759464</v>
      </c>
      <c r="AJ44" s="12">
        <v>92448121</v>
      </c>
      <c r="AK44" s="12">
        <v>351413457</v>
      </c>
      <c r="AL44" s="231">
        <v>86271721834</v>
      </c>
    </row>
    <row r="45" spans="1:38" s="6" customFormat="1" ht="15" x14ac:dyDescent="0.25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5</v>
      </c>
      <c r="H45" s="12">
        <v>145455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90715922</v>
      </c>
      <c r="AC45" s="12">
        <v>0</v>
      </c>
      <c r="AD45" s="12">
        <v>0</v>
      </c>
      <c r="AE45" s="12">
        <v>496838858</v>
      </c>
      <c r="AF45" s="12">
        <v>0</v>
      </c>
      <c r="AG45" s="12">
        <v>0</v>
      </c>
      <c r="AH45" s="12">
        <v>6810334</v>
      </c>
      <c r="AI45" s="12">
        <v>0</v>
      </c>
      <c r="AJ45" s="12">
        <v>0</v>
      </c>
      <c r="AK45" s="12">
        <v>0</v>
      </c>
      <c r="AL45" s="231">
        <v>594510574</v>
      </c>
    </row>
    <row r="46" spans="1:38" s="6" customFormat="1" ht="18.75" customHeight="1" x14ac:dyDescent="0.25">
      <c r="A46" s="65"/>
      <c r="B46" s="23" t="s">
        <v>113</v>
      </c>
      <c r="C46" s="13">
        <v>56320710085</v>
      </c>
      <c r="D46" s="13">
        <v>32798352340</v>
      </c>
      <c r="E46" s="13">
        <v>17958021433</v>
      </c>
      <c r="F46" s="13">
        <v>8563651665</v>
      </c>
      <c r="G46" s="13">
        <v>34530065277</v>
      </c>
      <c r="H46" s="13">
        <v>172501544531</v>
      </c>
      <c r="I46" s="13">
        <v>26112843530</v>
      </c>
      <c r="J46" s="13">
        <v>6243510707</v>
      </c>
      <c r="K46" s="13">
        <v>33804566609</v>
      </c>
      <c r="L46" s="13">
        <v>160335775206</v>
      </c>
      <c r="M46" s="13">
        <v>93778385972</v>
      </c>
      <c r="N46" s="13">
        <v>77907144367</v>
      </c>
      <c r="O46" s="13">
        <v>74298701700</v>
      </c>
      <c r="P46" s="13">
        <v>16291237435</v>
      </c>
      <c r="Q46" s="13">
        <v>9762075591</v>
      </c>
      <c r="R46" s="13">
        <v>33829340799</v>
      </c>
      <c r="S46" s="13">
        <v>4099377634</v>
      </c>
      <c r="T46" s="13">
        <v>146265404840</v>
      </c>
      <c r="U46" s="13">
        <v>396019189</v>
      </c>
      <c r="V46" s="13">
        <v>124070687386</v>
      </c>
      <c r="W46" s="13">
        <v>23250778958</v>
      </c>
      <c r="X46" s="13">
        <v>13160819834</v>
      </c>
      <c r="Y46" s="13">
        <v>57689299416</v>
      </c>
      <c r="Z46" s="13">
        <v>5295703241</v>
      </c>
      <c r="AA46" s="13">
        <v>247960100734</v>
      </c>
      <c r="AB46" s="13">
        <v>60109711951</v>
      </c>
      <c r="AC46" s="13">
        <v>368283063203</v>
      </c>
      <c r="AD46" s="13">
        <v>121825092895</v>
      </c>
      <c r="AE46" s="13">
        <v>3438075110</v>
      </c>
      <c r="AF46" s="13">
        <v>36784946702</v>
      </c>
      <c r="AG46" s="13">
        <v>107955681218</v>
      </c>
      <c r="AH46" s="13">
        <v>30843277649</v>
      </c>
      <c r="AI46" s="13">
        <v>63967811642</v>
      </c>
      <c r="AJ46" s="13">
        <v>5279159468</v>
      </c>
      <c r="AK46" s="13">
        <v>18628874818</v>
      </c>
      <c r="AL46" s="244">
        <v>2294339813135</v>
      </c>
    </row>
    <row r="47" spans="1:38" s="6" customFormat="1" ht="18.75" customHeight="1" x14ac:dyDescent="0.25">
      <c r="A47" s="66"/>
      <c r="B47" s="19" t="s">
        <v>114</v>
      </c>
      <c r="C47" s="22">
        <v>-10594560819</v>
      </c>
      <c r="D47" s="22">
        <v>-3758784157</v>
      </c>
      <c r="E47" s="22">
        <v>3676757015</v>
      </c>
      <c r="F47" s="22">
        <v>751908174</v>
      </c>
      <c r="G47" s="22">
        <v>1812398765</v>
      </c>
      <c r="H47" s="22">
        <v>3948143773</v>
      </c>
      <c r="I47" s="22">
        <v>7134331874</v>
      </c>
      <c r="J47" s="22">
        <v>876722356</v>
      </c>
      <c r="K47" s="22">
        <v>17322058</v>
      </c>
      <c r="L47" s="22">
        <v>32197018612</v>
      </c>
      <c r="M47" s="22">
        <v>2320911829</v>
      </c>
      <c r="N47" s="22">
        <v>-2307880729</v>
      </c>
      <c r="O47" s="22">
        <v>1164190578</v>
      </c>
      <c r="P47" s="22">
        <v>697095180</v>
      </c>
      <c r="Q47" s="22">
        <v>2545757157</v>
      </c>
      <c r="R47" s="22">
        <v>-587625355</v>
      </c>
      <c r="S47" s="22">
        <v>719105831</v>
      </c>
      <c r="T47" s="22">
        <v>4224628735</v>
      </c>
      <c r="U47" s="22">
        <v>-39218549</v>
      </c>
      <c r="V47" s="22">
        <v>5509825488</v>
      </c>
      <c r="W47" s="22">
        <v>182342261</v>
      </c>
      <c r="X47" s="22">
        <v>-2151238267</v>
      </c>
      <c r="Y47" s="22">
        <v>7719127870</v>
      </c>
      <c r="Z47" s="22">
        <v>615613429</v>
      </c>
      <c r="AA47" s="22">
        <v>18018178712</v>
      </c>
      <c r="AB47" s="22">
        <v>7253493533</v>
      </c>
      <c r="AC47" s="22">
        <v>28522714321</v>
      </c>
      <c r="AD47" s="22">
        <v>3861501624</v>
      </c>
      <c r="AE47" s="22">
        <v>-603682871</v>
      </c>
      <c r="AF47" s="22">
        <v>3704568506</v>
      </c>
      <c r="AG47" s="22">
        <v>10033767298</v>
      </c>
      <c r="AH47" s="22">
        <v>1742630338</v>
      </c>
      <c r="AI47" s="22">
        <v>5291123108</v>
      </c>
      <c r="AJ47" s="22">
        <v>-175686856</v>
      </c>
      <c r="AK47" s="22">
        <v>6510983778</v>
      </c>
      <c r="AL47" s="233">
        <v>140833484600</v>
      </c>
    </row>
    <row r="50" spans="3:37" x14ac:dyDescent="0.25"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</row>
    <row r="51" spans="3:37" x14ac:dyDescent="0.25"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1.42578125" style="67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7" width="21.85546875" style="3" customWidth="1" collapsed="1"/>
    <col min="38" max="38" width="39.5703125" style="242" customWidth="1" collapsed="1"/>
    <col min="39" max="16384" width="11.42578125" style="3" collapsed="1"/>
  </cols>
  <sheetData>
    <row r="1" spans="1:38" s="80" customFormat="1" x14ac:dyDescent="0.2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L1" s="240"/>
    </row>
    <row r="2" spans="1:38" s="80" customFormat="1" ht="28.5" x14ac:dyDescent="0.45">
      <c r="A2" s="82"/>
      <c r="B2" s="83"/>
      <c r="C2" s="273" t="s">
        <v>73</v>
      </c>
      <c r="D2" s="273"/>
      <c r="E2" s="273"/>
      <c r="F2" s="273"/>
      <c r="G2" s="273"/>
      <c r="H2" s="273"/>
      <c r="I2" s="273" t="s">
        <v>73</v>
      </c>
      <c r="J2" s="273"/>
      <c r="K2" s="273"/>
      <c r="L2" s="273"/>
      <c r="M2" s="273"/>
      <c r="N2" s="273"/>
      <c r="O2" s="273" t="s">
        <v>73</v>
      </c>
      <c r="P2" s="273"/>
      <c r="Q2" s="273"/>
      <c r="R2" s="273"/>
      <c r="S2" s="273"/>
      <c r="T2" s="273"/>
      <c r="U2" s="273" t="s">
        <v>73</v>
      </c>
      <c r="V2" s="273"/>
      <c r="W2" s="273"/>
      <c r="X2" s="273"/>
      <c r="Y2" s="273"/>
      <c r="Z2" s="273"/>
      <c r="AA2" s="273" t="s">
        <v>73</v>
      </c>
      <c r="AB2" s="273"/>
      <c r="AC2" s="273"/>
      <c r="AD2" s="273"/>
      <c r="AE2" s="273"/>
      <c r="AF2" s="273"/>
      <c r="AG2" s="273" t="s">
        <v>73</v>
      </c>
      <c r="AH2" s="273"/>
      <c r="AI2" s="273"/>
      <c r="AJ2" s="273"/>
      <c r="AK2" s="273"/>
      <c r="AL2" s="273"/>
    </row>
    <row r="3" spans="1:38" s="80" customFormat="1" ht="18.75" x14ac:dyDescent="0.3">
      <c r="A3" s="82"/>
      <c r="B3" s="84"/>
      <c r="C3" s="274" t="str">
        <f>PROPER(INDICE!$B$5)</f>
        <v>Periodo Julio 2020 - Enero 2021</v>
      </c>
      <c r="D3" s="274"/>
      <c r="E3" s="274"/>
      <c r="F3" s="274"/>
      <c r="G3" s="274"/>
      <c r="H3" s="274"/>
      <c r="I3" s="274" t="str">
        <f>PROPER(INDICE!$B$5)</f>
        <v>Periodo Julio 2020 - Enero 2021</v>
      </c>
      <c r="J3" s="274"/>
      <c r="K3" s="274"/>
      <c r="L3" s="274"/>
      <c r="M3" s="274"/>
      <c r="N3" s="274"/>
      <c r="O3" s="274" t="str">
        <f>PROPER(INDICE!$B$5)</f>
        <v>Periodo Julio 2020 - Enero 2021</v>
      </c>
      <c r="P3" s="274"/>
      <c r="Q3" s="274"/>
      <c r="R3" s="274"/>
      <c r="S3" s="274"/>
      <c r="T3" s="274"/>
      <c r="U3" s="274" t="str">
        <f>PROPER(INDICE!$B$5)</f>
        <v>Periodo Julio 2020 - Enero 2021</v>
      </c>
      <c r="V3" s="274"/>
      <c r="W3" s="274"/>
      <c r="X3" s="274"/>
      <c r="Y3" s="274"/>
      <c r="Z3" s="274"/>
      <c r="AA3" s="274" t="str">
        <f>PROPER(INDICE!$B$5)</f>
        <v>Periodo Julio 2020 - Enero 2021</v>
      </c>
      <c r="AB3" s="274"/>
      <c r="AC3" s="274"/>
      <c r="AD3" s="274"/>
      <c r="AE3" s="274"/>
      <c r="AF3" s="274"/>
      <c r="AG3" s="274" t="str">
        <f>PROPER(INDICE!$B$5)</f>
        <v>Periodo Julio 2020 - Enero 2021</v>
      </c>
      <c r="AH3" s="274"/>
      <c r="AI3" s="274"/>
      <c r="AJ3" s="274"/>
      <c r="AK3" s="274"/>
      <c r="AL3" s="274"/>
    </row>
    <row r="4" spans="1:38" s="80" customFormat="1" ht="15.75" x14ac:dyDescent="0.25">
      <c r="A4" s="82"/>
      <c r="B4" s="85"/>
      <c r="C4" s="275" t="s">
        <v>71</v>
      </c>
      <c r="D4" s="275"/>
      <c r="E4" s="275"/>
      <c r="F4" s="275"/>
      <c r="G4" s="275"/>
      <c r="H4" s="275"/>
      <c r="I4" s="275" t="s">
        <v>71</v>
      </c>
      <c r="J4" s="275"/>
      <c r="K4" s="275"/>
      <c r="L4" s="275"/>
      <c r="M4" s="275"/>
      <c r="N4" s="275"/>
      <c r="O4" s="275" t="s">
        <v>71</v>
      </c>
      <c r="P4" s="275"/>
      <c r="Q4" s="275"/>
      <c r="R4" s="275"/>
      <c r="S4" s="275"/>
      <c r="T4" s="275"/>
      <c r="U4" s="275" t="s">
        <v>71</v>
      </c>
      <c r="V4" s="275"/>
      <c r="W4" s="275"/>
      <c r="X4" s="275"/>
      <c r="Y4" s="275"/>
      <c r="Z4" s="275"/>
      <c r="AA4" s="275" t="s">
        <v>71</v>
      </c>
      <c r="AB4" s="275"/>
      <c r="AC4" s="275"/>
      <c r="AD4" s="275"/>
      <c r="AE4" s="275"/>
      <c r="AF4" s="275"/>
      <c r="AG4" s="275" t="s">
        <v>71</v>
      </c>
      <c r="AH4" s="275"/>
      <c r="AI4" s="275"/>
      <c r="AJ4" s="275"/>
      <c r="AK4" s="275"/>
      <c r="AL4" s="275"/>
    </row>
    <row r="5" spans="1:38" s="80" customFormat="1" x14ac:dyDescent="0.2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40"/>
    </row>
    <row r="6" spans="1:38" s="25" customFormat="1" ht="60" x14ac:dyDescent="0.25">
      <c r="A6" s="29" t="s">
        <v>142</v>
      </c>
      <c r="B6" s="29" t="s">
        <v>0</v>
      </c>
      <c r="C6" s="29" t="s">
        <v>1396</v>
      </c>
      <c r="D6" s="29" t="s">
        <v>1397</v>
      </c>
      <c r="E6" s="29" t="s">
        <v>1398</v>
      </c>
      <c r="F6" s="29" t="s">
        <v>1399</v>
      </c>
      <c r="G6" s="29" t="s">
        <v>1400</v>
      </c>
      <c r="H6" s="29" t="s">
        <v>1401</v>
      </c>
      <c r="I6" s="29" t="s">
        <v>1402</v>
      </c>
      <c r="J6" s="29" t="s">
        <v>1403</v>
      </c>
      <c r="K6" s="29" t="s">
        <v>1404</v>
      </c>
      <c r="L6" s="29" t="s">
        <v>1405</v>
      </c>
      <c r="M6" s="29" t="s">
        <v>1406</v>
      </c>
      <c r="N6" s="29" t="s">
        <v>1407</v>
      </c>
      <c r="O6" s="29" t="s">
        <v>1408</v>
      </c>
      <c r="P6" s="29" t="s">
        <v>1409</v>
      </c>
      <c r="Q6" s="29" t="s">
        <v>1410</v>
      </c>
      <c r="R6" s="29" t="s">
        <v>1411</v>
      </c>
      <c r="S6" s="29" t="s">
        <v>1412</v>
      </c>
      <c r="T6" s="29" t="s">
        <v>1413</v>
      </c>
      <c r="U6" s="29" t="s">
        <v>1414</v>
      </c>
      <c r="V6" s="29" t="s">
        <v>1415</v>
      </c>
      <c r="W6" s="29" t="s">
        <v>1416</v>
      </c>
      <c r="X6" s="29" t="s">
        <v>1417</v>
      </c>
      <c r="Y6" s="29" t="s">
        <v>1418</v>
      </c>
      <c r="Z6" s="29" t="s">
        <v>1419</v>
      </c>
      <c r="AA6" s="29" t="s">
        <v>1420</v>
      </c>
      <c r="AB6" s="29" t="s">
        <v>1421</v>
      </c>
      <c r="AC6" s="29" t="s">
        <v>1422</v>
      </c>
      <c r="AD6" s="29" t="s">
        <v>1423</v>
      </c>
      <c r="AE6" s="29" t="s">
        <v>1424</v>
      </c>
      <c r="AF6" s="29" t="s">
        <v>1425</v>
      </c>
      <c r="AG6" s="29" t="s">
        <v>1426</v>
      </c>
      <c r="AH6" s="29" t="s">
        <v>1427</v>
      </c>
      <c r="AI6" s="29" t="s">
        <v>1428</v>
      </c>
      <c r="AJ6" s="29" t="s">
        <v>1429</v>
      </c>
      <c r="AK6" s="127" t="s">
        <v>1430</v>
      </c>
      <c r="AL6" s="176" t="s">
        <v>1431</v>
      </c>
    </row>
    <row r="7" spans="1:38" s="25" customFormat="1" ht="12" customHeight="1" x14ac:dyDescent="0.25">
      <c r="A7" s="68" t="s">
        <v>255</v>
      </c>
      <c r="B7" s="27" t="s">
        <v>143</v>
      </c>
      <c r="C7" s="12">
        <v>948533311</v>
      </c>
      <c r="D7" s="12">
        <v>2902631872</v>
      </c>
      <c r="E7" s="12">
        <v>4631759703</v>
      </c>
      <c r="F7" s="12">
        <v>592214853</v>
      </c>
      <c r="G7" s="12">
        <v>596805125</v>
      </c>
      <c r="H7" s="12">
        <v>7450553986</v>
      </c>
      <c r="I7" s="12">
        <v>1011258019</v>
      </c>
      <c r="J7" s="12">
        <v>311702243</v>
      </c>
      <c r="K7" s="12">
        <v>680730229</v>
      </c>
      <c r="L7" s="12">
        <v>11837312882</v>
      </c>
      <c r="M7" s="12">
        <v>4410811884</v>
      </c>
      <c r="N7" s="12">
        <v>3414971934</v>
      </c>
      <c r="O7" s="12">
        <v>2508598037</v>
      </c>
      <c r="P7" s="12">
        <v>1008100980</v>
      </c>
      <c r="Q7" s="12">
        <v>1164898939</v>
      </c>
      <c r="R7" s="12">
        <v>638640891</v>
      </c>
      <c r="S7" s="12">
        <v>83167521</v>
      </c>
      <c r="T7" s="12">
        <v>8659784824</v>
      </c>
      <c r="U7" s="12">
        <v>0</v>
      </c>
      <c r="V7" s="12">
        <v>9175440371</v>
      </c>
      <c r="W7" s="12">
        <v>818086311</v>
      </c>
      <c r="X7" s="12">
        <v>128589749</v>
      </c>
      <c r="Y7" s="12">
        <v>2662528635</v>
      </c>
      <c r="Z7" s="12">
        <v>509279885</v>
      </c>
      <c r="AA7" s="12">
        <v>5030435728</v>
      </c>
      <c r="AB7" s="12">
        <v>3459790230</v>
      </c>
      <c r="AC7" s="12">
        <v>46327732389</v>
      </c>
      <c r="AD7" s="12">
        <v>2538017350</v>
      </c>
      <c r="AE7" s="12">
        <v>4688719</v>
      </c>
      <c r="AF7" s="12">
        <v>959224844</v>
      </c>
      <c r="AG7" s="12">
        <v>836612920</v>
      </c>
      <c r="AH7" s="12">
        <v>398910039</v>
      </c>
      <c r="AI7" s="12">
        <v>595651821</v>
      </c>
      <c r="AJ7" s="12">
        <v>75893963</v>
      </c>
      <c r="AK7" s="12">
        <v>21671</v>
      </c>
      <c r="AL7" s="231">
        <v>126373381858</v>
      </c>
    </row>
    <row r="8" spans="1:38" s="25" customFormat="1" ht="12" customHeight="1" x14ac:dyDescent="0.25">
      <c r="A8" s="68" t="s">
        <v>256</v>
      </c>
      <c r="B8" s="27" t="s">
        <v>144</v>
      </c>
      <c r="C8" s="12">
        <v>1385968816</v>
      </c>
      <c r="D8" s="12">
        <v>1822232416</v>
      </c>
      <c r="E8" s="12">
        <v>543990500</v>
      </c>
      <c r="F8" s="12">
        <v>262744226</v>
      </c>
      <c r="G8" s="12">
        <v>442085966</v>
      </c>
      <c r="H8" s="12">
        <v>3459210465</v>
      </c>
      <c r="I8" s="12">
        <v>273346071</v>
      </c>
      <c r="J8" s="12">
        <v>67022749</v>
      </c>
      <c r="K8" s="12">
        <v>219680744</v>
      </c>
      <c r="L8" s="12">
        <v>5381199854</v>
      </c>
      <c r="M8" s="12">
        <v>3664878057</v>
      </c>
      <c r="N8" s="12">
        <v>1538339220</v>
      </c>
      <c r="O8" s="12">
        <v>1187901835</v>
      </c>
      <c r="P8" s="12">
        <v>648779964</v>
      </c>
      <c r="Q8" s="12">
        <v>227090041</v>
      </c>
      <c r="R8" s="12">
        <v>1117224569</v>
      </c>
      <c r="S8" s="12">
        <v>1027466</v>
      </c>
      <c r="T8" s="12">
        <v>10989738254</v>
      </c>
      <c r="U8" s="12">
        <v>0</v>
      </c>
      <c r="V8" s="12">
        <v>4607322018</v>
      </c>
      <c r="W8" s="12">
        <v>426918370</v>
      </c>
      <c r="X8" s="12">
        <v>27355339</v>
      </c>
      <c r="Y8" s="12">
        <v>288333753</v>
      </c>
      <c r="Z8" s="12">
        <v>202925389</v>
      </c>
      <c r="AA8" s="12">
        <v>2238650248</v>
      </c>
      <c r="AB8" s="12">
        <v>1952511298</v>
      </c>
      <c r="AC8" s="12">
        <v>15783953048</v>
      </c>
      <c r="AD8" s="12">
        <v>1240718681</v>
      </c>
      <c r="AE8" s="12">
        <v>542847</v>
      </c>
      <c r="AF8" s="12">
        <v>308764837</v>
      </c>
      <c r="AG8" s="12">
        <v>4129696475</v>
      </c>
      <c r="AH8" s="12">
        <v>398369737</v>
      </c>
      <c r="AI8" s="12">
        <v>502094763</v>
      </c>
      <c r="AJ8" s="12">
        <v>59038669</v>
      </c>
      <c r="AK8" s="12">
        <v>0</v>
      </c>
      <c r="AL8" s="231">
        <v>65399656685</v>
      </c>
    </row>
    <row r="9" spans="1:38" s="25" customFormat="1" ht="12" customHeight="1" x14ac:dyDescent="0.25">
      <c r="A9" s="68" t="s">
        <v>257</v>
      </c>
      <c r="B9" s="27" t="s">
        <v>145</v>
      </c>
      <c r="C9" s="12">
        <v>123078286</v>
      </c>
      <c r="D9" s="12">
        <v>2940027078</v>
      </c>
      <c r="E9" s="12">
        <v>241409517</v>
      </c>
      <c r="F9" s="12">
        <v>9996733</v>
      </c>
      <c r="G9" s="12">
        <v>184558634</v>
      </c>
      <c r="H9" s="12">
        <v>1197555305</v>
      </c>
      <c r="I9" s="12">
        <v>127607712</v>
      </c>
      <c r="J9" s="12">
        <v>181009612</v>
      </c>
      <c r="K9" s="12">
        <v>187490474</v>
      </c>
      <c r="L9" s="12">
        <v>2330550288</v>
      </c>
      <c r="M9" s="12">
        <v>1461084495</v>
      </c>
      <c r="N9" s="12">
        <v>207966051</v>
      </c>
      <c r="O9" s="12">
        <v>538621045</v>
      </c>
      <c r="P9" s="12">
        <v>143108574</v>
      </c>
      <c r="Q9" s="12">
        <v>307157875</v>
      </c>
      <c r="R9" s="12">
        <v>320155569</v>
      </c>
      <c r="S9" s="12">
        <v>98143774</v>
      </c>
      <c r="T9" s="12">
        <v>238673376</v>
      </c>
      <c r="U9" s="12">
        <v>0</v>
      </c>
      <c r="V9" s="12">
        <v>1163498274</v>
      </c>
      <c r="W9" s="12">
        <v>79401718</v>
      </c>
      <c r="X9" s="12">
        <v>31694694</v>
      </c>
      <c r="Y9" s="12">
        <v>2071761150</v>
      </c>
      <c r="Z9" s="12">
        <v>21176258</v>
      </c>
      <c r="AA9" s="12">
        <v>14675858425</v>
      </c>
      <c r="AB9" s="12">
        <v>200322353</v>
      </c>
      <c r="AC9" s="12">
        <v>2639296220</v>
      </c>
      <c r="AD9" s="12">
        <v>8807783795</v>
      </c>
      <c r="AE9" s="12">
        <v>1385992</v>
      </c>
      <c r="AF9" s="12">
        <v>615315690</v>
      </c>
      <c r="AG9" s="12">
        <v>1172237541</v>
      </c>
      <c r="AH9" s="12">
        <v>755924159</v>
      </c>
      <c r="AI9" s="12">
        <v>273984604</v>
      </c>
      <c r="AJ9" s="12">
        <v>133081422</v>
      </c>
      <c r="AK9" s="12">
        <v>553636398</v>
      </c>
      <c r="AL9" s="231">
        <v>44034553091</v>
      </c>
    </row>
    <row r="10" spans="1:38" s="25" customFormat="1" ht="12" customHeight="1" x14ac:dyDescent="0.25">
      <c r="A10" s="68" t="s">
        <v>258</v>
      </c>
      <c r="B10" s="27" t="s">
        <v>146</v>
      </c>
      <c r="C10" s="12">
        <v>23188882812</v>
      </c>
      <c r="D10" s="12">
        <v>13609195588</v>
      </c>
      <c r="E10" s="12">
        <v>6283284087</v>
      </c>
      <c r="F10" s="12">
        <v>3439760130</v>
      </c>
      <c r="G10" s="12">
        <v>19216038863</v>
      </c>
      <c r="H10" s="12">
        <v>71338357960</v>
      </c>
      <c r="I10" s="12">
        <v>14860765602</v>
      </c>
      <c r="J10" s="12">
        <v>3362061235</v>
      </c>
      <c r="K10" s="12">
        <v>14542635539</v>
      </c>
      <c r="L10" s="12">
        <v>12682345548</v>
      </c>
      <c r="M10" s="12">
        <v>21785346714</v>
      </c>
      <c r="N10" s="12">
        <v>25656094572</v>
      </c>
      <c r="O10" s="12">
        <v>15830653875</v>
      </c>
      <c r="P10" s="12">
        <v>9481562960</v>
      </c>
      <c r="Q10" s="12">
        <v>4410249391</v>
      </c>
      <c r="R10" s="12">
        <v>8357078523</v>
      </c>
      <c r="S10" s="12">
        <v>1306334104</v>
      </c>
      <c r="T10" s="12">
        <v>29386391540</v>
      </c>
      <c r="U10" s="12">
        <v>0</v>
      </c>
      <c r="V10" s="12">
        <v>46643394392</v>
      </c>
      <c r="W10" s="12">
        <v>11453278944</v>
      </c>
      <c r="X10" s="12">
        <v>4753584328</v>
      </c>
      <c r="Y10" s="12">
        <v>12097440260</v>
      </c>
      <c r="Z10" s="12">
        <v>2232903524</v>
      </c>
      <c r="AA10" s="12">
        <v>60089699855</v>
      </c>
      <c r="AB10" s="12">
        <v>11294503658</v>
      </c>
      <c r="AC10" s="12">
        <v>139972000029</v>
      </c>
      <c r="AD10" s="12">
        <v>38098770629</v>
      </c>
      <c r="AE10" s="12">
        <v>71669360</v>
      </c>
      <c r="AF10" s="12">
        <v>15233988780</v>
      </c>
      <c r="AG10" s="12">
        <v>31026001267</v>
      </c>
      <c r="AH10" s="12">
        <v>10629703192</v>
      </c>
      <c r="AI10" s="12">
        <v>16723681204</v>
      </c>
      <c r="AJ10" s="12">
        <v>2039287115</v>
      </c>
      <c r="AK10" s="12">
        <v>0</v>
      </c>
      <c r="AL10" s="231">
        <v>701096945580</v>
      </c>
    </row>
    <row r="11" spans="1:38" s="25" customFormat="1" ht="12" customHeight="1" x14ac:dyDescent="0.25">
      <c r="A11" s="68" t="s">
        <v>259</v>
      </c>
      <c r="B11" s="27" t="s">
        <v>147</v>
      </c>
      <c r="C11" s="12">
        <v>94176384</v>
      </c>
      <c r="D11" s="12">
        <v>0</v>
      </c>
      <c r="E11" s="12">
        <v>0</v>
      </c>
      <c r="F11" s="12">
        <v>110515037</v>
      </c>
      <c r="G11" s="12">
        <v>1564653995</v>
      </c>
      <c r="H11" s="12">
        <v>110515037</v>
      </c>
      <c r="I11" s="12">
        <v>110515037</v>
      </c>
      <c r="J11" s="12">
        <v>94222750</v>
      </c>
      <c r="K11" s="12">
        <v>110515037</v>
      </c>
      <c r="L11" s="12">
        <v>94222750</v>
      </c>
      <c r="M11" s="12">
        <v>94222750</v>
      </c>
      <c r="N11" s="12">
        <v>0</v>
      </c>
      <c r="O11" s="12">
        <v>0</v>
      </c>
      <c r="P11" s="12">
        <v>110515037</v>
      </c>
      <c r="Q11" s="12">
        <v>0</v>
      </c>
      <c r="R11" s="12">
        <v>110515104</v>
      </c>
      <c r="S11" s="12">
        <v>110515037</v>
      </c>
      <c r="T11" s="12">
        <v>0</v>
      </c>
      <c r="U11" s="12">
        <v>0</v>
      </c>
      <c r="V11" s="12">
        <v>0</v>
      </c>
      <c r="W11" s="12">
        <v>110515037</v>
      </c>
      <c r="X11" s="12">
        <v>835000883</v>
      </c>
      <c r="Y11" s="12">
        <v>110515037</v>
      </c>
      <c r="Z11" s="12">
        <v>110515037</v>
      </c>
      <c r="AA11" s="12">
        <v>110515037</v>
      </c>
      <c r="AB11" s="12">
        <v>0</v>
      </c>
      <c r="AC11" s="12">
        <v>0</v>
      </c>
      <c r="AD11" s="12">
        <v>0</v>
      </c>
      <c r="AE11" s="12">
        <v>110515037</v>
      </c>
      <c r="AF11" s="12">
        <v>110515037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231">
        <v>4213195060</v>
      </c>
    </row>
    <row r="12" spans="1:38" s="25" customFormat="1" ht="12" customHeight="1" x14ac:dyDescent="0.25">
      <c r="A12" s="68" t="s">
        <v>260</v>
      </c>
      <c r="B12" s="27" t="s">
        <v>148</v>
      </c>
      <c r="C12" s="12">
        <v>131507203</v>
      </c>
      <c r="D12" s="12">
        <v>794011126</v>
      </c>
      <c r="E12" s="12">
        <v>684049969</v>
      </c>
      <c r="F12" s="12">
        <v>99778779</v>
      </c>
      <c r="G12" s="12">
        <v>657189895</v>
      </c>
      <c r="H12" s="12">
        <v>2304266334</v>
      </c>
      <c r="I12" s="12">
        <v>349158901</v>
      </c>
      <c r="J12" s="12">
        <v>17332174</v>
      </c>
      <c r="K12" s="12">
        <v>147957801</v>
      </c>
      <c r="L12" s="12">
        <v>4702426198</v>
      </c>
      <c r="M12" s="12">
        <v>624175845</v>
      </c>
      <c r="N12" s="12">
        <v>673124694</v>
      </c>
      <c r="O12" s="12">
        <v>886977364</v>
      </c>
      <c r="P12" s="12">
        <v>632751700</v>
      </c>
      <c r="Q12" s="12">
        <v>444205515</v>
      </c>
      <c r="R12" s="12">
        <v>380558525</v>
      </c>
      <c r="S12" s="12">
        <v>35704400</v>
      </c>
      <c r="T12" s="12">
        <v>647910094</v>
      </c>
      <c r="U12" s="12">
        <v>0</v>
      </c>
      <c r="V12" s="12">
        <v>2384690736</v>
      </c>
      <c r="W12" s="12">
        <v>1355753108</v>
      </c>
      <c r="X12" s="12">
        <v>59051430</v>
      </c>
      <c r="Y12" s="12">
        <v>419768756</v>
      </c>
      <c r="Z12" s="12">
        <v>230774132</v>
      </c>
      <c r="AA12" s="12">
        <v>6744467770</v>
      </c>
      <c r="AB12" s="12">
        <v>795311757</v>
      </c>
      <c r="AC12" s="12">
        <v>9817087345</v>
      </c>
      <c r="AD12" s="12">
        <v>1013822061</v>
      </c>
      <c r="AE12" s="12">
        <v>2152473</v>
      </c>
      <c r="AF12" s="12">
        <v>1033645223</v>
      </c>
      <c r="AG12" s="12">
        <v>500232195</v>
      </c>
      <c r="AH12" s="12">
        <v>134285126</v>
      </c>
      <c r="AI12" s="12">
        <v>202092758</v>
      </c>
      <c r="AJ12" s="12">
        <v>23897907</v>
      </c>
      <c r="AK12" s="12">
        <v>0</v>
      </c>
      <c r="AL12" s="231">
        <v>38930119294</v>
      </c>
    </row>
    <row r="13" spans="1:38" s="25" customFormat="1" ht="12" customHeight="1" x14ac:dyDescent="0.25">
      <c r="A13" s="68" t="s">
        <v>261</v>
      </c>
      <c r="B13" s="27" t="s">
        <v>149</v>
      </c>
      <c r="C13" s="12">
        <v>7529762</v>
      </c>
      <c r="D13" s="12">
        <v>102928250</v>
      </c>
      <c r="E13" s="12">
        <v>0</v>
      </c>
      <c r="F13" s="12">
        <v>20606072</v>
      </c>
      <c r="G13" s="12">
        <v>18144307</v>
      </c>
      <c r="H13" s="12">
        <v>238630257</v>
      </c>
      <c r="I13" s="12">
        <v>34415086</v>
      </c>
      <c r="J13" s="12">
        <v>1232870</v>
      </c>
      <c r="K13" s="12">
        <v>18337680</v>
      </c>
      <c r="L13" s="12">
        <v>183309297</v>
      </c>
      <c r="M13" s="12">
        <v>33884154</v>
      </c>
      <c r="N13" s="12">
        <v>73444711</v>
      </c>
      <c r="O13" s="12">
        <v>23718452</v>
      </c>
      <c r="P13" s="12">
        <v>41302412</v>
      </c>
      <c r="Q13" s="12">
        <v>21558225</v>
      </c>
      <c r="R13" s="12">
        <v>29528780</v>
      </c>
      <c r="S13" s="12">
        <v>588630</v>
      </c>
      <c r="T13" s="12">
        <v>29886388</v>
      </c>
      <c r="U13" s="12">
        <v>0</v>
      </c>
      <c r="V13" s="12">
        <v>266612958</v>
      </c>
      <c r="W13" s="12">
        <v>17910778</v>
      </c>
      <c r="X13" s="12">
        <v>1355883</v>
      </c>
      <c r="Y13" s="12">
        <v>33317754</v>
      </c>
      <c r="Z13" s="12">
        <v>26468809</v>
      </c>
      <c r="AA13" s="12">
        <v>150399066</v>
      </c>
      <c r="AB13" s="12">
        <v>28460163</v>
      </c>
      <c r="AC13" s="12">
        <v>220289981</v>
      </c>
      <c r="AD13" s="12">
        <v>45490040</v>
      </c>
      <c r="AE13" s="12">
        <v>2183154</v>
      </c>
      <c r="AF13" s="12">
        <v>72883713</v>
      </c>
      <c r="AG13" s="12">
        <v>0</v>
      </c>
      <c r="AH13" s="12">
        <v>20637510</v>
      </c>
      <c r="AI13" s="12">
        <v>8364977</v>
      </c>
      <c r="AJ13" s="12">
        <v>2349423</v>
      </c>
      <c r="AK13" s="12">
        <v>0</v>
      </c>
      <c r="AL13" s="231">
        <v>1775769542</v>
      </c>
    </row>
    <row r="14" spans="1:38" s="25" customFormat="1" ht="12" customHeight="1" x14ac:dyDescent="0.2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2079873647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3333918267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10725169155</v>
      </c>
      <c r="AD14" s="12">
        <v>18030986377</v>
      </c>
      <c r="AE14" s="12">
        <v>0</v>
      </c>
      <c r="AF14" s="12">
        <v>0</v>
      </c>
      <c r="AG14" s="12">
        <v>12517331953</v>
      </c>
      <c r="AH14" s="12">
        <v>0</v>
      </c>
      <c r="AI14" s="12">
        <v>0</v>
      </c>
      <c r="AJ14" s="12">
        <v>0</v>
      </c>
      <c r="AK14" s="12">
        <v>0</v>
      </c>
      <c r="AL14" s="231">
        <v>46687279399</v>
      </c>
    </row>
    <row r="15" spans="1:38" s="25" customFormat="1" ht="12" customHeight="1" x14ac:dyDescent="0.25">
      <c r="A15" s="68" t="s">
        <v>263</v>
      </c>
      <c r="B15" s="27" t="s">
        <v>151</v>
      </c>
      <c r="C15" s="12">
        <v>145926754</v>
      </c>
      <c r="D15" s="12">
        <v>37944049</v>
      </c>
      <c r="E15" s="12">
        <v>1125566333</v>
      </c>
      <c r="F15" s="12">
        <v>397960086</v>
      </c>
      <c r="G15" s="12">
        <v>1077990013</v>
      </c>
      <c r="H15" s="12">
        <v>5932432704</v>
      </c>
      <c r="I15" s="12">
        <v>128797541</v>
      </c>
      <c r="J15" s="12">
        <v>140773192</v>
      </c>
      <c r="K15" s="12">
        <v>568516871</v>
      </c>
      <c r="L15" s="12">
        <v>16771714720</v>
      </c>
      <c r="M15" s="12">
        <v>3456054076</v>
      </c>
      <c r="N15" s="12">
        <v>7865616434</v>
      </c>
      <c r="O15" s="12">
        <v>918460898</v>
      </c>
      <c r="P15" s="12">
        <v>96773514</v>
      </c>
      <c r="Q15" s="12">
        <v>69885691</v>
      </c>
      <c r="R15" s="12">
        <v>992209149</v>
      </c>
      <c r="S15" s="12">
        <v>0</v>
      </c>
      <c r="T15" s="12">
        <v>5321118901</v>
      </c>
      <c r="U15" s="12">
        <v>0</v>
      </c>
      <c r="V15" s="12">
        <v>13171097940</v>
      </c>
      <c r="W15" s="12">
        <v>951493301</v>
      </c>
      <c r="X15" s="12">
        <v>311020714</v>
      </c>
      <c r="Y15" s="12">
        <v>1924212308</v>
      </c>
      <c r="Z15" s="12">
        <v>261919518</v>
      </c>
      <c r="AA15" s="12">
        <v>52855558248</v>
      </c>
      <c r="AB15" s="12">
        <v>3961926760</v>
      </c>
      <c r="AC15" s="12">
        <v>8848067139</v>
      </c>
      <c r="AD15" s="12">
        <v>2903446326</v>
      </c>
      <c r="AE15" s="12">
        <v>0</v>
      </c>
      <c r="AF15" s="12">
        <v>861664431</v>
      </c>
      <c r="AG15" s="12">
        <v>4790417248</v>
      </c>
      <c r="AH15" s="12">
        <v>1217236750</v>
      </c>
      <c r="AI15" s="12">
        <v>2797225120</v>
      </c>
      <c r="AJ15" s="12">
        <v>22694914</v>
      </c>
      <c r="AK15" s="12">
        <v>12314100600</v>
      </c>
      <c r="AL15" s="231">
        <v>152239822243</v>
      </c>
    </row>
    <row r="16" spans="1:38" s="25" customFormat="1" ht="12" customHeight="1" x14ac:dyDescent="0.25">
      <c r="A16" s="68" t="s">
        <v>264</v>
      </c>
      <c r="B16" s="27" t="s">
        <v>152</v>
      </c>
      <c r="C16" s="12">
        <v>5102279935</v>
      </c>
      <c r="D16" s="12">
        <v>964684545</v>
      </c>
      <c r="E16" s="12">
        <v>1258908246</v>
      </c>
      <c r="F16" s="12">
        <v>710797342</v>
      </c>
      <c r="G16" s="12">
        <v>770334056</v>
      </c>
      <c r="H16" s="12">
        <v>2232493065</v>
      </c>
      <c r="I16" s="12">
        <v>875021421</v>
      </c>
      <c r="J16" s="12">
        <v>682968789</v>
      </c>
      <c r="K16" s="12">
        <v>767816140</v>
      </c>
      <c r="L16" s="12">
        <v>2155310642</v>
      </c>
      <c r="M16" s="12">
        <v>4688004632</v>
      </c>
      <c r="N16" s="12">
        <v>2343583559</v>
      </c>
      <c r="O16" s="12">
        <v>1048770948</v>
      </c>
      <c r="P16" s="12">
        <v>829332906</v>
      </c>
      <c r="Q16" s="12">
        <v>850609662</v>
      </c>
      <c r="R16" s="12">
        <v>922250488</v>
      </c>
      <c r="S16" s="12">
        <v>722826545</v>
      </c>
      <c r="T16" s="12">
        <v>1466912485</v>
      </c>
      <c r="U16" s="12">
        <v>0</v>
      </c>
      <c r="V16" s="12">
        <v>3689937461</v>
      </c>
      <c r="W16" s="12">
        <v>757391862</v>
      </c>
      <c r="X16" s="12">
        <v>725397542</v>
      </c>
      <c r="Y16" s="12">
        <v>766480200</v>
      </c>
      <c r="Z16" s="12">
        <v>757910731</v>
      </c>
      <c r="AA16" s="12">
        <v>1519511179</v>
      </c>
      <c r="AB16" s="12">
        <v>931297746</v>
      </c>
      <c r="AC16" s="12">
        <v>7171506551</v>
      </c>
      <c r="AD16" s="12">
        <v>261401648</v>
      </c>
      <c r="AE16" s="12">
        <v>686635285</v>
      </c>
      <c r="AF16" s="12">
        <v>825591084</v>
      </c>
      <c r="AG16" s="12">
        <v>5696216415</v>
      </c>
      <c r="AH16" s="12">
        <v>1153945172</v>
      </c>
      <c r="AI16" s="12">
        <v>714577013</v>
      </c>
      <c r="AJ16" s="12">
        <v>692773556</v>
      </c>
      <c r="AK16" s="12">
        <v>0</v>
      </c>
      <c r="AL16" s="231">
        <v>54743478851</v>
      </c>
    </row>
    <row r="17" spans="1:38" s="25" customFormat="1" ht="12" customHeight="1" x14ac:dyDescent="0.25">
      <c r="A17" s="68" t="s">
        <v>265</v>
      </c>
      <c r="B17" s="27" t="s">
        <v>153</v>
      </c>
      <c r="C17" s="12">
        <v>61353559</v>
      </c>
      <c r="D17" s="12">
        <v>77448481</v>
      </c>
      <c r="E17" s="12">
        <v>36838968</v>
      </c>
      <c r="F17" s="12">
        <v>6049</v>
      </c>
      <c r="G17" s="12">
        <v>57888286</v>
      </c>
      <c r="H17" s="12">
        <v>2101363407</v>
      </c>
      <c r="I17" s="12">
        <v>189310963</v>
      </c>
      <c r="J17" s="12">
        <v>6728463</v>
      </c>
      <c r="K17" s="12">
        <v>0</v>
      </c>
      <c r="L17" s="12">
        <v>226462754</v>
      </c>
      <c r="M17" s="12">
        <v>909643940</v>
      </c>
      <c r="N17" s="12">
        <v>243821032</v>
      </c>
      <c r="O17" s="12">
        <v>296920609</v>
      </c>
      <c r="P17" s="12">
        <v>650485587</v>
      </c>
      <c r="Q17" s="12">
        <v>9139544</v>
      </c>
      <c r="R17" s="12">
        <v>50219797</v>
      </c>
      <c r="S17" s="12">
        <v>0</v>
      </c>
      <c r="T17" s="12">
        <v>146916630</v>
      </c>
      <c r="U17" s="12">
        <v>0</v>
      </c>
      <c r="V17" s="12">
        <v>297178309</v>
      </c>
      <c r="W17" s="12">
        <v>4469567</v>
      </c>
      <c r="X17" s="12">
        <v>70410813</v>
      </c>
      <c r="Y17" s="12">
        <v>15346153</v>
      </c>
      <c r="Z17" s="12">
        <v>1621955</v>
      </c>
      <c r="AA17" s="12">
        <v>297829578</v>
      </c>
      <c r="AB17" s="12">
        <v>124429858</v>
      </c>
      <c r="AC17" s="12">
        <v>2019646909</v>
      </c>
      <c r="AD17" s="12">
        <v>12099821</v>
      </c>
      <c r="AE17" s="12">
        <v>49629953</v>
      </c>
      <c r="AF17" s="12">
        <v>11972065</v>
      </c>
      <c r="AG17" s="12">
        <v>2033253665</v>
      </c>
      <c r="AH17" s="12">
        <v>314387636</v>
      </c>
      <c r="AI17" s="12">
        <v>89035704</v>
      </c>
      <c r="AJ17" s="12">
        <v>114777039</v>
      </c>
      <c r="AK17" s="12">
        <v>0</v>
      </c>
      <c r="AL17" s="231">
        <v>10520637094</v>
      </c>
    </row>
    <row r="18" spans="1:38" s="25" customFormat="1" ht="12" customHeight="1" x14ac:dyDescent="0.25">
      <c r="A18" s="68" t="s">
        <v>266</v>
      </c>
      <c r="B18" s="27" t="s">
        <v>154</v>
      </c>
      <c r="C18" s="12">
        <v>707597325</v>
      </c>
      <c r="D18" s="12">
        <v>159783515</v>
      </c>
      <c r="E18" s="12">
        <v>295949910</v>
      </c>
      <c r="F18" s="12">
        <v>120339440</v>
      </c>
      <c r="G18" s="12">
        <v>50716329</v>
      </c>
      <c r="H18" s="12">
        <v>4399753326</v>
      </c>
      <c r="I18" s="12">
        <v>237597326</v>
      </c>
      <c r="J18" s="12">
        <v>3587979</v>
      </c>
      <c r="K18" s="12">
        <v>99793799</v>
      </c>
      <c r="L18" s="12">
        <v>1882303508</v>
      </c>
      <c r="M18" s="12">
        <v>3014792723</v>
      </c>
      <c r="N18" s="12">
        <v>1174364489</v>
      </c>
      <c r="O18" s="12">
        <v>1848593214</v>
      </c>
      <c r="P18" s="12">
        <v>75613338</v>
      </c>
      <c r="Q18" s="12">
        <v>184424297</v>
      </c>
      <c r="R18" s="12">
        <v>3323561648</v>
      </c>
      <c r="S18" s="12">
        <v>65459821</v>
      </c>
      <c r="T18" s="12">
        <v>2518688197</v>
      </c>
      <c r="U18" s="12">
        <v>0</v>
      </c>
      <c r="V18" s="12">
        <v>7254271040</v>
      </c>
      <c r="W18" s="12">
        <v>58170427</v>
      </c>
      <c r="X18" s="12">
        <v>49437356</v>
      </c>
      <c r="Y18" s="12">
        <v>212882250</v>
      </c>
      <c r="Z18" s="12">
        <v>47791852</v>
      </c>
      <c r="AA18" s="12">
        <v>2359706094</v>
      </c>
      <c r="AB18" s="12">
        <v>5949965822</v>
      </c>
      <c r="AC18" s="12">
        <v>23249527380</v>
      </c>
      <c r="AD18" s="12">
        <v>533109151</v>
      </c>
      <c r="AE18" s="12">
        <v>9808745</v>
      </c>
      <c r="AF18" s="12">
        <v>818430607</v>
      </c>
      <c r="AG18" s="12">
        <v>890463755</v>
      </c>
      <c r="AH18" s="12">
        <v>1949537283</v>
      </c>
      <c r="AI18" s="12">
        <v>55144447</v>
      </c>
      <c r="AJ18" s="12">
        <v>542740329</v>
      </c>
      <c r="AK18" s="12">
        <v>0</v>
      </c>
      <c r="AL18" s="231">
        <v>64143906722</v>
      </c>
    </row>
    <row r="19" spans="1:38" s="25" customFormat="1" ht="12" customHeight="1" x14ac:dyDescent="0.25">
      <c r="A19" s="68" t="s">
        <v>267</v>
      </c>
      <c r="B19" s="27" t="s">
        <v>155</v>
      </c>
      <c r="C19" s="12">
        <v>1311210203</v>
      </c>
      <c r="D19" s="12">
        <v>85649027</v>
      </c>
      <c r="E19" s="12">
        <v>1022524194</v>
      </c>
      <c r="F19" s="12">
        <v>596585020</v>
      </c>
      <c r="G19" s="12">
        <v>166532406</v>
      </c>
      <c r="H19" s="12">
        <v>16712354273</v>
      </c>
      <c r="I19" s="12">
        <v>112666090</v>
      </c>
      <c r="J19" s="12">
        <v>35991337</v>
      </c>
      <c r="K19" s="12">
        <v>246661939</v>
      </c>
      <c r="L19" s="12">
        <v>7007245627</v>
      </c>
      <c r="M19" s="12">
        <v>6652207337</v>
      </c>
      <c r="N19" s="12">
        <v>3042260608</v>
      </c>
      <c r="O19" s="12">
        <v>1327437960</v>
      </c>
      <c r="P19" s="12">
        <v>244159765</v>
      </c>
      <c r="Q19" s="12">
        <v>1789148725</v>
      </c>
      <c r="R19" s="12">
        <v>2828542590</v>
      </c>
      <c r="S19" s="12">
        <v>832121839</v>
      </c>
      <c r="T19" s="12">
        <v>699681991</v>
      </c>
      <c r="U19" s="12">
        <v>0</v>
      </c>
      <c r="V19" s="12">
        <v>3276922666</v>
      </c>
      <c r="W19" s="12">
        <v>70232173</v>
      </c>
      <c r="X19" s="12">
        <v>753084893</v>
      </c>
      <c r="Y19" s="12">
        <v>1010901148</v>
      </c>
      <c r="Z19" s="12">
        <v>125204510</v>
      </c>
      <c r="AA19" s="12">
        <v>2145271367</v>
      </c>
      <c r="AB19" s="12">
        <v>605943023</v>
      </c>
      <c r="AC19" s="12">
        <v>495507499</v>
      </c>
      <c r="AD19" s="12">
        <v>839499079</v>
      </c>
      <c r="AE19" s="12">
        <v>31185661</v>
      </c>
      <c r="AF19" s="12">
        <v>300076516</v>
      </c>
      <c r="AG19" s="12">
        <v>1223440527</v>
      </c>
      <c r="AH19" s="12">
        <v>9281288210</v>
      </c>
      <c r="AI19" s="12">
        <v>162325946</v>
      </c>
      <c r="AJ19" s="12">
        <v>405435159</v>
      </c>
      <c r="AK19" s="12">
        <v>0</v>
      </c>
      <c r="AL19" s="231">
        <v>65439299308</v>
      </c>
    </row>
    <row r="20" spans="1:38" s="25" customFormat="1" ht="15" x14ac:dyDescent="0.25">
      <c r="A20" s="68" t="s">
        <v>268</v>
      </c>
      <c r="B20" s="6" t="s">
        <v>70</v>
      </c>
      <c r="C20" s="12">
        <v>24966553</v>
      </c>
      <c r="D20" s="12">
        <v>1306777900</v>
      </c>
      <c r="E20" s="12">
        <v>155340064</v>
      </c>
      <c r="F20" s="12">
        <v>7383152</v>
      </c>
      <c r="G20" s="12">
        <v>2989817360</v>
      </c>
      <c r="H20" s="12">
        <v>16194277477</v>
      </c>
      <c r="I20" s="12">
        <v>10833810</v>
      </c>
      <c r="J20" s="12">
        <v>0</v>
      </c>
      <c r="K20" s="12">
        <v>8345917086</v>
      </c>
      <c r="L20" s="12">
        <v>24533333213</v>
      </c>
      <c r="M20" s="12">
        <v>2683536566</v>
      </c>
      <c r="N20" s="12">
        <v>342065701</v>
      </c>
      <c r="O20" s="12">
        <v>21274521386</v>
      </c>
      <c r="P20" s="12">
        <v>19975812</v>
      </c>
      <c r="Q20" s="12">
        <v>661882</v>
      </c>
      <c r="R20" s="12">
        <v>1701949162</v>
      </c>
      <c r="S20" s="12">
        <v>0</v>
      </c>
      <c r="T20" s="12">
        <v>17900698692</v>
      </c>
      <c r="U20" s="12">
        <v>0</v>
      </c>
      <c r="V20" s="12">
        <v>3210358589</v>
      </c>
      <c r="W20" s="12">
        <v>51780814</v>
      </c>
      <c r="X20" s="12">
        <v>880879898</v>
      </c>
      <c r="Y20" s="12">
        <v>30326830692</v>
      </c>
      <c r="Z20" s="12">
        <v>41526712</v>
      </c>
      <c r="AA20" s="12">
        <v>60058749876</v>
      </c>
      <c r="AB20" s="12">
        <v>12400894809</v>
      </c>
      <c r="AC20" s="12">
        <v>9951927517</v>
      </c>
      <c r="AD20" s="12">
        <v>11584461863</v>
      </c>
      <c r="AE20" s="12">
        <v>0</v>
      </c>
      <c r="AF20" s="12">
        <v>10318627719</v>
      </c>
      <c r="AG20" s="12">
        <v>1041763583</v>
      </c>
      <c r="AH20" s="12">
        <v>132980523</v>
      </c>
      <c r="AI20" s="12">
        <v>7062948066</v>
      </c>
      <c r="AJ20" s="12">
        <v>2539342</v>
      </c>
      <c r="AK20" s="12">
        <v>8636154366</v>
      </c>
      <c r="AL20" s="231">
        <v>253194480185</v>
      </c>
    </row>
    <row r="21" spans="1:38" s="25" customFormat="1" ht="15" x14ac:dyDescent="0.2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1">
        <v>0</v>
      </c>
    </row>
    <row r="22" spans="1:38" s="25" customFormat="1" ht="12" customHeight="1" x14ac:dyDescent="0.25">
      <c r="A22" s="108" t="s">
        <v>269</v>
      </c>
      <c r="B22" s="109" t="s">
        <v>83</v>
      </c>
      <c r="C22" s="107">
        <v>33233010903</v>
      </c>
      <c r="D22" s="107">
        <v>24803313847</v>
      </c>
      <c r="E22" s="107">
        <v>16279621491</v>
      </c>
      <c r="F22" s="107">
        <v>6368686919</v>
      </c>
      <c r="G22" s="107">
        <v>27792755235</v>
      </c>
      <c r="H22" s="107">
        <v>133671763596</v>
      </c>
      <c r="I22" s="107">
        <v>18321293579</v>
      </c>
      <c r="J22" s="107">
        <v>4904633393</v>
      </c>
      <c r="K22" s="107">
        <v>25936053339</v>
      </c>
      <c r="L22" s="107">
        <v>89787737281</v>
      </c>
      <c r="M22" s="107">
        <v>55558516820</v>
      </c>
      <c r="N22" s="107">
        <v>46575653005</v>
      </c>
      <c r="O22" s="107">
        <v>47691175623</v>
      </c>
      <c r="P22" s="107">
        <v>13982462549</v>
      </c>
      <c r="Q22" s="107">
        <v>9479029787</v>
      </c>
      <c r="R22" s="107">
        <v>20772434795</v>
      </c>
      <c r="S22" s="107">
        <v>3255889137</v>
      </c>
      <c r="T22" s="107">
        <v>81340319639</v>
      </c>
      <c r="U22" s="107">
        <v>0</v>
      </c>
      <c r="V22" s="107">
        <v>95140724754</v>
      </c>
      <c r="W22" s="107">
        <v>16155402410</v>
      </c>
      <c r="X22" s="107">
        <v>8626863522</v>
      </c>
      <c r="Y22" s="107">
        <v>51940318096</v>
      </c>
      <c r="Z22" s="107">
        <v>4570018312</v>
      </c>
      <c r="AA22" s="107">
        <v>208276652471</v>
      </c>
      <c r="AB22" s="107">
        <v>41705357477</v>
      </c>
      <c r="AC22" s="107">
        <v>277221711162</v>
      </c>
      <c r="AD22" s="107">
        <v>85909606821</v>
      </c>
      <c r="AE22" s="107">
        <v>970397226</v>
      </c>
      <c r="AF22" s="107">
        <v>31470700546</v>
      </c>
      <c r="AG22" s="107">
        <v>65857667544</v>
      </c>
      <c r="AH22" s="107">
        <v>26387205337</v>
      </c>
      <c r="AI22" s="107">
        <v>29187126423</v>
      </c>
      <c r="AJ22" s="107">
        <v>4114508838</v>
      </c>
      <c r="AK22" s="107">
        <v>21503913035</v>
      </c>
      <c r="AL22" s="238">
        <v>1628792524912</v>
      </c>
    </row>
    <row r="23" spans="1:38" s="25" customFormat="1" ht="12" customHeight="1" x14ac:dyDescent="0.25">
      <c r="A23" s="69" t="s">
        <v>31</v>
      </c>
      <c r="B23" s="31" t="s">
        <v>83</v>
      </c>
      <c r="C23" s="30">
        <v>33233010903</v>
      </c>
      <c r="D23" s="30">
        <v>24803313847</v>
      </c>
      <c r="E23" s="30">
        <v>16279621491</v>
      </c>
      <c r="F23" s="30">
        <v>6368686919</v>
      </c>
      <c r="G23" s="30">
        <v>27792755235</v>
      </c>
      <c r="H23" s="30">
        <v>133671763596</v>
      </c>
      <c r="I23" s="30">
        <v>18321293579</v>
      </c>
      <c r="J23" s="30">
        <v>4904633393</v>
      </c>
      <c r="K23" s="30">
        <v>25936053339</v>
      </c>
      <c r="L23" s="30">
        <v>89787737281</v>
      </c>
      <c r="M23" s="30">
        <v>55558516820</v>
      </c>
      <c r="N23" s="30">
        <v>46575653005</v>
      </c>
      <c r="O23" s="30">
        <v>47691175623</v>
      </c>
      <c r="P23" s="30">
        <v>13982462549</v>
      </c>
      <c r="Q23" s="30">
        <v>9479029787</v>
      </c>
      <c r="R23" s="30">
        <v>20772434795</v>
      </c>
      <c r="S23" s="30">
        <v>3255889137</v>
      </c>
      <c r="T23" s="30">
        <v>81340319639</v>
      </c>
      <c r="U23" s="30">
        <v>0</v>
      </c>
      <c r="V23" s="30">
        <v>95140724754</v>
      </c>
      <c r="W23" s="30">
        <v>16155402410</v>
      </c>
      <c r="X23" s="30">
        <v>8626863522</v>
      </c>
      <c r="Y23" s="30">
        <v>51940318096</v>
      </c>
      <c r="Z23" s="30">
        <v>4570018312</v>
      </c>
      <c r="AA23" s="30">
        <v>208276652471</v>
      </c>
      <c r="AB23" s="30">
        <v>41705357477</v>
      </c>
      <c r="AC23" s="30">
        <v>277221711162</v>
      </c>
      <c r="AD23" s="30">
        <v>85909606821</v>
      </c>
      <c r="AE23" s="30">
        <v>970397226</v>
      </c>
      <c r="AF23" s="30">
        <v>31470700546</v>
      </c>
      <c r="AG23" s="30">
        <v>65857667544</v>
      </c>
      <c r="AH23" s="30">
        <v>26387205337</v>
      </c>
      <c r="AI23" s="30">
        <v>29187126423</v>
      </c>
      <c r="AJ23" s="30">
        <v>4114508838</v>
      </c>
      <c r="AK23" s="30">
        <v>21503913035</v>
      </c>
      <c r="AL23" s="241">
        <v>1628792524912</v>
      </c>
    </row>
    <row r="24" spans="1:38" s="25" customFormat="1" ht="15" x14ac:dyDescent="0.25">
      <c r="A24" s="68" t="s">
        <v>270</v>
      </c>
      <c r="B24" s="27" t="s">
        <v>143</v>
      </c>
      <c r="C24" s="12">
        <v>29424141</v>
      </c>
      <c r="D24" s="12">
        <v>93597226</v>
      </c>
      <c r="E24" s="12">
        <v>90865993</v>
      </c>
      <c r="F24" s="12">
        <v>3454521</v>
      </c>
      <c r="G24" s="12">
        <v>79700669</v>
      </c>
      <c r="H24" s="12">
        <v>35399369</v>
      </c>
      <c r="I24" s="12">
        <v>139639687</v>
      </c>
      <c r="J24" s="12">
        <v>18019126</v>
      </c>
      <c r="K24" s="12">
        <v>479560</v>
      </c>
      <c r="L24" s="12">
        <v>26162962</v>
      </c>
      <c r="M24" s="12">
        <v>282104178</v>
      </c>
      <c r="N24" s="12">
        <v>85818435</v>
      </c>
      <c r="O24" s="12">
        <v>15587881</v>
      </c>
      <c r="P24" s="12">
        <v>127929634</v>
      </c>
      <c r="Q24" s="12">
        <v>144868205</v>
      </c>
      <c r="R24" s="12">
        <v>13901404</v>
      </c>
      <c r="S24" s="12">
        <v>8078584</v>
      </c>
      <c r="T24" s="12">
        <v>0</v>
      </c>
      <c r="U24" s="12">
        <v>0</v>
      </c>
      <c r="V24" s="12">
        <v>134955</v>
      </c>
      <c r="W24" s="12">
        <v>39596279</v>
      </c>
      <c r="X24" s="12">
        <v>696526</v>
      </c>
      <c r="Y24" s="12">
        <v>168140891</v>
      </c>
      <c r="Z24" s="12">
        <v>14398304</v>
      </c>
      <c r="AA24" s="12">
        <v>320560023</v>
      </c>
      <c r="AB24" s="12">
        <v>138366665</v>
      </c>
      <c r="AC24" s="12">
        <v>0</v>
      </c>
      <c r="AD24" s="12">
        <v>176511963</v>
      </c>
      <c r="AE24" s="12">
        <v>0</v>
      </c>
      <c r="AF24" s="12">
        <v>33981573</v>
      </c>
      <c r="AG24" s="12">
        <v>32177439</v>
      </c>
      <c r="AH24" s="12">
        <v>84169694</v>
      </c>
      <c r="AI24" s="12">
        <v>18553694</v>
      </c>
      <c r="AJ24" s="12">
        <v>0</v>
      </c>
      <c r="AK24" s="12">
        <v>0</v>
      </c>
      <c r="AL24" s="231">
        <v>2222319581</v>
      </c>
    </row>
    <row r="25" spans="1:38" s="25" customFormat="1" ht="15" x14ac:dyDescent="0.25">
      <c r="A25" s="68" t="s">
        <v>271</v>
      </c>
      <c r="B25" s="27" t="s">
        <v>144</v>
      </c>
      <c r="C25" s="12">
        <v>0</v>
      </c>
      <c r="D25" s="12">
        <v>0</v>
      </c>
      <c r="E25" s="12">
        <v>105681</v>
      </c>
      <c r="F25" s="12">
        <v>0</v>
      </c>
      <c r="G25" s="12">
        <v>1236828</v>
      </c>
      <c r="H25" s="12">
        <v>0</v>
      </c>
      <c r="I25" s="12">
        <v>460400</v>
      </c>
      <c r="J25" s="12">
        <v>0</v>
      </c>
      <c r="K25" s="12">
        <v>0</v>
      </c>
      <c r="L25" s="12">
        <v>0</v>
      </c>
      <c r="M25" s="12">
        <v>31658947</v>
      </c>
      <c r="N25" s="12">
        <v>72239554</v>
      </c>
      <c r="O25" s="12">
        <v>0</v>
      </c>
      <c r="P25" s="12">
        <v>33829822</v>
      </c>
      <c r="Q25" s="12">
        <v>4658928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4350617</v>
      </c>
      <c r="X25" s="12">
        <v>0</v>
      </c>
      <c r="Y25" s="12">
        <v>90985576</v>
      </c>
      <c r="Z25" s="12">
        <v>935000</v>
      </c>
      <c r="AA25" s="12">
        <v>1661427</v>
      </c>
      <c r="AB25" s="12">
        <v>49802113</v>
      </c>
      <c r="AC25" s="12">
        <v>0</v>
      </c>
      <c r="AD25" s="12">
        <v>9101395</v>
      </c>
      <c r="AE25" s="12">
        <v>0</v>
      </c>
      <c r="AF25" s="12">
        <v>0</v>
      </c>
      <c r="AG25" s="12">
        <v>0</v>
      </c>
      <c r="AH25" s="12">
        <v>0</v>
      </c>
      <c r="AI25" s="12">
        <v>9036844</v>
      </c>
      <c r="AJ25" s="12">
        <v>0</v>
      </c>
      <c r="AK25" s="12">
        <v>0</v>
      </c>
      <c r="AL25" s="231">
        <v>310063132</v>
      </c>
    </row>
    <row r="26" spans="1:38" s="25" customFormat="1" ht="15" x14ac:dyDescent="0.25">
      <c r="A26" s="68" t="s">
        <v>272</v>
      </c>
      <c r="B26" s="27" t="s">
        <v>145</v>
      </c>
      <c r="C26" s="12">
        <v>0</v>
      </c>
      <c r="D26" s="12">
        <v>2456442</v>
      </c>
      <c r="E26" s="12">
        <v>1691447</v>
      </c>
      <c r="F26" s="12">
        <v>0</v>
      </c>
      <c r="G26" s="12">
        <v>1127141</v>
      </c>
      <c r="H26" s="12">
        <v>0</v>
      </c>
      <c r="I26" s="12">
        <v>31486071</v>
      </c>
      <c r="J26" s="12">
        <v>2149102</v>
      </c>
      <c r="K26" s="12">
        <v>0</v>
      </c>
      <c r="L26" s="12">
        <v>1761002</v>
      </c>
      <c r="M26" s="12">
        <v>2430957</v>
      </c>
      <c r="N26" s="12">
        <v>1496290</v>
      </c>
      <c r="O26" s="12">
        <v>0</v>
      </c>
      <c r="P26" s="12">
        <v>7470881</v>
      </c>
      <c r="Q26" s="12">
        <v>787800</v>
      </c>
      <c r="R26" s="12">
        <v>0</v>
      </c>
      <c r="S26" s="12">
        <v>1387805</v>
      </c>
      <c r="T26" s="12">
        <v>0</v>
      </c>
      <c r="U26" s="12">
        <v>0</v>
      </c>
      <c r="V26" s="12">
        <v>0</v>
      </c>
      <c r="W26" s="12">
        <v>960881</v>
      </c>
      <c r="X26" s="12">
        <v>184550</v>
      </c>
      <c r="Y26" s="12">
        <v>0</v>
      </c>
      <c r="Z26" s="12">
        <v>565275</v>
      </c>
      <c r="AA26" s="12">
        <v>61205070</v>
      </c>
      <c r="AB26" s="12">
        <v>0</v>
      </c>
      <c r="AC26" s="12">
        <v>0</v>
      </c>
      <c r="AD26" s="12">
        <v>4327721</v>
      </c>
      <c r="AE26" s="12">
        <v>0</v>
      </c>
      <c r="AF26" s="12">
        <v>0</v>
      </c>
      <c r="AG26" s="12">
        <v>0</v>
      </c>
      <c r="AH26" s="12">
        <v>591179</v>
      </c>
      <c r="AI26" s="12">
        <v>0</v>
      </c>
      <c r="AJ26" s="12">
        <v>0</v>
      </c>
      <c r="AK26" s="12">
        <v>0</v>
      </c>
      <c r="AL26" s="231">
        <v>122079614</v>
      </c>
    </row>
    <row r="27" spans="1:38" s="25" customFormat="1" ht="15" x14ac:dyDescent="0.25">
      <c r="A27" s="68" t="s">
        <v>273</v>
      </c>
      <c r="B27" s="27" t="s">
        <v>146</v>
      </c>
      <c r="C27" s="12">
        <v>0</v>
      </c>
      <c r="D27" s="12">
        <v>1443198</v>
      </c>
      <c r="E27" s="12">
        <v>28157122</v>
      </c>
      <c r="F27" s="12">
        <v>5576302</v>
      </c>
      <c r="G27" s="12">
        <v>19130433</v>
      </c>
      <c r="H27" s="12">
        <v>0</v>
      </c>
      <c r="I27" s="12">
        <v>337995683</v>
      </c>
      <c r="J27" s="12">
        <v>35433657</v>
      </c>
      <c r="K27" s="12">
        <v>22438891</v>
      </c>
      <c r="L27" s="12">
        <v>0</v>
      </c>
      <c r="M27" s="12">
        <v>2867048</v>
      </c>
      <c r="N27" s="12">
        <v>26019493</v>
      </c>
      <c r="O27" s="12">
        <v>0</v>
      </c>
      <c r="P27" s="12">
        <v>40795583</v>
      </c>
      <c r="Q27" s="12">
        <v>27549732</v>
      </c>
      <c r="R27" s="12">
        <v>2581587</v>
      </c>
      <c r="S27" s="12">
        <v>17407744</v>
      </c>
      <c r="T27" s="12">
        <v>0</v>
      </c>
      <c r="U27" s="12">
        <v>0</v>
      </c>
      <c r="V27" s="12">
        <v>0</v>
      </c>
      <c r="W27" s="12">
        <v>28782598</v>
      </c>
      <c r="X27" s="12">
        <v>37275018</v>
      </c>
      <c r="Y27" s="12">
        <v>47424483</v>
      </c>
      <c r="Z27" s="12">
        <v>29039144</v>
      </c>
      <c r="AA27" s="12">
        <v>187900156</v>
      </c>
      <c r="AB27" s="12">
        <v>41225428</v>
      </c>
      <c r="AC27" s="12">
        <v>0</v>
      </c>
      <c r="AD27" s="12">
        <v>76982941</v>
      </c>
      <c r="AE27" s="12">
        <v>11421</v>
      </c>
      <c r="AF27" s="12">
        <v>25243648</v>
      </c>
      <c r="AG27" s="12">
        <v>69346846</v>
      </c>
      <c r="AH27" s="12">
        <v>48483786</v>
      </c>
      <c r="AI27" s="12">
        <v>8729968</v>
      </c>
      <c r="AJ27" s="12">
        <v>0</v>
      </c>
      <c r="AK27" s="12">
        <v>0</v>
      </c>
      <c r="AL27" s="231">
        <v>1167841910</v>
      </c>
    </row>
    <row r="28" spans="1:38" s="25" customFormat="1" ht="15" x14ac:dyDescent="0.2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31">
        <v>0</v>
      </c>
    </row>
    <row r="29" spans="1:38" s="25" customFormat="1" ht="15" x14ac:dyDescent="0.25">
      <c r="A29" s="68" t="s">
        <v>275</v>
      </c>
      <c r="B29" s="27" t="s">
        <v>148</v>
      </c>
      <c r="C29" s="12">
        <v>0</v>
      </c>
      <c r="D29" s="12">
        <v>4054289</v>
      </c>
      <c r="E29" s="12">
        <v>29364583</v>
      </c>
      <c r="F29" s="12">
        <v>0</v>
      </c>
      <c r="G29" s="12">
        <v>3229400</v>
      </c>
      <c r="H29" s="12">
        <v>0</v>
      </c>
      <c r="I29" s="12">
        <v>12281869</v>
      </c>
      <c r="J29" s="12">
        <v>458074</v>
      </c>
      <c r="K29" s="12">
        <v>0</v>
      </c>
      <c r="L29" s="12">
        <v>94685</v>
      </c>
      <c r="M29" s="12">
        <v>0</v>
      </c>
      <c r="N29" s="12">
        <v>1045130</v>
      </c>
      <c r="O29" s="12">
        <v>1628852</v>
      </c>
      <c r="P29" s="12">
        <v>29272041</v>
      </c>
      <c r="Q29" s="12">
        <v>6902815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13328777</v>
      </c>
      <c r="X29" s="12">
        <v>0</v>
      </c>
      <c r="Y29" s="12">
        <v>3184790</v>
      </c>
      <c r="Z29" s="12">
        <v>8225946</v>
      </c>
      <c r="AA29" s="12">
        <v>18984890</v>
      </c>
      <c r="AB29" s="12">
        <v>9951272</v>
      </c>
      <c r="AC29" s="12">
        <v>0</v>
      </c>
      <c r="AD29" s="12">
        <v>12683465</v>
      </c>
      <c r="AE29" s="12">
        <v>0</v>
      </c>
      <c r="AF29" s="12">
        <v>0</v>
      </c>
      <c r="AG29" s="12">
        <v>763488</v>
      </c>
      <c r="AH29" s="12">
        <v>3713779</v>
      </c>
      <c r="AI29" s="12">
        <v>0</v>
      </c>
      <c r="AJ29" s="12">
        <v>0</v>
      </c>
      <c r="AK29" s="12">
        <v>0</v>
      </c>
      <c r="AL29" s="231">
        <v>159168145</v>
      </c>
    </row>
    <row r="30" spans="1:38" s="25" customFormat="1" ht="15" x14ac:dyDescent="0.2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5832046</v>
      </c>
      <c r="H30" s="12">
        <v>0</v>
      </c>
      <c r="I30" s="12">
        <v>665800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22351662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31">
        <v>28849508</v>
      </c>
    </row>
    <row r="31" spans="1:38" s="25" customFormat="1" ht="15" x14ac:dyDescent="0.2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31">
        <v>0</v>
      </c>
    </row>
    <row r="32" spans="1:38" s="25" customFormat="1" ht="15" x14ac:dyDescent="0.25">
      <c r="A32" s="68" t="s">
        <v>278</v>
      </c>
      <c r="B32" s="27" t="s">
        <v>151</v>
      </c>
      <c r="C32" s="12">
        <v>1232112</v>
      </c>
      <c r="D32" s="12">
        <v>3529027</v>
      </c>
      <c r="E32" s="12">
        <v>0</v>
      </c>
      <c r="F32" s="12">
        <v>0</v>
      </c>
      <c r="G32" s="12">
        <v>4212213</v>
      </c>
      <c r="H32" s="12">
        <v>4314751</v>
      </c>
      <c r="I32" s="12">
        <v>722050</v>
      </c>
      <c r="J32" s="12">
        <v>0</v>
      </c>
      <c r="K32" s="12">
        <v>0</v>
      </c>
      <c r="L32" s="12">
        <v>17345500</v>
      </c>
      <c r="M32" s="12">
        <v>240767896</v>
      </c>
      <c r="N32" s="12">
        <v>13701789</v>
      </c>
      <c r="O32" s="12">
        <v>10960600</v>
      </c>
      <c r="P32" s="12">
        <v>28247391</v>
      </c>
      <c r="Q32" s="12">
        <v>19783619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6504484</v>
      </c>
      <c r="X32" s="12">
        <v>1917988</v>
      </c>
      <c r="Y32" s="12">
        <v>29270609</v>
      </c>
      <c r="Z32" s="12">
        <v>234584</v>
      </c>
      <c r="AA32" s="12">
        <v>19104984</v>
      </c>
      <c r="AB32" s="12">
        <v>26603402</v>
      </c>
      <c r="AC32" s="12">
        <v>0</v>
      </c>
      <c r="AD32" s="12">
        <v>154167435</v>
      </c>
      <c r="AE32" s="12">
        <v>0</v>
      </c>
      <c r="AF32" s="12">
        <v>0</v>
      </c>
      <c r="AG32" s="12">
        <v>0</v>
      </c>
      <c r="AH32" s="12">
        <v>5566877</v>
      </c>
      <c r="AI32" s="12">
        <v>5697126</v>
      </c>
      <c r="AJ32" s="12">
        <v>0</v>
      </c>
      <c r="AK32" s="12">
        <v>0</v>
      </c>
      <c r="AL32" s="231">
        <v>593884437</v>
      </c>
    </row>
    <row r="33" spans="1:38" s="25" customFormat="1" ht="15" x14ac:dyDescent="0.25">
      <c r="A33" s="68" t="s">
        <v>279</v>
      </c>
      <c r="B33" s="27" t="s">
        <v>152</v>
      </c>
      <c r="C33" s="12">
        <v>0</v>
      </c>
      <c r="D33" s="12">
        <v>0</v>
      </c>
      <c r="E33" s="12">
        <v>2494998</v>
      </c>
      <c r="F33" s="12">
        <v>0</v>
      </c>
      <c r="G33" s="12">
        <v>1566795</v>
      </c>
      <c r="H33" s="12">
        <v>0</v>
      </c>
      <c r="I33" s="12">
        <v>92756138</v>
      </c>
      <c r="J33" s="12">
        <v>0</v>
      </c>
      <c r="K33" s="12">
        <v>0</v>
      </c>
      <c r="L33" s="12">
        <v>0</v>
      </c>
      <c r="M33" s="12">
        <v>32319752</v>
      </c>
      <c r="N33" s="12">
        <v>0</v>
      </c>
      <c r="O33" s="12">
        <v>0</v>
      </c>
      <c r="P33" s="12">
        <v>4543835</v>
      </c>
      <c r="Q33" s="12">
        <v>8651864</v>
      </c>
      <c r="R33" s="12">
        <v>223005</v>
      </c>
      <c r="S33" s="12">
        <v>529804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331533</v>
      </c>
      <c r="AA33" s="12">
        <v>14484745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24463111</v>
      </c>
      <c r="AH33" s="12">
        <v>1442789</v>
      </c>
      <c r="AI33" s="12">
        <v>0</v>
      </c>
      <c r="AJ33" s="12">
        <v>0</v>
      </c>
      <c r="AK33" s="12">
        <v>0</v>
      </c>
      <c r="AL33" s="231">
        <v>183808369</v>
      </c>
    </row>
    <row r="34" spans="1:38" s="25" customFormat="1" ht="15" x14ac:dyDescent="0.25">
      <c r="A34" s="68" t="s">
        <v>280</v>
      </c>
      <c r="B34" s="27" t="s">
        <v>153</v>
      </c>
      <c r="C34" s="12">
        <v>0</v>
      </c>
      <c r="D34" s="12">
        <v>404416</v>
      </c>
      <c r="E34" s="12">
        <v>0</v>
      </c>
      <c r="F34" s="12">
        <v>0</v>
      </c>
      <c r="G34" s="12">
        <v>0</v>
      </c>
      <c r="H34" s="12">
        <v>16247874</v>
      </c>
      <c r="I34" s="12">
        <v>0</v>
      </c>
      <c r="J34" s="12">
        <v>1029456</v>
      </c>
      <c r="K34" s="12">
        <v>0</v>
      </c>
      <c r="L34" s="12">
        <v>22367336</v>
      </c>
      <c r="M34" s="12">
        <v>8338126</v>
      </c>
      <c r="N34" s="12">
        <v>2247322</v>
      </c>
      <c r="O34" s="12">
        <v>554399</v>
      </c>
      <c r="P34" s="12">
        <v>4005637</v>
      </c>
      <c r="Q34" s="12">
        <v>4951879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6355679</v>
      </c>
      <c r="X34" s="12">
        <v>0</v>
      </c>
      <c r="Y34" s="12">
        <v>13183972</v>
      </c>
      <c r="Z34" s="12">
        <v>0</v>
      </c>
      <c r="AA34" s="12">
        <v>0</v>
      </c>
      <c r="AB34" s="12">
        <v>19752315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508944</v>
      </c>
      <c r="AI34" s="12">
        <v>0</v>
      </c>
      <c r="AJ34" s="12">
        <v>0</v>
      </c>
      <c r="AK34" s="12">
        <v>0</v>
      </c>
      <c r="AL34" s="231">
        <v>99947355</v>
      </c>
    </row>
    <row r="35" spans="1:38" s="25" customFormat="1" ht="15" x14ac:dyDescent="0.25">
      <c r="A35" s="68" t="s">
        <v>281</v>
      </c>
      <c r="B35" s="27" t="s">
        <v>154</v>
      </c>
      <c r="C35" s="12">
        <v>3582272</v>
      </c>
      <c r="D35" s="12">
        <v>932282</v>
      </c>
      <c r="E35" s="12">
        <v>12041217</v>
      </c>
      <c r="F35" s="12">
        <v>0</v>
      </c>
      <c r="G35" s="12">
        <v>1616752</v>
      </c>
      <c r="H35" s="12">
        <v>0</v>
      </c>
      <c r="I35" s="12">
        <v>152859792</v>
      </c>
      <c r="J35" s="12">
        <v>0</v>
      </c>
      <c r="K35" s="12">
        <v>0</v>
      </c>
      <c r="L35" s="12">
        <v>1108985</v>
      </c>
      <c r="M35" s="12">
        <v>62745388</v>
      </c>
      <c r="N35" s="12">
        <v>20796380</v>
      </c>
      <c r="O35" s="12">
        <v>2864961</v>
      </c>
      <c r="P35" s="12">
        <v>21174337</v>
      </c>
      <c r="Q35" s="12">
        <v>9058794</v>
      </c>
      <c r="R35" s="12">
        <v>0</v>
      </c>
      <c r="S35" s="12">
        <v>3573882</v>
      </c>
      <c r="T35" s="12">
        <v>0</v>
      </c>
      <c r="U35" s="12">
        <v>0</v>
      </c>
      <c r="V35" s="12">
        <v>4270906</v>
      </c>
      <c r="W35" s="12">
        <v>10747939</v>
      </c>
      <c r="X35" s="12">
        <v>0</v>
      </c>
      <c r="Y35" s="12">
        <v>1875424</v>
      </c>
      <c r="Z35" s="12">
        <v>443808</v>
      </c>
      <c r="AA35" s="12">
        <v>139082958</v>
      </c>
      <c r="AB35" s="12">
        <v>60905600</v>
      </c>
      <c r="AC35" s="12">
        <v>0</v>
      </c>
      <c r="AD35" s="12">
        <v>6300340</v>
      </c>
      <c r="AE35" s="12">
        <v>0</v>
      </c>
      <c r="AF35" s="12">
        <v>5323440</v>
      </c>
      <c r="AG35" s="12">
        <v>41788366</v>
      </c>
      <c r="AH35" s="12">
        <v>10071525</v>
      </c>
      <c r="AI35" s="12">
        <v>523644</v>
      </c>
      <c r="AJ35" s="12">
        <v>8707376</v>
      </c>
      <c r="AK35" s="12">
        <v>0</v>
      </c>
      <c r="AL35" s="231">
        <v>582396368</v>
      </c>
    </row>
    <row r="36" spans="1:38" s="25" customFormat="1" ht="15" x14ac:dyDescent="0.25">
      <c r="A36" s="68" t="s">
        <v>282</v>
      </c>
      <c r="B36" s="27" t="s">
        <v>155</v>
      </c>
      <c r="C36" s="12">
        <v>14353681</v>
      </c>
      <c r="D36" s="12">
        <v>0</v>
      </c>
      <c r="E36" s="12">
        <v>2937504</v>
      </c>
      <c r="F36" s="12">
        <v>0</v>
      </c>
      <c r="G36" s="12">
        <v>10787190</v>
      </c>
      <c r="H36" s="12">
        <v>0</v>
      </c>
      <c r="I36" s="12">
        <v>332114</v>
      </c>
      <c r="J36" s="12">
        <v>10379659</v>
      </c>
      <c r="K36" s="12">
        <v>0</v>
      </c>
      <c r="L36" s="12">
        <v>0</v>
      </c>
      <c r="M36" s="12">
        <v>0</v>
      </c>
      <c r="N36" s="12">
        <v>25496197</v>
      </c>
      <c r="O36" s="12">
        <v>0</v>
      </c>
      <c r="P36" s="12">
        <v>38638431</v>
      </c>
      <c r="Q36" s="12">
        <v>24905328</v>
      </c>
      <c r="R36" s="12">
        <v>6519156</v>
      </c>
      <c r="S36" s="12">
        <v>2709313</v>
      </c>
      <c r="T36" s="12">
        <v>0</v>
      </c>
      <c r="U36" s="12">
        <v>0</v>
      </c>
      <c r="V36" s="12">
        <v>0</v>
      </c>
      <c r="W36" s="12">
        <v>5429616</v>
      </c>
      <c r="X36" s="12">
        <v>2683928</v>
      </c>
      <c r="Y36" s="12">
        <v>6448253</v>
      </c>
      <c r="Z36" s="12">
        <v>3204508</v>
      </c>
      <c r="AA36" s="12">
        <v>1131600</v>
      </c>
      <c r="AB36" s="12">
        <v>1964129</v>
      </c>
      <c r="AC36" s="12">
        <v>0</v>
      </c>
      <c r="AD36" s="12">
        <v>3330072</v>
      </c>
      <c r="AE36" s="12">
        <v>0</v>
      </c>
      <c r="AF36" s="12">
        <v>0</v>
      </c>
      <c r="AG36" s="12">
        <v>0</v>
      </c>
      <c r="AH36" s="12">
        <v>39682376</v>
      </c>
      <c r="AI36" s="12">
        <v>0</v>
      </c>
      <c r="AJ36" s="12">
        <v>0</v>
      </c>
      <c r="AK36" s="12">
        <v>0</v>
      </c>
      <c r="AL36" s="231">
        <v>200933055</v>
      </c>
    </row>
    <row r="37" spans="1:38" s="25" customFormat="1" ht="15" x14ac:dyDescent="0.2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2341823</v>
      </c>
      <c r="G37" s="12">
        <v>5562940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8814334</v>
      </c>
      <c r="N37" s="12">
        <v>0</v>
      </c>
      <c r="O37" s="12">
        <v>0</v>
      </c>
      <c r="P37" s="12">
        <v>5653232</v>
      </c>
      <c r="Q37" s="12">
        <v>7642259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31">
        <v>30014588</v>
      </c>
    </row>
    <row r="38" spans="1:38" s="25" customFormat="1" ht="15" x14ac:dyDescent="0.25">
      <c r="A38" s="108" t="s">
        <v>284</v>
      </c>
      <c r="B38" s="109" t="s">
        <v>156</v>
      </c>
      <c r="C38" s="107">
        <v>48592206</v>
      </c>
      <c r="D38" s="107">
        <v>106416880</v>
      </c>
      <c r="E38" s="107">
        <v>167658545</v>
      </c>
      <c r="F38" s="107">
        <v>11372646</v>
      </c>
      <c r="G38" s="107">
        <v>134002407</v>
      </c>
      <c r="H38" s="107">
        <v>55961994</v>
      </c>
      <c r="I38" s="107">
        <v>769199604</v>
      </c>
      <c r="J38" s="107">
        <v>67469074</v>
      </c>
      <c r="K38" s="107">
        <v>22918451</v>
      </c>
      <c r="L38" s="107">
        <v>68840470</v>
      </c>
      <c r="M38" s="107">
        <v>672046626</v>
      </c>
      <c r="N38" s="107">
        <v>248860590</v>
      </c>
      <c r="O38" s="107">
        <v>31596693</v>
      </c>
      <c r="P38" s="107">
        <v>341560824</v>
      </c>
      <c r="Q38" s="107">
        <v>259761223</v>
      </c>
      <c r="R38" s="107">
        <v>23225152</v>
      </c>
      <c r="S38" s="107">
        <v>33687132</v>
      </c>
      <c r="T38" s="107">
        <v>0</v>
      </c>
      <c r="U38" s="107">
        <v>0</v>
      </c>
      <c r="V38" s="107">
        <v>4405861</v>
      </c>
      <c r="W38" s="107">
        <v>116056870</v>
      </c>
      <c r="X38" s="107">
        <v>42758010</v>
      </c>
      <c r="Y38" s="107">
        <v>360513998</v>
      </c>
      <c r="Z38" s="107">
        <v>57378102</v>
      </c>
      <c r="AA38" s="107">
        <v>786467515</v>
      </c>
      <c r="AB38" s="107">
        <v>348570924</v>
      </c>
      <c r="AC38" s="107">
        <v>0</v>
      </c>
      <c r="AD38" s="107">
        <v>443405332</v>
      </c>
      <c r="AE38" s="107">
        <v>11421</v>
      </c>
      <c r="AF38" s="107">
        <v>64548661</v>
      </c>
      <c r="AG38" s="107">
        <v>168539250</v>
      </c>
      <c r="AH38" s="107">
        <v>194230949</v>
      </c>
      <c r="AI38" s="107">
        <v>42541276</v>
      </c>
      <c r="AJ38" s="107">
        <v>8707376</v>
      </c>
      <c r="AK38" s="107">
        <v>0</v>
      </c>
      <c r="AL38" s="238">
        <v>5701306062</v>
      </c>
    </row>
    <row r="39" spans="1:38" s="25" customFormat="1" ht="15" x14ac:dyDescent="0.2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1">
        <v>0</v>
      </c>
    </row>
    <row r="40" spans="1:38" s="25" customFormat="1" ht="15" x14ac:dyDescent="0.2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31">
        <v>0</v>
      </c>
    </row>
    <row r="41" spans="1:38" s="25" customFormat="1" ht="15" x14ac:dyDescent="0.2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31">
        <v>0</v>
      </c>
    </row>
    <row r="42" spans="1:38" s="25" customFormat="1" ht="15" x14ac:dyDescent="0.2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77374</v>
      </c>
      <c r="J42" s="12">
        <v>0</v>
      </c>
      <c r="K42" s="12">
        <v>0</v>
      </c>
      <c r="L42" s="12">
        <v>30759713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370228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31">
        <v>31207315</v>
      </c>
    </row>
    <row r="43" spans="1:38" s="25" customFormat="1" ht="15" x14ac:dyDescent="0.2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31">
        <v>0</v>
      </c>
    </row>
    <row r="44" spans="1:38" s="25" customFormat="1" ht="15" x14ac:dyDescent="0.2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31">
        <v>0</v>
      </c>
    </row>
    <row r="45" spans="1:38" s="25" customFormat="1" ht="15" x14ac:dyDescent="0.2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31">
        <v>0</v>
      </c>
    </row>
    <row r="46" spans="1:38" s="25" customFormat="1" ht="15" x14ac:dyDescent="0.2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31">
        <v>0</v>
      </c>
    </row>
    <row r="47" spans="1:38" s="25" customFormat="1" ht="15" x14ac:dyDescent="0.2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31">
        <v>0</v>
      </c>
    </row>
    <row r="48" spans="1:38" s="25" customFormat="1" ht="15" x14ac:dyDescent="0.2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31">
        <v>0</v>
      </c>
    </row>
    <row r="49" spans="1:38" s="25" customFormat="1" ht="15" x14ac:dyDescent="0.2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31">
        <v>0</v>
      </c>
    </row>
    <row r="50" spans="1:38" s="25" customFormat="1" ht="15" x14ac:dyDescent="0.2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31">
        <v>0</v>
      </c>
    </row>
    <row r="51" spans="1:38" s="25" customFormat="1" ht="15" x14ac:dyDescent="0.2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1397313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31">
        <v>1397313</v>
      </c>
    </row>
    <row r="52" spans="1:38" s="25" customFormat="1" ht="15" x14ac:dyDescent="0.2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31">
        <v>0</v>
      </c>
    </row>
    <row r="53" spans="1:38" s="25" customFormat="1" ht="15" x14ac:dyDescent="0.2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77374</v>
      </c>
      <c r="J53" s="107">
        <v>0</v>
      </c>
      <c r="K53" s="107">
        <v>0</v>
      </c>
      <c r="L53" s="107">
        <v>30759713</v>
      </c>
      <c r="M53" s="107">
        <v>0</v>
      </c>
      <c r="N53" s="107">
        <v>1397313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370228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238">
        <v>32604628</v>
      </c>
    </row>
    <row r="54" spans="1:38" s="25" customFormat="1" ht="15" collapsed="1" x14ac:dyDescent="0.25">
      <c r="A54" s="69" t="s">
        <v>32</v>
      </c>
      <c r="B54" s="31" t="s">
        <v>84</v>
      </c>
      <c r="C54" s="30">
        <v>48592206</v>
      </c>
      <c r="D54" s="30">
        <v>106416880</v>
      </c>
      <c r="E54" s="30">
        <v>167658545</v>
      </c>
      <c r="F54" s="30">
        <v>11372646</v>
      </c>
      <c r="G54" s="30">
        <v>134002407</v>
      </c>
      <c r="H54" s="30">
        <v>55961994</v>
      </c>
      <c r="I54" s="30">
        <v>769276978</v>
      </c>
      <c r="J54" s="30">
        <v>67469074</v>
      </c>
      <c r="K54" s="30">
        <v>22918451</v>
      </c>
      <c r="L54" s="30">
        <v>99600183</v>
      </c>
      <c r="M54" s="30">
        <v>672046626</v>
      </c>
      <c r="N54" s="30">
        <v>250257903</v>
      </c>
      <c r="O54" s="30">
        <v>31596693</v>
      </c>
      <c r="P54" s="30">
        <v>341560824</v>
      </c>
      <c r="Q54" s="30">
        <v>259761223</v>
      </c>
      <c r="R54" s="30">
        <v>23225152</v>
      </c>
      <c r="S54" s="30">
        <v>33687132</v>
      </c>
      <c r="T54" s="30">
        <v>0</v>
      </c>
      <c r="U54" s="30">
        <v>0</v>
      </c>
      <c r="V54" s="30">
        <v>4405861</v>
      </c>
      <c r="W54" s="30">
        <v>116427098</v>
      </c>
      <c r="X54" s="30">
        <v>42758010</v>
      </c>
      <c r="Y54" s="30">
        <v>360513998</v>
      </c>
      <c r="Z54" s="30">
        <v>57378102</v>
      </c>
      <c r="AA54" s="30">
        <v>786467515</v>
      </c>
      <c r="AB54" s="30">
        <v>348570924</v>
      </c>
      <c r="AC54" s="30">
        <v>0</v>
      </c>
      <c r="AD54" s="30">
        <v>443405332</v>
      </c>
      <c r="AE54" s="30">
        <v>11421</v>
      </c>
      <c r="AF54" s="30">
        <v>64548661</v>
      </c>
      <c r="AG54" s="30">
        <v>168539250</v>
      </c>
      <c r="AH54" s="30">
        <v>194230949</v>
      </c>
      <c r="AI54" s="30">
        <v>42541276</v>
      </c>
      <c r="AJ54" s="30">
        <v>8707376</v>
      </c>
      <c r="AK54" s="30">
        <v>0</v>
      </c>
      <c r="AL54" s="241">
        <v>5733910690</v>
      </c>
    </row>
    <row r="55" spans="1:38" s="25" customFormat="1" ht="15" x14ac:dyDescent="0.2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31">
        <v>0</v>
      </c>
    </row>
    <row r="56" spans="1:38" s="25" customFormat="1" ht="15" x14ac:dyDescent="0.2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31">
        <v>0</v>
      </c>
    </row>
    <row r="57" spans="1:38" s="25" customFormat="1" ht="15" x14ac:dyDescent="0.2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31">
        <v>0</v>
      </c>
    </row>
    <row r="58" spans="1:38" s="25" customFormat="1" ht="15" x14ac:dyDescent="0.2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31">
        <v>0</v>
      </c>
    </row>
    <row r="59" spans="1:38" s="25" customFormat="1" ht="15" x14ac:dyDescent="0.2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31">
        <v>0</v>
      </c>
    </row>
    <row r="60" spans="1:38" s="25" customFormat="1" ht="15" x14ac:dyDescent="0.2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31">
        <v>0</v>
      </c>
    </row>
    <row r="61" spans="1:38" s="25" customFormat="1" ht="15" x14ac:dyDescent="0.2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31">
        <v>0</v>
      </c>
    </row>
    <row r="62" spans="1:38" s="25" customFormat="1" ht="15" x14ac:dyDescent="0.2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31">
        <v>0</v>
      </c>
    </row>
    <row r="63" spans="1:38" s="25" customFormat="1" ht="15" x14ac:dyDescent="0.2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31">
        <v>0</v>
      </c>
    </row>
    <row r="64" spans="1:38" s="25" customFormat="1" ht="15" x14ac:dyDescent="0.2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31">
        <v>0</v>
      </c>
    </row>
    <row r="65" spans="1:38" s="25" customFormat="1" ht="15" x14ac:dyDescent="0.2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31">
        <v>0</v>
      </c>
    </row>
    <row r="66" spans="1:38" s="25" customFormat="1" ht="15" x14ac:dyDescent="0.2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31">
        <v>0</v>
      </c>
    </row>
    <row r="67" spans="1:38" s="25" customFormat="1" ht="15" x14ac:dyDescent="0.2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31">
        <v>0</v>
      </c>
    </row>
    <row r="68" spans="1:38" s="25" customFormat="1" ht="15" x14ac:dyDescent="0.2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31">
        <v>0</v>
      </c>
    </row>
    <row r="69" spans="1:38" s="25" customFormat="1" ht="15" x14ac:dyDescent="0.2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238">
        <v>0</v>
      </c>
    </row>
    <row r="70" spans="1:38" s="25" customFormat="1" ht="15" x14ac:dyDescent="0.2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31">
        <v>0</v>
      </c>
    </row>
    <row r="71" spans="1:38" s="25" customFormat="1" ht="15" x14ac:dyDescent="0.2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31">
        <v>0</v>
      </c>
    </row>
    <row r="72" spans="1:38" s="25" customFormat="1" ht="15" x14ac:dyDescent="0.2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31">
        <v>0</v>
      </c>
    </row>
    <row r="73" spans="1:38" s="25" customFormat="1" ht="15" x14ac:dyDescent="0.2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31">
        <v>0</v>
      </c>
    </row>
    <row r="74" spans="1:38" s="25" customFormat="1" ht="15" x14ac:dyDescent="0.2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31">
        <v>0</v>
      </c>
    </row>
    <row r="75" spans="1:38" s="25" customFormat="1" ht="15" x14ac:dyDescent="0.2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31">
        <v>0</v>
      </c>
    </row>
    <row r="76" spans="1:38" s="25" customFormat="1" ht="15" x14ac:dyDescent="0.2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31">
        <v>0</v>
      </c>
    </row>
    <row r="77" spans="1:38" s="25" customFormat="1" ht="15" x14ac:dyDescent="0.2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31">
        <v>0</v>
      </c>
    </row>
    <row r="78" spans="1:38" s="25" customFormat="1" ht="15" x14ac:dyDescent="0.2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31">
        <v>0</v>
      </c>
    </row>
    <row r="79" spans="1:38" s="25" customFormat="1" ht="15" x14ac:dyDescent="0.2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31">
        <v>0</v>
      </c>
    </row>
    <row r="80" spans="1:38" s="25" customFormat="1" ht="15" x14ac:dyDescent="0.2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31">
        <v>0</v>
      </c>
    </row>
    <row r="81" spans="1:38" s="25" customFormat="1" ht="15" x14ac:dyDescent="0.2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31">
        <v>0</v>
      </c>
    </row>
    <row r="82" spans="1:38" s="25" customFormat="1" ht="15" x14ac:dyDescent="0.2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31">
        <v>0</v>
      </c>
    </row>
    <row r="83" spans="1:38" s="25" customFormat="1" ht="15" x14ac:dyDescent="0.2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31">
        <v>0</v>
      </c>
    </row>
    <row r="84" spans="1:38" s="25" customFormat="1" ht="15" x14ac:dyDescent="0.2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238">
        <v>0</v>
      </c>
    </row>
    <row r="85" spans="1:38" s="25" customFormat="1" ht="15" collapsed="1" x14ac:dyDescent="0.2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241">
        <v>0</v>
      </c>
    </row>
    <row r="86" spans="1:38" s="25" customFormat="1" ht="15" x14ac:dyDescent="0.2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31">
        <v>0</v>
      </c>
    </row>
    <row r="87" spans="1:38" s="25" customFormat="1" ht="15" x14ac:dyDescent="0.2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16558482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31">
        <v>16558482</v>
      </c>
    </row>
    <row r="88" spans="1:38" s="25" customFormat="1" ht="15" x14ac:dyDescent="0.2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4708374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31">
        <v>4708374</v>
      </c>
    </row>
    <row r="89" spans="1:38" s="25" customFormat="1" ht="15" x14ac:dyDescent="0.2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31">
        <v>0</v>
      </c>
    </row>
    <row r="90" spans="1:38" s="25" customFormat="1" ht="15" x14ac:dyDescent="0.2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31">
        <v>0</v>
      </c>
    </row>
    <row r="91" spans="1:38" s="25" customFormat="1" ht="15" x14ac:dyDescent="0.2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124938595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31">
        <v>124938595</v>
      </c>
    </row>
    <row r="92" spans="1:38" s="25" customFormat="1" ht="15" x14ac:dyDescent="0.2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31">
        <v>0</v>
      </c>
    </row>
    <row r="93" spans="1:38" s="25" customFormat="1" ht="15" x14ac:dyDescent="0.2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31">
        <v>0</v>
      </c>
    </row>
    <row r="94" spans="1:38" s="25" customFormat="1" ht="15" x14ac:dyDescent="0.2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31">
        <v>0</v>
      </c>
    </row>
    <row r="95" spans="1:38" s="25" customFormat="1" ht="15" x14ac:dyDescent="0.2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31">
        <v>0</v>
      </c>
    </row>
    <row r="96" spans="1:38" s="25" customFormat="1" ht="15" x14ac:dyDescent="0.2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31">
        <v>0</v>
      </c>
    </row>
    <row r="97" spans="1:38" s="25" customFormat="1" ht="15" x14ac:dyDescent="0.2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866537978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31">
        <v>866537978</v>
      </c>
    </row>
    <row r="98" spans="1:38" s="25" customFormat="1" ht="15" x14ac:dyDescent="0.2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31">
        <v>0</v>
      </c>
    </row>
    <row r="99" spans="1:38" s="25" customFormat="1" ht="15" x14ac:dyDescent="0.2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3304553316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780589766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1091154438</v>
      </c>
      <c r="AJ99" s="12">
        <v>0</v>
      </c>
      <c r="AK99" s="12">
        <v>0</v>
      </c>
      <c r="AL99" s="231">
        <v>5176297520</v>
      </c>
    </row>
    <row r="100" spans="1:38" s="25" customFormat="1" ht="15" x14ac:dyDescent="0.2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3450758767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1647127744</v>
      </c>
      <c r="AD100" s="107">
        <v>0</v>
      </c>
      <c r="AE100" s="107">
        <v>0</v>
      </c>
      <c r="AF100" s="107">
        <v>0</v>
      </c>
      <c r="AG100" s="107">
        <v>0</v>
      </c>
      <c r="AH100" s="107">
        <v>0</v>
      </c>
      <c r="AI100" s="107">
        <v>1091154438</v>
      </c>
      <c r="AJ100" s="107">
        <v>0</v>
      </c>
      <c r="AK100" s="107">
        <v>0</v>
      </c>
      <c r="AL100" s="238">
        <v>6189040949</v>
      </c>
    </row>
    <row r="101" spans="1:38" s="25" customFormat="1" ht="15" x14ac:dyDescent="0.2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19803656348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179788743</v>
      </c>
      <c r="S101" s="12">
        <v>0</v>
      </c>
      <c r="T101" s="12">
        <v>965897461</v>
      </c>
      <c r="U101" s="12">
        <v>0</v>
      </c>
      <c r="V101" s="12">
        <v>0</v>
      </c>
      <c r="W101" s="12">
        <v>0</v>
      </c>
      <c r="X101" s="12">
        <v>0</v>
      </c>
      <c r="Y101" s="12">
        <v>4609993561</v>
      </c>
      <c r="Z101" s="12">
        <v>0</v>
      </c>
      <c r="AA101" s="12">
        <v>49154545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26459769368</v>
      </c>
      <c r="AJ101" s="12">
        <v>0</v>
      </c>
      <c r="AK101" s="12">
        <v>0</v>
      </c>
      <c r="AL101" s="231">
        <v>52068260026</v>
      </c>
    </row>
    <row r="102" spans="1:38" s="25" customFormat="1" ht="15" x14ac:dyDescent="0.2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19803656348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179788743</v>
      </c>
      <c r="S102" s="107">
        <v>0</v>
      </c>
      <c r="T102" s="107">
        <v>965897461</v>
      </c>
      <c r="U102" s="107">
        <v>0</v>
      </c>
      <c r="V102" s="107">
        <v>0</v>
      </c>
      <c r="W102" s="107">
        <v>0</v>
      </c>
      <c r="X102" s="107">
        <v>0</v>
      </c>
      <c r="Y102" s="107">
        <v>4609993561</v>
      </c>
      <c r="Z102" s="107">
        <v>0</v>
      </c>
      <c r="AA102" s="107">
        <v>49154545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26459769368</v>
      </c>
      <c r="AJ102" s="107">
        <v>0</v>
      </c>
      <c r="AK102" s="107">
        <v>0</v>
      </c>
      <c r="AL102" s="238">
        <v>52068260026</v>
      </c>
    </row>
    <row r="103" spans="1:38" s="25" customFormat="1" ht="15" x14ac:dyDescent="0.2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31">
        <v>0</v>
      </c>
    </row>
    <row r="104" spans="1:38" s="25" customFormat="1" ht="15" x14ac:dyDescent="0.2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238">
        <v>0</v>
      </c>
    </row>
    <row r="105" spans="1:38" s="25" customFormat="1" ht="15" collapsed="1" x14ac:dyDescent="0.2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3450758767</v>
      </c>
      <c r="I105" s="30">
        <v>0</v>
      </c>
      <c r="J105" s="30">
        <v>0</v>
      </c>
      <c r="K105" s="30">
        <v>0</v>
      </c>
      <c r="L105" s="30">
        <v>19803656348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179788743</v>
      </c>
      <c r="S105" s="30">
        <v>0</v>
      </c>
      <c r="T105" s="30">
        <v>965897461</v>
      </c>
      <c r="U105" s="30">
        <v>0</v>
      </c>
      <c r="V105" s="30">
        <v>0</v>
      </c>
      <c r="W105" s="30">
        <v>0</v>
      </c>
      <c r="X105" s="30">
        <v>0</v>
      </c>
      <c r="Y105" s="30">
        <v>4609993561</v>
      </c>
      <c r="Z105" s="30">
        <v>0</v>
      </c>
      <c r="AA105" s="30">
        <v>49154545</v>
      </c>
      <c r="AB105" s="30">
        <v>0</v>
      </c>
      <c r="AC105" s="30">
        <v>1647127744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27550923806</v>
      </c>
      <c r="AJ105" s="30">
        <v>0</v>
      </c>
      <c r="AK105" s="30">
        <v>0</v>
      </c>
      <c r="AL105" s="241">
        <v>58257300975</v>
      </c>
    </row>
    <row r="106" spans="1:38" s="25" customFormat="1" ht="15" x14ac:dyDescent="0.2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572864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31">
        <v>572864</v>
      </c>
    </row>
    <row r="107" spans="1:38" s="25" customFormat="1" ht="15" x14ac:dyDescent="0.2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31">
        <v>0</v>
      </c>
    </row>
    <row r="108" spans="1:38" s="25" customFormat="1" ht="15" x14ac:dyDescent="0.2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31">
        <v>0</v>
      </c>
    </row>
    <row r="109" spans="1:38" s="25" customFormat="1" ht="15" x14ac:dyDescent="0.2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34324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24680971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3136912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31">
        <v>27852207</v>
      </c>
    </row>
    <row r="110" spans="1:38" s="25" customFormat="1" ht="15" x14ac:dyDescent="0.2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31">
        <v>0</v>
      </c>
    </row>
    <row r="111" spans="1:38" s="25" customFormat="1" ht="15" x14ac:dyDescent="0.2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10330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31">
        <v>10330</v>
      </c>
    </row>
    <row r="112" spans="1:38" s="25" customFormat="1" ht="15" x14ac:dyDescent="0.2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10243</v>
      </c>
      <c r="J112" s="12">
        <v>26545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31">
        <v>36788</v>
      </c>
    </row>
    <row r="113" spans="1:38" s="25" customFormat="1" ht="15" x14ac:dyDescent="0.2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1090705154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31">
        <v>1090705154</v>
      </c>
    </row>
    <row r="114" spans="1:38" s="25" customFormat="1" ht="15" x14ac:dyDescent="0.2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41806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31">
        <v>41806</v>
      </c>
    </row>
    <row r="115" spans="1:38" s="25" customFormat="1" ht="15" x14ac:dyDescent="0.2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45281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31">
        <v>45281</v>
      </c>
    </row>
    <row r="116" spans="1:38" s="25" customFormat="1" ht="15" x14ac:dyDescent="0.2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31">
        <v>0</v>
      </c>
    </row>
    <row r="117" spans="1:38" s="25" customFormat="1" ht="15" x14ac:dyDescent="0.2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31">
        <v>0</v>
      </c>
    </row>
    <row r="118" spans="1:38" s="25" customFormat="1" ht="15" x14ac:dyDescent="0.2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31">
        <v>0</v>
      </c>
    </row>
    <row r="119" spans="1:38" s="25" customFormat="1" ht="15" x14ac:dyDescent="0.2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31">
        <v>0</v>
      </c>
    </row>
    <row r="120" spans="1:38" s="25" customFormat="1" ht="15" x14ac:dyDescent="0.2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65854</v>
      </c>
      <c r="J120" s="107">
        <v>675539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24680971</v>
      </c>
      <c r="U120" s="107">
        <v>0</v>
      </c>
      <c r="V120" s="107">
        <v>0</v>
      </c>
      <c r="W120" s="107">
        <v>0</v>
      </c>
      <c r="X120" s="107">
        <v>0</v>
      </c>
      <c r="Y120" s="107">
        <v>0</v>
      </c>
      <c r="Z120" s="107">
        <v>0</v>
      </c>
      <c r="AA120" s="107">
        <v>3136912</v>
      </c>
      <c r="AB120" s="107">
        <v>0</v>
      </c>
      <c r="AC120" s="107">
        <v>0</v>
      </c>
      <c r="AD120" s="107">
        <v>1090705154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238">
        <v>1119264430</v>
      </c>
    </row>
    <row r="121" spans="1:38" s="25" customFormat="1" ht="15" x14ac:dyDescent="0.25">
      <c r="A121" s="68" t="s">
        <v>364</v>
      </c>
      <c r="B121" s="28" t="s">
        <v>143</v>
      </c>
      <c r="C121" s="12">
        <v>77919449</v>
      </c>
      <c r="D121" s="12">
        <v>10669</v>
      </c>
      <c r="E121" s="12">
        <v>3063034</v>
      </c>
      <c r="F121" s="12">
        <v>19896830</v>
      </c>
      <c r="G121" s="12">
        <v>19743899</v>
      </c>
      <c r="H121" s="12">
        <v>168509002</v>
      </c>
      <c r="I121" s="12">
        <v>905158</v>
      </c>
      <c r="J121" s="12">
        <v>4891434</v>
      </c>
      <c r="K121" s="12">
        <v>16306711</v>
      </c>
      <c r="L121" s="12">
        <v>9657785</v>
      </c>
      <c r="M121" s="12">
        <v>78063077</v>
      </c>
      <c r="N121" s="12">
        <v>115017864</v>
      </c>
      <c r="O121" s="12">
        <v>107165499</v>
      </c>
      <c r="P121" s="12">
        <v>0</v>
      </c>
      <c r="Q121" s="12">
        <v>7817724</v>
      </c>
      <c r="R121" s="12">
        <v>42423599</v>
      </c>
      <c r="S121" s="12">
        <v>1143630</v>
      </c>
      <c r="T121" s="12">
        <v>279474682</v>
      </c>
      <c r="U121" s="12">
        <v>0</v>
      </c>
      <c r="V121" s="12">
        <v>135041730</v>
      </c>
      <c r="W121" s="12">
        <v>25818144</v>
      </c>
      <c r="X121" s="12">
        <v>622777</v>
      </c>
      <c r="Y121" s="12">
        <v>20360178</v>
      </c>
      <c r="Z121" s="12">
        <v>0</v>
      </c>
      <c r="AA121" s="12">
        <v>290307070</v>
      </c>
      <c r="AB121" s="12">
        <v>136349722</v>
      </c>
      <c r="AC121" s="12">
        <v>0</v>
      </c>
      <c r="AD121" s="12">
        <v>26476974</v>
      </c>
      <c r="AE121" s="12">
        <v>1029465</v>
      </c>
      <c r="AF121" s="12">
        <v>18813700</v>
      </c>
      <c r="AG121" s="12">
        <v>20462642</v>
      </c>
      <c r="AH121" s="12">
        <v>34411059</v>
      </c>
      <c r="AI121" s="12">
        <v>26671236</v>
      </c>
      <c r="AJ121" s="12">
        <v>2016617</v>
      </c>
      <c r="AK121" s="12">
        <v>0</v>
      </c>
      <c r="AL121" s="231">
        <v>1690391360</v>
      </c>
    </row>
    <row r="122" spans="1:38" s="25" customFormat="1" ht="15" x14ac:dyDescent="0.25">
      <c r="A122" s="68" t="s">
        <v>365</v>
      </c>
      <c r="B122" s="28" t="s">
        <v>144</v>
      </c>
      <c r="C122" s="12">
        <v>142940970</v>
      </c>
      <c r="D122" s="12">
        <v>0</v>
      </c>
      <c r="E122" s="12">
        <v>13500</v>
      </c>
      <c r="F122" s="12">
        <v>1534620</v>
      </c>
      <c r="G122" s="12">
        <v>22967350</v>
      </c>
      <c r="H122" s="12">
        <v>33634494</v>
      </c>
      <c r="I122" s="12">
        <v>103664</v>
      </c>
      <c r="J122" s="12">
        <v>1759501</v>
      </c>
      <c r="K122" s="12">
        <v>10441618</v>
      </c>
      <c r="L122" s="12">
        <v>2847508</v>
      </c>
      <c r="M122" s="12">
        <v>42587513</v>
      </c>
      <c r="N122" s="12">
        <v>54666497</v>
      </c>
      <c r="O122" s="12">
        <v>23758112</v>
      </c>
      <c r="P122" s="12">
        <v>0</v>
      </c>
      <c r="Q122" s="12">
        <v>2036152</v>
      </c>
      <c r="R122" s="12">
        <v>31665729</v>
      </c>
      <c r="S122" s="12">
        <v>26288</v>
      </c>
      <c r="T122" s="12">
        <v>243027280</v>
      </c>
      <c r="U122" s="12">
        <v>0</v>
      </c>
      <c r="V122" s="12">
        <v>21265511</v>
      </c>
      <c r="W122" s="12">
        <v>8597264</v>
      </c>
      <c r="X122" s="12">
        <v>0</v>
      </c>
      <c r="Y122" s="12">
        <v>6784028</v>
      </c>
      <c r="Z122" s="12">
        <v>0</v>
      </c>
      <c r="AA122" s="12">
        <v>88665883</v>
      </c>
      <c r="AB122" s="12">
        <v>50042065</v>
      </c>
      <c r="AC122" s="12">
        <v>0</v>
      </c>
      <c r="AD122" s="12">
        <v>16460772</v>
      </c>
      <c r="AE122" s="12">
        <v>1158650</v>
      </c>
      <c r="AF122" s="12">
        <v>4330728</v>
      </c>
      <c r="AG122" s="12">
        <v>75925146</v>
      </c>
      <c r="AH122" s="12">
        <v>15341070</v>
      </c>
      <c r="AI122" s="12">
        <v>15611148</v>
      </c>
      <c r="AJ122" s="12">
        <v>5023883</v>
      </c>
      <c r="AK122" s="12">
        <v>0</v>
      </c>
      <c r="AL122" s="231">
        <v>923216944</v>
      </c>
    </row>
    <row r="123" spans="1:38" s="25" customFormat="1" ht="15" x14ac:dyDescent="0.25">
      <c r="A123" s="68" t="s">
        <v>366</v>
      </c>
      <c r="B123" s="28" t="s">
        <v>145</v>
      </c>
      <c r="C123" s="12">
        <v>13069513</v>
      </c>
      <c r="D123" s="12">
        <v>0</v>
      </c>
      <c r="E123" s="12">
        <v>13500</v>
      </c>
      <c r="F123" s="12">
        <v>187401</v>
      </c>
      <c r="G123" s="12">
        <v>6491042</v>
      </c>
      <c r="H123" s="12">
        <v>17179336</v>
      </c>
      <c r="I123" s="12">
        <v>0</v>
      </c>
      <c r="J123" s="12">
        <v>545486</v>
      </c>
      <c r="K123" s="12">
        <v>8379229</v>
      </c>
      <c r="L123" s="12">
        <v>1276034</v>
      </c>
      <c r="M123" s="12">
        <v>18074841</v>
      </c>
      <c r="N123" s="12">
        <v>8041162</v>
      </c>
      <c r="O123" s="12">
        <v>42642675</v>
      </c>
      <c r="P123" s="12">
        <v>0</v>
      </c>
      <c r="Q123" s="12">
        <v>194148</v>
      </c>
      <c r="R123" s="12">
        <v>1586359</v>
      </c>
      <c r="S123" s="12">
        <v>999676</v>
      </c>
      <c r="T123" s="12">
        <v>3275682</v>
      </c>
      <c r="U123" s="12">
        <v>0</v>
      </c>
      <c r="V123" s="12">
        <v>9975251</v>
      </c>
      <c r="W123" s="12">
        <v>2254389</v>
      </c>
      <c r="X123" s="12">
        <v>59267</v>
      </c>
      <c r="Y123" s="12">
        <v>1822490</v>
      </c>
      <c r="Z123" s="12">
        <v>0</v>
      </c>
      <c r="AA123" s="12">
        <v>54712190</v>
      </c>
      <c r="AB123" s="12">
        <v>8698987</v>
      </c>
      <c r="AC123" s="12">
        <v>0</v>
      </c>
      <c r="AD123" s="12">
        <v>11748389</v>
      </c>
      <c r="AE123" s="12">
        <v>145678</v>
      </c>
      <c r="AF123" s="12">
        <v>0</v>
      </c>
      <c r="AG123" s="12">
        <v>27605739</v>
      </c>
      <c r="AH123" s="12">
        <v>84036164</v>
      </c>
      <c r="AI123" s="12">
        <v>6118457</v>
      </c>
      <c r="AJ123" s="12">
        <v>44466</v>
      </c>
      <c r="AK123" s="12">
        <v>0</v>
      </c>
      <c r="AL123" s="231">
        <v>329177551</v>
      </c>
    </row>
    <row r="124" spans="1:38" s="25" customFormat="1" ht="15" x14ac:dyDescent="0.25">
      <c r="A124" s="68" t="s">
        <v>367</v>
      </c>
      <c r="B124" s="28" t="s">
        <v>146</v>
      </c>
      <c r="C124" s="12">
        <v>1953429672</v>
      </c>
      <c r="D124" s="12">
        <v>0</v>
      </c>
      <c r="E124" s="12">
        <v>729397</v>
      </c>
      <c r="F124" s="12">
        <v>173457199</v>
      </c>
      <c r="G124" s="12">
        <v>913620066</v>
      </c>
      <c r="H124" s="12">
        <v>2670563903</v>
      </c>
      <c r="I124" s="12">
        <v>19352310</v>
      </c>
      <c r="J124" s="12">
        <v>197742859</v>
      </c>
      <c r="K124" s="12">
        <v>595335475</v>
      </c>
      <c r="L124" s="12">
        <v>10046312</v>
      </c>
      <c r="M124" s="12">
        <v>996283356</v>
      </c>
      <c r="N124" s="12">
        <v>1980236040</v>
      </c>
      <c r="O124" s="12">
        <v>1004071686</v>
      </c>
      <c r="P124" s="12">
        <v>0</v>
      </c>
      <c r="Q124" s="12">
        <v>94980389</v>
      </c>
      <c r="R124" s="12">
        <v>710365882</v>
      </c>
      <c r="S124" s="12">
        <v>50335779</v>
      </c>
      <c r="T124" s="12">
        <v>812434137</v>
      </c>
      <c r="U124" s="12">
        <v>0</v>
      </c>
      <c r="V124" s="12">
        <v>1446828936</v>
      </c>
      <c r="W124" s="12">
        <v>522649695</v>
      </c>
      <c r="X124" s="12">
        <v>246577549</v>
      </c>
      <c r="Y124" s="12">
        <v>667859945</v>
      </c>
      <c r="Z124" s="12">
        <v>0</v>
      </c>
      <c r="AA124" s="12">
        <v>4976834839</v>
      </c>
      <c r="AB124" s="12">
        <v>695264780</v>
      </c>
      <c r="AC124" s="12">
        <v>4597718635</v>
      </c>
      <c r="AD124" s="12">
        <v>1543274206</v>
      </c>
      <c r="AE124" s="12">
        <v>104750963</v>
      </c>
      <c r="AF124" s="12">
        <v>534414539</v>
      </c>
      <c r="AG124" s="12">
        <v>1521521826</v>
      </c>
      <c r="AH124" s="12">
        <v>836239045</v>
      </c>
      <c r="AI124" s="12">
        <v>796154288</v>
      </c>
      <c r="AJ124" s="12">
        <v>118770239</v>
      </c>
      <c r="AK124" s="12">
        <v>0</v>
      </c>
      <c r="AL124" s="231">
        <v>30791843947</v>
      </c>
    </row>
    <row r="125" spans="1:38" s="25" customFormat="1" ht="15" x14ac:dyDescent="0.25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33440398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10647533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31">
        <v>44087931</v>
      </c>
    </row>
    <row r="126" spans="1:38" s="25" customFormat="1" ht="15" x14ac:dyDescent="0.25">
      <c r="A126" s="68" t="s">
        <v>369</v>
      </c>
      <c r="B126" s="28" t="s">
        <v>148</v>
      </c>
      <c r="C126" s="12">
        <v>5655568</v>
      </c>
      <c r="D126" s="12">
        <v>0</v>
      </c>
      <c r="E126" s="12">
        <v>199641</v>
      </c>
      <c r="F126" s="12">
        <v>2490223</v>
      </c>
      <c r="G126" s="12">
        <v>24449245</v>
      </c>
      <c r="H126" s="12">
        <v>32030723</v>
      </c>
      <c r="I126" s="12">
        <v>104581</v>
      </c>
      <c r="J126" s="12">
        <v>167257</v>
      </c>
      <c r="K126" s="12">
        <v>3247707</v>
      </c>
      <c r="L126" s="12">
        <v>1587564</v>
      </c>
      <c r="M126" s="12">
        <v>10165981</v>
      </c>
      <c r="N126" s="12">
        <v>26106404</v>
      </c>
      <c r="O126" s="12">
        <v>53458189</v>
      </c>
      <c r="P126" s="12">
        <v>0</v>
      </c>
      <c r="Q126" s="12">
        <v>1630130</v>
      </c>
      <c r="R126" s="12">
        <v>27372828</v>
      </c>
      <c r="S126" s="12">
        <v>255632</v>
      </c>
      <c r="T126" s="12">
        <v>19803642</v>
      </c>
      <c r="U126" s="12">
        <v>0</v>
      </c>
      <c r="V126" s="12">
        <v>38492351</v>
      </c>
      <c r="W126" s="12">
        <v>78000196</v>
      </c>
      <c r="X126" s="12">
        <v>484084</v>
      </c>
      <c r="Y126" s="12">
        <v>5743627</v>
      </c>
      <c r="Z126" s="12">
        <v>0</v>
      </c>
      <c r="AA126" s="12">
        <v>125621949</v>
      </c>
      <c r="AB126" s="12">
        <v>10320112</v>
      </c>
      <c r="AC126" s="12">
        <v>0</v>
      </c>
      <c r="AD126" s="12">
        <v>11330516</v>
      </c>
      <c r="AE126" s="12">
        <v>138359</v>
      </c>
      <c r="AF126" s="12">
        <v>24814077</v>
      </c>
      <c r="AG126" s="12">
        <v>13677766</v>
      </c>
      <c r="AH126" s="12">
        <v>7229987</v>
      </c>
      <c r="AI126" s="12">
        <v>6283287</v>
      </c>
      <c r="AJ126" s="12">
        <v>1598596</v>
      </c>
      <c r="AK126" s="12">
        <v>0</v>
      </c>
      <c r="AL126" s="231">
        <v>532460222</v>
      </c>
    </row>
    <row r="127" spans="1:38" s="25" customFormat="1" ht="15" x14ac:dyDescent="0.25">
      <c r="A127" s="68" t="s">
        <v>370</v>
      </c>
      <c r="B127" s="28" t="s">
        <v>149</v>
      </c>
      <c r="C127" s="12">
        <v>835293</v>
      </c>
      <c r="D127" s="12">
        <v>0</v>
      </c>
      <c r="E127" s="12">
        <v>0</v>
      </c>
      <c r="F127" s="12">
        <v>511516</v>
      </c>
      <c r="G127" s="12">
        <v>353052</v>
      </c>
      <c r="H127" s="12">
        <v>3277805</v>
      </c>
      <c r="I127" s="12">
        <v>0</v>
      </c>
      <c r="J127" s="12">
        <v>39831</v>
      </c>
      <c r="K127" s="12">
        <v>223475</v>
      </c>
      <c r="L127" s="12">
        <v>11431</v>
      </c>
      <c r="M127" s="12">
        <v>1201232</v>
      </c>
      <c r="N127" s="12">
        <v>1820345</v>
      </c>
      <c r="O127" s="12">
        <v>1699743</v>
      </c>
      <c r="P127" s="12">
        <v>0</v>
      </c>
      <c r="Q127" s="12">
        <v>134255</v>
      </c>
      <c r="R127" s="12">
        <v>1580676</v>
      </c>
      <c r="S127" s="12">
        <v>0</v>
      </c>
      <c r="T127" s="12">
        <v>962188</v>
      </c>
      <c r="U127" s="12">
        <v>0</v>
      </c>
      <c r="V127" s="12">
        <v>3416282</v>
      </c>
      <c r="W127" s="12">
        <v>311637</v>
      </c>
      <c r="X127" s="12">
        <v>131675</v>
      </c>
      <c r="Y127" s="12">
        <v>1319868</v>
      </c>
      <c r="Z127" s="12">
        <v>0</v>
      </c>
      <c r="AA127" s="12">
        <v>11638460</v>
      </c>
      <c r="AB127" s="12">
        <v>1382915</v>
      </c>
      <c r="AC127" s="12">
        <v>0</v>
      </c>
      <c r="AD127" s="12">
        <v>793996</v>
      </c>
      <c r="AE127" s="12">
        <v>58333</v>
      </c>
      <c r="AF127" s="12">
        <v>2502356</v>
      </c>
      <c r="AG127" s="12">
        <v>0</v>
      </c>
      <c r="AH127" s="12">
        <v>1798172</v>
      </c>
      <c r="AI127" s="12">
        <v>331818</v>
      </c>
      <c r="AJ127" s="12">
        <v>120616</v>
      </c>
      <c r="AK127" s="12">
        <v>0</v>
      </c>
      <c r="AL127" s="231">
        <v>36456970</v>
      </c>
    </row>
    <row r="128" spans="1:38" s="25" customFormat="1" ht="15" x14ac:dyDescent="0.2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4716843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948418</v>
      </c>
      <c r="AE128" s="12">
        <v>0</v>
      </c>
      <c r="AF128" s="12">
        <v>0</v>
      </c>
      <c r="AG128" s="12">
        <v>464337105</v>
      </c>
      <c r="AH128" s="12">
        <v>0</v>
      </c>
      <c r="AI128" s="12">
        <v>0</v>
      </c>
      <c r="AJ128" s="12">
        <v>0</v>
      </c>
      <c r="AK128" s="12">
        <v>0</v>
      </c>
      <c r="AL128" s="231">
        <v>470002366</v>
      </c>
    </row>
    <row r="129" spans="1:38" s="25" customFormat="1" ht="15" x14ac:dyDescent="0.25">
      <c r="A129" s="68" t="s">
        <v>372</v>
      </c>
      <c r="B129" s="28" t="s">
        <v>151</v>
      </c>
      <c r="C129" s="12">
        <v>18598254</v>
      </c>
      <c r="D129" s="12">
        <v>0</v>
      </c>
      <c r="E129" s="12">
        <v>0</v>
      </c>
      <c r="F129" s="12">
        <v>446856</v>
      </c>
      <c r="G129" s="12">
        <v>27132139</v>
      </c>
      <c r="H129" s="12">
        <v>72060805</v>
      </c>
      <c r="I129" s="12">
        <v>0</v>
      </c>
      <c r="J129" s="12">
        <v>4905476</v>
      </c>
      <c r="K129" s="12">
        <v>16203877</v>
      </c>
      <c r="L129" s="12">
        <v>18543236</v>
      </c>
      <c r="M129" s="12">
        <v>92485196</v>
      </c>
      <c r="N129" s="12">
        <v>95199128</v>
      </c>
      <c r="O129" s="12">
        <v>42865955</v>
      </c>
      <c r="P129" s="12">
        <v>0</v>
      </c>
      <c r="Q129" s="12">
        <v>220478</v>
      </c>
      <c r="R129" s="12">
        <v>52499634</v>
      </c>
      <c r="S129" s="12">
        <v>0</v>
      </c>
      <c r="T129" s="12">
        <v>89682379</v>
      </c>
      <c r="U129" s="12">
        <v>0</v>
      </c>
      <c r="V129" s="12">
        <v>83857309</v>
      </c>
      <c r="W129" s="12">
        <v>33111709</v>
      </c>
      <c r="X129" s="12">
        <v>71706</v>
      </c>
      <c r="Y129" s="12">
        <v>11245125</v>
      </c>
      <c r="Z129" s="12">
        <v>0</v>
      </c>
      <c r="AA129" s="12">
        <v>414623617</v>
      </c>
      <c r="AB129" s="12">
        <v>192980235</v>
      </c>
      <c r="AC129" s="12">
        <v>0</v>
      </c>
      <c r="AD129" s="12">
        <v>67530122</v>
      </c>
      <c r="AE129" s="12">
        <v>67147</v>
      </c>
      <c r="AF129" s="12">
        <v>8785859</v>
      </c>
      <c r="AG129" s="12">
        <v>175613372</v>
      </c>
      <c r="AH129" s="12">
        <v>29766383</v>
      </c>
      <c r="AI129" s="12">
        <v>74172573</v>
      </c>
      <c r="AJ129" s="12">
        <v>1311365</v>
      </c>
      <c r="AK129" s="12">
        <v>83648476</v>
      </c>
      <c r="AL129" s="231">
        <v>1707628411</v>
      </c>
    </row>
    <row r="130" spans="1:38" s="25" customFormat="1" ht="15" x14ac:dyDescent="0.25">
      <c r="A130" s="68" t="s">
        <v>373</v>
      </c>
      <c r="B130" s="28" t="s">
        <v>152</v>
      </c>
      <c r="C130" s="12">
        <v>483210841</v>
      </c>
      <c r="D130" s="12">
        <v>666673</v>
      </c>
      <c r="E130" s="12">
        <v>668223</v>
      </c>
      <c r="F130" s="12">
        <v>1354497</v>
      </c>
      <c r="G130" s="12">
        <v>5888333</v>
      </c>
      <c r="H130" s="12">
        <v>25389036</v>
      </c>
      <c r="I130" s="12">
        <v>712627</v>
      </c>
      <c r="J130" s="12">
        <v>1037446</v>
      </c>
      <c r="K130" s="12">
        <v>4038421</v>
      </c>
      <c r="L130" s="12">
        <v>607945</v>
      </c>
      <c r="M130" s="12">
        <v>13166483</v>
      </c>
      <c r="N130" s="12">
        <v>28575257</v>
      </c>
      <c r="O130" s="12">
        <v>21900748</v>
      </c>
      <c r="P130" s="12">
        <v>666735</v>
      </c>
      <c r="Q130" s="12">
        <v>1349698</v>
      </c>
      <c r="R130" s="12">
        <v>7197085</v>
      </c>
      <c r="S130" s="12">
        <v>917351</v>
      </c>
      <c r="T130" s="12">
        <v>5424358</v>
      </c>
      <c r="U130" s="12">
        <v>0</v>
      </c>
      <c r="V130" s="12">
        <v>25701116</v>
      </c>
      <c r="W130" s="12">
        <v>2510381</v>
      </c>
      <c r="X130" s="12">
        <v>1021015</v>
      </c>
      <c r="Y130" s="12">
        <v>2438887</v>
      </c>
      <c r="Z130" s="12">
        <v>666673</v>
      </c>
      <c r="AA130" s="12">
        <v>49699409</v>
      </c>
      <c r="AB130" s="12">
        <v>16359925</v>
      </c>
      <c r="AC130" s="12">
        <v>0</v>
      </c>
      <c r="AD130" s="12">
        <v>6660131</v>
      </c>
      <c r="AE130" s="12">
        <v>870332</v>
      </c>
      <c r="AF130" s="12">
        <v>3631713</v>
      </c>
      <c r="AG130" s="12">
        <v>182208744</v>
      </c>
      <c r="AH130" s="12">
        <v>21178445</v>
      </c>
      <c r="AI130" s="12">
        <v>1036140</v>
      </c>
      <c r="AJ130" s="12">
        <v>737939</v>
      </c>
      <c r="AK130" s="12">
        <v>0</v>
      </c>
      <c r="AL130" s="231">
        <v>917492607</v>
      </c>
    </row>
    <row r="131" spans="1:38" s="25" customFormat="1" ht="15" x14ac:dyDescent="0.25">
      <c r="A131" s="68" t="s">
        <v>374</v>
      </c>
      <c r="B131" s="28" t="s">
        <v>153</v>
      </c>
      <c r="C131" s="12">
        <v>5342846</v>
      </c>
      <c r="D131" s="12">
        <v>0</v>
      </c>
      <c r="E131" s="12">
        <v>0</v>
      </c>
      <c r="F131" s="12">
        <v>0</v>
      </c>
      <c r="G131" s="12">
        <v>752493</v>
      </c>
      <c r="H131" s="12">
        <v>19558254</v>
      </c>
      <c r="I131" s="12">
        <v>0</v>
      </c>
      <c r="J131" s="12">
        <v>65451</v>
      </c>
      <c r="K131" s="12">
        <v>0</v>
      </c>
      <c r="L131" s="12">
        <v>651713</v>
      </c>
      <c r="M131" s="12">
        <v>14032205</v>
      </c>
      <c r="N131" s="12">
        <v>11108341</v>
      </c>
      <c r="O131" s="12">
        <v>4518005</v>
      </c>
      <c r="P131" s="12">
        <v>0</v>
      </c>
      <c r="Q131" s="12">
        <v>175247</v>
      </c>
      <c r="R131" s="12">
        <v>615395</v>
      </c>
      <c r="S131" s="12">
        <v>0</v>
      </c>
      <c r="T131" s="12">
        <v>1007597</v>
      </c>
      <c r="U131" s="12">
        <v>0</v>
      </c>
      <c r="V131" s="12">
        <v>3769255</v>
      </c>
      <c r="W131" s="12">
        <v>0</v>
      </c>
      <c r="X131" s="12">
        <v>0</v>
      </c>
      <c r="Y131" s="12">
        <v>860699</v>
      </c>
      <c r="Z131" s="12">
        <v>0</v>
      </c>
      <c r="AA131" s="12">
        <v>8647935</v>
      </c>
      <c r="AB131" s="12">
        <v>0</v>
      </c>
      <c r="AC131" s="12">
        <v>0</v>
      </c>
      <c r="AD131" s="12">
        <v>663100</v>
      </c>
      <c r="AE131" s="12">
        <v>2514165</v>
      </c>
      <c r="AF131" s="12">
        <v>0</v>
      </c>
      <c r="AG131" s="12">
        <v>105096523</v>
      </c>
      <c r="AH131" s="12">
        <v>7081761</v>
      </c>
      <c r="AI131" s="12">
        <v>9120913</v>
      </c>
      <c r="AJ131" s="12">
        <v>2535062</v>
      </c>
      <c r="AK131" s="12">
        <v>0</v>
      </c>
      <c r="AL131" s="231">
        <v>198116960</v>
      </c>
    </row>
    <row r="132" spans="1:38" s="25" customFormat="1" ht="15" x14ac:dyDescent="0.25">
      <c r="A132" s="68" t="s">
        <v>375</v>
      </c>
      <c r="B132" s="28" t="s">
        <v>154</v>
      </c>
      <c r="C132" s="12">
        <v>68048905</v>
      </c>
      <c r="D132" s="12">
        <v>0</v>
      </c>
      <c r="E132" s="12">
        <v>16560</v>
      </c>
      <c r="F132" s="12">
        <v>306495</v>
      </c>
      <c r="G132" s="12">
        <v>71519</v>
      </c>
      <c r="H132" s="12">
        <v>112825525</v>
      </c>
      <c r="I132" s="12">
        <v>0</v>
      </c>
      <c r="J132" s="12">
        <v>14316</v>
      </c>
      <c r="K132" s="12">
        <v>84883</v>
      </c>
      <c r="L132" s="12">
        <v>0</v>
      </c>
      <c r="M132" s="12">
        <v>88104806</v>
      </c>
      <c r="N132" s="12">
        <v>35119661</v>
      </c>
      <c r="O132" s="12">
        <v>47015637</v>
      </c>
      <c r="P132" s="12">
        <v>0</v>
      </c>
      <c r="Q132" s="12">
        <v>54016</v>
      </c>
      <c r="R132" s="12">
        <v>116930555</v>
      </c>
      <c r="S132" s="12">
        <v>172918</v>
      </c>
      <c r="T132" s="12">
        <v>11477509</v>
      </c>
      <c r="U132" s="12">
        <v>0</v>
      </c>
      <c r="V132" s="12">
        <v>52496985</v>
      </c>
      <c r="W132" s="12">
        <v>467667</v>
      </c>
      <c r="X132" s="12">
        <v>131676</v>
      </c>
      <c r="Y132" s="12">
        <v>3288993</v>
      </c>
      <c r="Z132" s="12">
        <v>0</v>
      </c>
      <c r="AA132" s="12">
        <v>237007992</v>
      </c>
      <c r="AB132" s="12">
        <v>147747179</v>
      </c>
      <c r="AC132" s="12">
        <v>0</v>
      </c>
      <c r="AD132" s="12">
        <v>13892657</v>
      </c>
      <c r="AE132" s="12">
        <v>69937</v>
      </c>
      <c r="AF132" s="12">
        <v>10754914</v>
      </c>
      <c r="AG132" s="12">
        <v>30553187</v>
      </c>
      <c r="AH132" s="12">
        <v>173683124</v>
      </c>
      <c r="AI132" s="12">
        <v>1277753</v>
      </c>
      <c r="AJ132" s="12">
        <v>2335847</v>
      </c>
      <c r="AK132" s="12">
        <v>0</v>
      </c>
      <c r="AL132" s="231">
        <v>1153951216</v>
      </c>
    </row>
    <row r="133" spans="1:38" s="25" customFormat="1" ht="15" x14ac:dyDescent="0.25">
      <c r="A133" s="68" t="s">
        <v>376</v>
      </c>
      <c r="B133" s="28" t="s">
        <v>155</v>
      </c>
      <c r="C133" s="12">
        <v>113849467</v>
      </c>
      <c r="D133" s="12">
        <v>0</v>
      </c>
      <c r="E133" s="12">
        <v>0</v>
      </c>
      <c r="F133" s="12">
        <v>0</v>
      </c>
      <c r="G133" s="12">
        <v>0</v>
      </c>
      <c r="H133" s="12">
        <v>92990856</v>
      </c>
      <c r="I133" s="12">
        <v>0</v>
      </c>
      <c r="J133" s="12">
        <v>0</v>
      </c>
      <c r="K133" s="12">
        <v>0</v>
      </c>
      <c r="L133" s="12">
        <v>4972852</v>
      </c>
      <c r="M133" s="12">
        <v>81158</v>
      </c>
      <c r="N133" s="12">
        <v>13223645</v>
      </c>
      <c r="O133" s="12">
        <v>0</v>
      </c>
      <c r="P133" s="12">
        <v>0</v>
      </c>
      <c r="Q133" s="12">
        <v>0</v>
      </c>
      <c r="R133" s="12">
        <v>1671677</v>
      </c>
      <c r="S133" s="12">
        <v>0</v>
      </c>
      <c r="T133" s="12">
        <v>137152</v>
      </c>
      <c r="U133" s="12">
        <v>0</v>
      </c>
      <c r="V133" s="12">
        <v>6718817</v>
      </c>
      <c r="W133" s="12">
        <v>0</v>
      </c>
      <c r="X133" s="12">
        <v>0</v>
      </c>
      <c r="Y133" s="12">
        <v>416711</v>
      </c>
      <c r="Z133" s="12">
        <v>0</v>
      </c>
      <c r="AA133" s="12">
        <v>11277085</v>
      </c>
      <c r="AB133" s="12">
        <v>752603</v>
      </c>
      <c r="AC133" s="12">
        <v>0</v>
      </c>
      <c r="AD133" s="12">
        <v>471847</v>
      </c>
      <c r="AE133" s="12">
        <v>0</v>
      </c>
      <c r="AF133" s="12">
        <v>0</v>
      </c>
      <c r="AG133" s="12">
        <v>5400809</v>
      </c>
      <c r="AH133" s="12">
        <v>102511425</v>
      </c>
      <c r="AI133" s="12">
        <v>0</v>
      </c>
      <c r="AJ133" s="12">
        <v>49074</v>
      </c>
      <c r="AK133" s="12">
        <v>0</v>
      </c>
      <c r="AL133" s="231">
        <v>354525178</v>
      </c>
    </row>
    <row r="134" spans="1:38" s="25" customFormat="1" ht="15" x14ac:dyDescent="0.25">
      <c r="A134" s="68" t="s">
        <v>377</v>
      </c>
      <c r="B134" s="28" t="s">
        <v>70</v>
      </c>
      <c r="C134" s="12">
        <v>2422255</v>
      </c>
      <c r="D134" s="12">
        <v>0</v>
      </c>
      <c r="E134" s="12">
        <v>0</v>
      </c>
      <c r="F134" s="12">
        <v>0</v>
      </c>
      <c r="G134" s="12">
        <v>0</v>
      </c>
      <c r="H134" s="12">
        <v>7375208</v>
      </c>
      <c r="I134" s="12">
        <v>0</v>
      </c>
      <c r="J134" s="12">
        <v>0</v>
      </c>
      <c r="K134" s="12">
        <v>635554</v>
      </c>
      <c r="L134" s="12">
        <v>0</v>
      </c>
      <c r="M134" s="12">
        <v>2641655</v>
      </c>
      <c r="N134" s="12">
        <v>2611248</v>
      </c>
      <c r="O134" s="12">
        <v>29567283</v>
      </c>
      <c r="P134" s="12">
        <v>0</v>
      </c>
      <c r="Q134" s="12">
        <v>0</v>
      </c>
      <c r="R134" s="12">
        <v>1749107</v>
      </c>
      <c r="S134" s="12">
        <v>0</v>
      </c>
      <c r="T134" s="12">
        <v>8778043</v>
      </c>
      <c r="U134" s="12">
        <v>0</v>
      </c>
      <c r="V134" s="12">
        <v>250688</v>
      </c>
      <c r="W134" s="12">
        <v>488010</v>
      </c>
      <c r="X134" s="12">
        <v>133126</v>
      </c>
      <c r="Y134" s="12">
        <v>960266</v>
      </c>
      <c r="Z134" s="12">
        <v>0</v>
      </c>
      <c r="AA134" s="12">
        <v>142202721</v>
      </c>
      <c r="AB134" s="12">
        <v>8872874</v>
      </c>
      <c r="AC134" s="12">
        <v>0</v>
      </c>
      <c r="AD134" s="12">
        <v>7268551</v>
      </c>
      <c r="AE134" s="12">
        <v>17502</v>
      </c>
      <c r="AF134" s="12">
        <v>0</v>
      </c>
      <c r="AG134" s="12">
        <v>18515856</v>
      </c>
      <c r="AH134" s="12">
        <v>1241542</v>
      </c>
      <c r="AI134" s="12">
        <v>6917328</v>
      </c>
      <c r="AJ134" s="12">
        <v>0</v>
      </c>
      <c r="AK134" s="12">
        <v>0</v>
      </c>
      <c r="AL134" s="231">
        <v>242648817</v>
      </c>
    </row>
    <row r="135" spans="1:38" s="25" customFormat="1" ht="15" x14ac:dyDescent="0.25">
      <c r="A135" s="108" t="s">
        <v>378</v>
      </c>
      <c r="B135" s="109" t="s">
        <v>162</v>
      </c>
      <c r="C135" s="107">
        <v>2885323033</v>
      </c>
      <c r="D135" s="107">
        <v>677342</v>
      </c>
      <c r="E135" s="107">
        <v>4703855</v>
      </c>
      <c r="F135" s="107">
        <v>200185637</v>
      </c>
      <c r="G135" s="107">
        <v>1054909536</v>
      </c>
      <c r="H135" s="107">
        <v>3255394947</v>
      </c>
      <c r="I135" s="107">
        <v>21178340</v>
      </c>
      <c r="J135" s="107">
        <v>211169057</v>
      </c>
      <c r="K135" s="107">
        <v>654896950</v>
      </c>
      <c r="L135" s="107">
        <v>50202380</v>
      </c>
      <c r="M135" s="107">
        <v>1356887503</v>
      </c>
      <c r="N135" s="107">
        <v>2371725592</v>
      </c>
      <c r="O135" s="107">
        <v>1378663532</v>
      </c>
      <c r="P135" s="107">
        <v>666735</v>
      </c>
      <c r="Q135" s="107">
        <v>108592237</v>
      </c>
      <c r="R135" s="107">
        <v>995658526</v>
      </c>
      <c r="S135" s="107">
        <v>53851274</v>
      </c>
      <c r="T135" s="107">
        <v>1480201492</v>
      </c>
      <c r="U135" s="107">
        <v>0</v>
      </c>
      <c r="V135" s="107">
        <v>1827814231</v>
      </c>
      <c r="W135" s="107">
        <v>674209092</v>
      </c>
      <c r="X135" s="107">
        <v>259880408</v>
      </c>
      <c r="Y135" s="107">
        <v>723100817</v>
      </c>
      <c r="Z135" s="107">
        <v>666673</v>
      </c>
      <c r="AA135" s="107">
        <v>6411239150</v>
      </c>
      <c r="AB135" s="107">
        <v>1268771397</v>
      </c>
      <c r="AC135" s="107">
        <v>4597718635</v>
      </c>
      <c r="AD135" s="107">
        <v>1707519679</v>
      </c>
      <c r="AE135" s="107">
        <v>110820531</v>
      </c>
      <c r="AF135" s="107">
        <v>608047886</v>
      </c>
      <c r="AG135" s="107">
        <v>2640918715</v>
      </c>
      <c r="AH135" s="107">
        <v>1314518177</v>
      </c>
      <c r="AI135" s="107">
        <v>943694941</v>
      </c>
      <c r="AJ135" s="107">
        <v>134543704</v>
      </c>
      <c r="AK135" s="107">
        <v>83648476</v>
      </c>
      <c r="AL135" s="238">
        <v>39392000480</v>
      </c>
    </row>
    <row r="136" spans="1:38" s="25" customFormat="1" ht="15" x14ac:dyDescent="0.2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90000</v>
      </c>
      <c r="H136" s="12">
        <v>0</v>
      </c>
      <c r="I136" s="12">
        <v>265758</v>
      </c>
      <c r="J136" s="12">
        <v>0</v>
      </c>
      <c r="K136" s="12">
        <v>0</v>
      </c>
      <c r="L136" s="12">
        <v>0</v>
      </c>
      <c r="M136" s="12">
        <v>4293072</v>
      </c>
      <c r="N136" s="12">
        <v>3063089</v>
      </c>
      <c r="O136" s="12">
        <v>13</v>
      </c>
      <c r="P136" s="12">
        <v>891683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4358060</v>
      </c>
      <c r="W136" s="12">
        <v>0</v>
      </c>
      <c r="X136" s="12">
        <v>0</v>
      </c>
      <c r="Y136" s="12">
        <v>780000</v>
      </c>
      <c r="Z136" s="12">
        <v>0</v>
      </c>
      <c r="AA136" s="12">
        <v>2293719</v>
      </c>
      <c r="AB136" s="12">
        <v>0</v>
      </c>
      <c r="AC136" s="12">
        <v>420058886</v>
      </c>
      <c r="AD136" s="12">
        <v>0</v>
      </c>
      <c r="AE136" s="12">
        <v>3975633</v>
      </c>
      <c r="AF136" s="12">
        <v>0</v>
      </c>
      <c r="AG136" s="12">
        <v>52398</v>
      </c>
      <c r="AH136" s="12">
        <v>0</v>
      </c>
      <c r="AI136" s="12">
        <v>2500</v>
      </c>
      <c r="AJ136" s="12">
        <v>0</v>
      </c>
      <c r="AK136" s="12">
        <v>0</v>
      </c>
      <c r="AL136" s="231">
        <v>440124811</v>
      </c>
    </row>
    <row r="137" spans="1:38" s="25" customFormat="1" ht="15" x14ac:dyDescent="0.2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833373</v>
      </c>
      <c r="H137" s="12">
        <v>0</v>
      </c>
      <c r="I137" s="12">
        <v>135145</v>
      </c>
      <c r="J137" s="12">
        <v>0</v>
      </c>
      <c r="K137" s="12">
        <v>11769</v>
      </c>
      <c r="L137" s="12">
        <v>0</v>
      </c>
      <c r="M137" s="12">
        <v>0</v>
      </c>
      <c r="N137" s="12">
        <v>1744152</v>
      </c>
      <c r="O137" s="12">
        <v>0</v>
      </c>
      <c r="P137" s="12">
        <v>262319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206390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13049678</v>
      </c>
      <c r="AD137" s="12">
        <v>0</v>
      </c>
      <c r="AE137" s="12">
        <v>2092655</v>
      </c>
      <c r="AF137" s="12">
        <v>0</v>
      </c>
      <c r="AG137" s="12">
        <v>6240624</v>
      </c>
      <c r="AH137" s="12">
        <v>0</v>
      </c>
      <c r="AI137" s="12">
        <v>0</v>
      </c>
      <c r="AJ137" s="12">
        <v>0</v>
      </c>
      <c r="AK137" s="12">
        <v>0</v>
      </c>
      <c r="AL137" s="231">
        <v>24576105</v>
      </c>
    </row>
    <row r="138" spans="1:38" s="25" customFormat="1" ht="15" x14ac:dyDescent="0.2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37950</v>
      </c>
      <c r="J138" s="12">
        <v>0</v>
      </c>
      <c r="K138" s="12">
        <v>17586</v>
      </c>
      <c r="L138" s="12">
        <v>0</v>
      </c>
      <c r="M138" s="12">
        <v>0</v>
      </c>
      <c r="N138" s="12">
        <v>557937</v>
      </c>
      <c r="O138" s="12">
        <v>530</v>
      </c>
      <c r="P138" s="12">
        <v>318018</v>
      </c>
      <c r="Q138" s="12">
        <v>0</v>
      </c>
      <c r="R138" s="12">
        <v>0</v>
      </c>
      <c r="S138" s="12">
        <v>330000</v>
      </c>
      <c r="T138" s="12">
        <v>0</v>
      </c>
      <c r="U138" s="12">
        <v>0</v>
      </c>
      <c r="V138" s="12">
        <v>4108116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34670348</v>
      </c>
      <c r="AD138" s="12">
        <v>580914</v>
      </c>
      <c r="AE138" s="12">
        <v>172944</v>
      </c>
      <c r="AF138" s="12">
        <v>0</v>
      </c>
      <c r="AG138" s="12">
        <v>1664062</v>
      </c>
      <c r="AH138" s="12">
        <v>0</v>
      </c>
      <c r="AI138" s="12">
        <v>90203</v>
      </c>
      <c r="AJ138" s="12">
        <v>0</v>
      </c>
      <c r="AK138" s="12">
        <v>0</v>
      </c>
      <c r="AL138" s="231">
        <v>42548608</v>
      </c>
    </row>
    <row r="139" spans="1:38" s="25" customFormat="1" ht="15" x14ac:dyDescent="0.2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114353671</v>
      </c>
      <c r="H139" s="12">
        <v>0</v>
      </c>
      <c r="I139" s="12">
        <v>32121881</v>
      </c>
      <c r="J139" s="12">
        <v>0</v>
      </c>
      <c r="K139" s="12">
        <v>6756405</v>
      </c>
      <c r="L139" s="12">
        <v>0</v>
      </c>
      <c r="M139" s="12">
        <v>0</v>
      </c>
      <c r="N139" s="12">
        <v>56076085</v>
      </c>
      <c r="O139" s="12">
        <v>275555</v>
      </c>
      <c r="P139" s="12">
        <v>19080343</v>
      </c>
      <c r="Q139" s="12">
        <v>0</v>
      </c>
      <c r="R139" s="12">
        <v>0</v>
      </c>
      <c r="S139" s="12">
        <v>5482198</v>
      </c>
      <c r="T139" s="12">
        <v>0</v>
      </c>
      <c r="U139" s="12">
        <v>0</v>
      </c>
      <c r="V139" s="12">
        <v>50375195</v>
      </c>
      <c r="W139" s="12">
        <v>0</v>
      </c>
      <c r="X139" s="12">
        <v>3505</v>
      </c>
      <c r="Y139" s="12">
        <v>16426239</v>
      </c>
      <c r="Z139" s="12">
        <v>0</v>
      </c>
      <c r="AA139" s="12">
        <v>0</v>
      </c>
      <c r="AB139" s="12">
        <v>845514</v>
      </c>
      <c r="AC139" s="12">
        <v>1633925272</v>
      </c>
      <c r="AD139" s="12">
        <v>19387553</v>
      </c>
      <c r="AE139" s="12">
        <v>316143447</v>
      </c>
      <c r="AF139" s="12">
        <v>0</v>
      </c>
      <c r="AG139" s="12">
        <v>118878783</v>
      </c>
      <c r="AH139" s="12">
        <v>0</v>
      </c>
      <c r="AI139" s="12">
        <v>8555479</v>
      </c>
      <c r="AJ139" s="12">
        <v>0</v>
      </c>
      <c r="AK139" s="12">
        <v>0</v>
      </c>
      <c r="AL139" s="231">
        <v>2398687125</v>
      </c>
    </row>
    <row r="140" spans="1:38" s="25" customFormat="1" ht="15" x14ac:dyDescent="0.2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212724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31">
        <v>212724</v>
      </c>
    </row>
    <row r="141" spans="1:38" s="25" customFormat="1" ht="15" x14ac:dyDescent="0.2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9788627</v>
      </c>
      <c r="H141" s="12">
        <v>0</v>
      </c>
      <c r="I141" s="12">
        <v>346211</v>
      </c>
      <c r="J141" s="12">
        <v>0</v>
      </c>
      <c r="K141" s="12">
        <v>0</v>
      </c>
      <c r="L141" s="12">
        <v>0</v>
      </c>
      <c r="M141" s="12">
        <v>0</v>
      </c>
      <c r="N141" s="12">
        <v>591006</v>
      </c>
      <c r="O141" s="12">
        <v>0</v>
      </c>
      <c r="P141" s="12">
        <v>651900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358000</v>
      </c>
      <c r="W141" s="12">
        <v>0</v>
      </c>
      <c r="X141" s="12">
        <v>0</v>
      </c>
      <c r="Y141" s="12">
        <v>240960</v>
      </c>
      <c r="Z141" s="12">
        <v>0</v>
      </c>
      <c r="AA141" s="12">
        <v>0</v>
      </c>
      <c r="AB141" s="12">
        <v>0</v>
      </c>
      <c r="AC141" s="12">
        <v>4720530</v>
      </c>
      <c r="AD141" s="12">
        <v>0</v>
      </c>
      <c r="AE141" s="12">
        <v>290465</v>
      </c>
      <c r="AF141" s="12">
        <v>0</v>
      </c>
      <c r="AG141" s="12">
        <v>1118</v>
      </c>
      <c r="AH141" s="12">
        <v>0</v>
      </c>
      <c r="AI141" s="12">
        <v>0</v>
      </c>
      <c r="AJ141" s="12">
        <v>0</v>
      </c>
      <c r="AK141" s="12">
        <v>0</v>
      </c>
      <c r="AL141" s="231">
        <v>16988817</v>
      </c>
    </row>
    <row r="142" spans="1:38" s="25" customFormat="1" ht="15" x14ac:dyDescent="0.2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4452</v>
      </c>
      <c r="J142" s="12">
        <v>0</v>
      </c>
      <c r="K142" s="12">
        <v>0</v>
      </c>
      <c r="L142" s="12">
        <v>0</v>
      </c>
      <c r="M142" s="12">
        <v>0</v>
      </c>
      <c r="N142" s="12">
        <v>42750</v>
      </c>
      <c r="O142" s="12">
        <v>0</v>
      </c>
      <c r="P142" s="12">
        <v>41000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123154</v>
      </c>
      <c r="Z142" s="12">
        <v>0</v>
      </c>
      <c r="AA142" s="12">
        <v>0</v>
      </c>
      <c r="AB142" s="12">
        <v>0</v>
      </c>
      <c r="AC142" s="12">
        <v>4459252</v>
      </c>
      <c r="AD142" s="12">
        <v>0</v>
      </c>
      <c r="AE142" s="12">
        <v>65557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31">
        <v>4736165</v>
      </c>
    </row>
    <row r="143" spans="1:38" s="25" customFormat="1" ht="15" x14ac:dyDescent="0.2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299612481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31">
        <v>299612481</v>
      </c>
    </row>
    <row r="144" spans="1:38" s="25" customFormat="1" ht="15" x14ac:dyDescent="0.2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802597</v>
      </c>
      <c r="H144" s="12">
        <v>0</v>
      </c>
      <c r="I144" s="12">
        <v>63843</v>
      </c>
      <c r="J144" s="12">
        <v>0</v>
      </c>
      <c r="K144" s="12">
        <v>0</v>
      </c>
      <c r="L144" s="12">
        <v>0</v>
      </c>
      <c r="M144" s="12">
        <v>0</v>
      </c>
      <c r="N144" s="12">
        <v>195515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2281221</v>
      </c>
      <c r="W144" s="12">
        <v>0</v>
      </c>
      <c r="X144" s="12">
        <v>0</v>
      </c>
      <c r="Y144" s="12">
        <v>95808</v>
      </c>
      <c r="Z144" s="12">
        <v>0</v>
      </c>
      <c r="AA144" s="12">
        <v>0</v>
      </c>
      <c r="AB144" s="12">
        <v>0</v>
      </c>
      <c r="AC144" s="12">
        <v>457977953</v>
      </c>
      <c r="AD144" s="12">
        <v>1365667</v>
      </c>
      <c r="AE144" s="12">
        <v>45395</v>
      </c>
      <c r="AF144" s="12">
        <v>0</v>
      </c>
      <c r="AG144" s="12">
        <v>13856220</v>
      </c>
      <c r="AH144" s="12">
        <v>0</v>
      </c>
      <c r="AI144" s="12">
        <v>181956</v>
      </c>
      <c r="AJ144" s="12">
        <v>0</v>
      </c>
      <c r="AK144" s="12">
        <v>0</v>
      </c>
      <c r="AL144" s="231">
        <v>476866175</v>
      </c>
    </row>
    <row r="145" spans="1:38" s="25" customFormat="1" ht="15" x14ac:dyDescent="0.2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1426121</v>
      </c>
      <c r="H145" s="12">
        <v>0</v>
      </c>
      <c r="I145" s="12">
        <v>255835</v>
      </c>
      <c r="J145" s="12">
        <v>0</v>
      </c>
      <c r="K145" s="12">
        <v>0</v>
      </c>
      <c r="L145" s="12">
        <v>0</v>
      </c>
      <c r="M145" s="12">
        <v>0</v>
      </c>
      <c r="N145" s="12">
        <v>238954</v>
      </c>
      <c r="O145" s="12">
        <v>0</v>
      </c>
      <c r="P145" s="12">
        <v>1378946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612163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14130111</v>
      </c>
      <c r="AD145" s="12">
        <v>0</v>
      </c>
      <c r="AE145" s="12">
        <v>54000</v>
      </c>
      <c r="AF145" s="12">
        <v>0</v>
      </c>
      <c r="AG145" s="12">
        <v>5616938</v>
      </c>
      <c r="AH145" s="12">
        <v>0</v>
      </c>
      <c r="AI145" s="12">
        <v>30734</v>
      </c>
      <c r="AJ145" s="12">
        <v>0</v>
      </c>
      <c r="AK145" s="12">
        <v>0</v>
      </c>
      <c r="AL145" s="231">
        <v>23743802</v>
      </c>
    </row>
    <row r="146" spans="1:38" s="25" customFormat="1" ht="15" x14ac:dyDescent="0.2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1924710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31">
        <v>1924710</v>
      </c>
    </row>
    <row r="147" spans="1:38" s="25" customFormat="1" ht="15" x14ac:dyDescent="0.2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27521</v>
      </c>
      <c r="O147" s="12">
        <v>0</v>
      </c>
      <c r="P147" s="12">
        <v>509010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2398884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4977393</v>
      </c>
      <c r="AD147" s="12">
        <v>0</v>
      </c>
      <c r="AE147" s="12">
        <v>76752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31">
        <v>7989560</v>
      </c>
    </row>
    <row r="148" spans="1:38" s="25" customFormat="1" ht="15" x14ac:dyDescent="0.2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1054</v>
      </c>
      <c r="L148" s="12">
        <v>0</v>
      </c>
      <c r="M148" s="12">
        <v>0</v>
      </c>
      <c r="N148" s="12">
        <v>302162</v>
      </c>
      <c r="O148" s="12">
        <v>2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2960418</v>
      </c>
      <c r="W148" s="12">
        <v>0</v>
      </c>
      <c r="X148" s="12">
        <v>0</v>
      </c>
      <c r="Y148" s="12">
        <v>204546</v>
      </c>
      <c r="Z148" s="12">
        <v>0</v>
      </c>
      <c r="AA148" s="12">
        <v>0</v>
      </c>
      <c r="AB148" s="12">
        <v>0</v>
      </c>
      <c r="AC148" s="12">
        <v>449108</v>
      </c>
      <c r="AD148" s="12">
        <v>0</v>
      </c>
      <c r="AE148" s="12">
        <v>0</v>
      </c>
      <c r="AF148" s="12">
        <v>0</v>
      </c>
      <c r="AG148" s="12">
        <v>51832</v>
      </c>
      <c r="AH148" s="12">
        <v>0</v>
      </c>
      <c r="AI148" s="12">
        <v>0</v>
      </c>
      <c r="AJ148" s="12">
        <v>0</v>
      </c>
      <c r="AK148" s="12">
        <v>0</v>
      </c>
      <c r="AL148" s="231">
        <v>3969122</v>
      </c>
    </row>
    <row r="149" spans="1:38" s="25" customFormat="1" ht="15" x14ac:dyDescent="0.2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3068316</v>
      </c>
      <c r="O149" s="12">
        <v>4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3667403</v>
      </c>
      <c r="W149" s="12">
        <v>0</v>
      </c>
      <c r="X149" s="12">
        <v>0</v>
      </c>
      <c r="Y149" s="12">
        <v>38768006</v>
      </c>
      <c r="Z149" s="12">
        <v>0</v>
      </c>
      <c r="AA149" s="12">
        <v>0</v>
      </c>
      <c r="AB149" s="12">
        <v>0</v>
      </c>
      <c r="AC149" s="12">
        <v>100748296</v>
      </c>
      <c r="AD149" s="12">
        <v>0</v>
      </c>
      <c r="AE149" s="12">
        <v>0</v>
      </c>
      <c r="AF149" s="12">
        <v>0</v>
      </c>
      <c r="AG149" s="12">
        <v>296677</v>
      </c>
      <c r="AH149" s="12">
        <v>0</v>
      </c>
      <c r="AI149" s="12">
        <v>0</v>
      </c>
      <c r="AJ149" s="12">
        <v>0</v>
      </c>
      <c r="AK149" s="12">
        <v>0</v>
      </c>
      <c r="AL149" s="231">
        <v>146548702</v>
      </c>
    </row>
    <row r="150" spans="1:38" s="25" customFormat="1" ht="15" x14ac:dyDescent="0.2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127294389</v>
      </c>
      <c r="H150" s="107">
        <v>0</v>
      </c>
      <c r="I150" s="107">
        <v>33231075</v>
      </c>
      <c r="J150" s="107">
        <v>0</v>
      </c>
      <c r="K150" s="107">
        <v>6786814</v>
      </c>
      <c r="L150" s="107">
        <v>0</v>
      </c>
      <c r="M150" s="107">
        <v>4293072</v>
      </c>
      <c r="N150" s="107">
        <v>65907487</v>
      </c>
      <c r="O150" s="107">
        <v>276104</v>
      </c>
      <c r="P150" s="107">
        <v>23133219</v>
      </c>
      <c r="Q150" s="107">
        <v>0</v>
      </c>
      <c r="R150" s="107">
        <v>0</v>
      </c>
      <c r="S150" s="107">
        <v>5812198</v>
      </c>
      <c r="T150" s="107">
        <v>0</v>
      </c>
      <c r="U150" s="107">
        <v>0</v>
      </c>
      <c r="V150" s="107">
        <v>71325850</v>
      </c>
      <c r="W150" s="107">
        <v>0</v>
      </c>
      <c r="X150" s="107">
        <v>216229</v>
      </c>
      <c r="Y150" s="107">
        <v>56638713</v>
      </c>
      <c r="Z150" s="107">
        <v>0</v>
      </c>
      <c r="AA150" s="107">
        <v>2293719</v>
      </c>
      <c r="AB150" s="107">
        <v>845514</v>
      </c>
      <c r="AC150" s="107">
        <v>2990704018</v>
      </c>
      <c r="AD150" s="107">
        <v>21334134</v>
      </c>
      <c r="AE150" s="107">
        <v>322916848</v>
      </c>
      <c r="AF150" s="107">
        <v>0</v>
      </c>
      <c r="AG150" s="107">
        <v>146658652</v>
      </c>
      <c r="AH150" s="107">
        <v>0</v>
      </c>
      <c r="AI150" s="107">
        <v>8860872</v>
      </c>
      <c r="AJ150" s="107">
        <v>0</v>
      </c>
      <c r="AK150" s="107">
        <v>0</v>
      </c>
      <c r="AL150" s="238">
        <v>3888528907</v>
      </c>
    </row>
    <row r="151" spans="1:38" s="25" customFormat="1" ht="15" collapsed="1" x14ac:dyDescent="0.25">
      <c r="A151" s="69" t="s">
        <v>35</v>
      </c>
      <c r="B151" s="31" t="s">
        <v>115</v>
      </c>
      <c r="C151" s="30">
        <v>2885323033</v>
      </c>
      <c r="D151" s="30">
        <v>677342</v>
      </c>
      <c r="E151" s="30">
        <v>4703855</v>
      </c>
      <c r="F151" s="30">
        <v>200185637</v>
      </c>
      <c r="G151" s="30">
        <v>1182203925</v>
      </c>
      <c r="H151" s="30">
        <v>3255394947</v>
      </c>
      <c r="I151" s="30">
        <v>54475269</v>
      </c>
      <c r="J151" s="30">
        <v>211844596</v>
      </c>
      <c r="K151" s="30">
        <v>661683764</v>
      </c>
      <c r="L151" s="30">
        <v>50202380</v>
      </c>
      <c r="M151" s="30">
        <v>1361180575</v>
      </c>
      <c r="N151" s="30">
        <v>2437633079</v>
      </c>
      <c r="O151" s="30">
        <v>1378939636</v>
      </c>
      <c r="P151" s="30">
        <v>23799954</v>
      </c>
      <c r="Q151" s="30">
        <v>108592237</v>
      </c>
      <c r="R151" s="30">
        <v>995658526</v>
      </c>
      <c r="S151" s="30">
        <v>59663472</v>
      </c>
      <c r="T151" s="30">
        <v>1504882463</v>
      </c>
      <c r="U151" s="30">
        <v>0</v>
      </c>
      <c r="V151" s="30">
        <v>1899140081</v>
      </c>
      <c r="W151" s="30">
        <v>674209092</v>
      </c>
      <c r="X151" s="30">
        <v>260096637</v>
      </c>
      <c r="Y151" s="30">
        <v>779739530</v>
      </c>
      <c r="Z151" s="30">
        <v>666673</v>
      </c>
      <c r="AA151" s="30">
        <v>6416669781</v>
      </c>
      <c r="AB151" s="30">
        <v>1269616911</v>
      </c>
      <c r="AC151" s="30">
        <v>7588422653</v>
      </c>
      <c r="AD151" s="30">
        <v>2819558967</v>
      </c>
      <c r="AE151" s="30">
        <v>433737379</v>
      </c>
      <c r="AF151" s="30">
        <v>608047886</v>
      </c>
      <c r="AG151" s="30">
        <v>2787577367</v>
      </c>
      <c r="AH151" s="30">
        <v>1314518177</v>
      </c>
      <c r="AI151" s="30">
        <v>952555813</v>
      </c>
      <c r="AJ151" s="30">
        <v>134543704</v>
      </c>
      <c r="AK151" s="30">
        <v>83648476</v>
      </c>
      <c r="AL151" s="241">
        <v>44399793817</v>
      </c>
    </row>
    <row r="152" spans="1:38" s="25" customFormat="1" ht="15" x14ac:dyDescent="0.25">
      <c r="A152" s="68" t="s">
        <v>394</v>
      </c>
      <c r="B152" s="28" t="s">
        <v>143</v>
      </c>
      <c r="C152" s="12">
        <v>14969250</v>
      </c>
      <c r="D152" s="12">
        <v>116292330</v>
      </c>
      <c r="E152" s="12">
        <v>316832037</v>
      </c>
      <c r="F152" s="12">
        <v>2203254</v>
      </c>
      <c r="G152" s="12">
        <v>2185981</v>
      </c>
      <c r="H152" s="12">
        <v>491233851</v>
      </c>
      <c r="I152" s="12">
        <v>268889237</v>
      </c>
      <c r="J152" s="12">
        <v>0</v>
      </c>
      <c r="K152" s="12">
        <v>15930865</v>
      </c>
      <c r="L152" s="12">
        <v>147840155</v>
      </c>
      <c r="M152" s="12">
        <v>28272084</v>
      </c>
      <c r="N152" s="12">
        <v>907591351</v>
      </c>
      <c r="O152" s="12">
        <v>190734988</v>
      </c>
      <c r="P152" s="12">
        <v>53041749</v>
      </c>
      <c r="Q152" s="12">
        <v>11268760</v>
      </c>
      <c r="R152" s="12">
        <v>680210409</v>
      </c>
      <c r="S152" s="12">
        <v>32556</v>
      </c>
      <c r="T152" s="12">
        <v>205812476</v>
      </c>
      <c r="U152" s="12">
        <v>0</v>
      </c>
      <c r="V152" s="12">
        <v>642539783</v>
      </c>
      <c r="W152" s="12">
        <v>562854756</v>
      </c>
      <c r="X152" s="12">
        <v>836660</v>
      </c>
      <c r="Y152" s="12">
        <v>32733543</v>
      </c>
      <c r="Z152" s="12">
        <v>2245621</v>
      </c>
      <c r="AA152" s="12">
        <v>528952080</v>
      </c>
      <c r="AB152" s="12">
        <v>222510267</v>
      </c>
      <c r="AC152" s="12">
        <v>2012240161</v>
      </c>
      <c r="AD152" s="12">
        <v>470435054</v>
      </c>
      <c r="AE152" s="12">
        <v>3643182</v>
      </c>
      <c r="AF152" s="12">
        <v>65464873</v>
      </c>
      <c r="AG152" s="12">
        <v>5826767</v>
      </c>
      <c r="AH152" s="12">
        <v>2777809</v>
      </c>
      <c r="AI152" s="12">
        <v>241270395</v>
      </c>
      <c r="AJ152" s="12">
        <v>1648636</v>
      </c>
      <c r="AK152" s="12">
        <v>0</v>
      </c>
      <c r="AL152" s="231">
        <v>8249320920</v>
      </c>
    </row>
    <row r="153" spans="1:38" s="25" customFormat="1" ht="15" x14ac:dyDescent="0.25">
      <c r="A153" s="68" t="s">
        <v>395</v>
      </c>
      <c r="B153" s="28" t="s">
        <v>144</v>
      </c>
      <c r="C153" s="12">
        <v>64907308</v>
      </c>
      <c r="D153" s="12">
        <v>104618013</v>
      </c>
      <c r="E153" s="12">
        <v>197852359</v>
      </c>
      <c r="F153" s="12">
        <v>35358380</v>
      </c>
      <c r="G153" s="12">
        <v>29621594</v>
      </c>
      <c r="H153" s="12">
        <v>110646123</v>
      </c>
      <c r="I153" s="12">
        <v>4057350</v>
      </c>
      <c r="J153" s="12">
        <v>0</v>
      </c>
      <c r="K153" s="12">
        <v>39046567</v>
      </c>
      <c r="L153" s="12">
        <v>158219286</v>
      </c>
      <c r="M153" s="12">
        <v>181642970</v>
      </c>
      <c r="N153" s="12">
        <v>119410298</v>
      </c>
      <c r="O153" s="12">
        <v>10040291</v>
      </c>
      <c r="P153" s="12">
        <v>50136262</v>
      </c>
      <c r="Q153" s="12">
        <v>7605180</v>
      </c>
      <c r="R153" s="12">
        <v>625055494</v>
      </c>
      <c r="S153" s="12">
        <v>3720</v>
      </c>
      <c r="T153" s="12">
        <v>38710229</v>
      </c>
      <c r="U153" s="12">
        <v>0</v>
      </c>
      <c r="V153" s="12">
        <v>516902718</v>
      </c>
      <c r="W153" s="12">
        <v>142613735</v>
      </c>
      <c r="X153" s="12">
        <v>0</v>
      </c>
      <c r="Y153" s="12">
        <v>5079591</v>
      </c>
      <c r="Z153" s="12">
        <v>4325000</v>
      </c>
      <c r="AA153" s="12">
        <v>184865372</v>
      </c>
      <c r="AB153" s="12">
        <v>749808946</v>
      </c>
      <c r="AC153" s="12">
        <v>235078808</v>
      </c>
      <c r="AD153" s="12">
        <v>780545530</v>
      </c>
      <c r="AE153" s="12">
        <v>10861921</v>
      </c>
      <c r="AF153" s="12">
        <v>158438429</v>
      </c>
      <c r="AG153" s="12">
        <v>1295607082</v>
      </c>
      <c r="AH153" s="12">
        <v>21280484</v>
      </c>
      <c r="AI153" s="12">
        <v>156355540</v>
      </c>
      <c r="AJ153" s="12">
        <v>1693058</v>
      </c>
      <c r="AK153" s="12">
        <v>0</v>
      </c>
      <c r="AL153" s="231">
        <v>6040387638</v>
      </c>
    </row>
    <row r="154" spans="1:38" s="25" customFormat="1" ht="15" x14ac:dyDescent="0.25">
      <c r="A154" s="68" t="s">
        <v>396</v>
      </c>
      <c r="B154" s="28" t="s">
        <v>145</v>
      </c>
      <c r="C154" s="12">
        <v>0</v>
      </c>
      <c r="D154" s="12">
        <v>2560261</v>
      </c>
      <c r="E154" s="12">
        <v>2057151</v>
      </c>
      <c r="F154" s="12">
        <v>310000000</v>
      </c>
      <c r="G154" s="12">
        <v>0</v>
      </c>
      <c r="H154" s="12">
        <v>34951976</v>
      </c>
      <c r="I154" s="12">
        <v>2500000</v>
      </c>
      <c r="J154" s="12">
        <v>0</v>
      </c>
      <c r="K154" s="12">
        <v>1738441</v>
      </c>
      <c r="L154" s="12">
        <v>20344277</v>
      </c>
      <c r="M154" s="12">
        <v>40032729</v>
      </c>
      <c r="N154" s="12">
        <v>1218450</v>
      </c>
      <c r="O154" s="12">
        <v>46488501</v>
      </c>
      <c r="P154" s="12">
        <v>6674</v>
      </c>
      <c r="Q154" s="12">
        <v>91910</v>
      </c>
      <c r="R154" s="12">
        <v>104287792</v>
      </c>
      <c r="S154" s="12">
        <v>269964</v>
      </c>
      <c r="T154" s="12">
        <v>28200000</v>
      </c>
      <c r="U154" s="12">
        <v>0</v>
      </c>
      <c r="V154" s="12">
        <v>11209956</v>
      </c>
      <c r="W154" s="12">
        <v>10000000</v>
      </c>
      <c r="X154" s="12">
        <v>0</v>
      </c>
      <c r="Y154" s="12">
        <v>2646847</v>
      </c>
      <c r="Z154" s="12">
        <v>0</v>
      </c>
      <c r="AA154" s="12">
        <v>887438560</v>
      </c>
      <c r="AB154" s="12">
        <v>2069000</v>
      </c>
      <c r="AC154" s="12">
        <v>15505188</v>
      </c>
      <c r="AD154" s="12">
        <v>6797898</v>
      </c>
      <c r="AE154" s="12">
        <v>0</v>
      </c>
      <c r="AF154" s="12">
        <v>46463260</v>
      </c>
      <c r="AG154" s="12">
        <v>38501303</v>
      </c>
      <c r="AH154" s="12">
        <v>101808636</v>
      </c>
      <c r="AI154" s="12">
        <v>71460000</v>
      </c>
      <c r="AJ154" s="12">
        <v>0</v>
      </c>
      <c r="AK154" s="12">
        <v>4800000</v>
      </c>
      <c r="AL154" s="231">
        <v>1793448774</v>
      </c>
    </row>
    <row r="155" spans="1:38" s="25" customFormat="1" ht="15" x14ac:dyDescent="0.25">
      <c r="A155" s="68" t="s">
        <v>397</v>
      </c>
      <c r="B155" s="28" t="s">
        <v>146</v>
      </c>
      <c r="C155" s="12">
        <v>604547633</v>
      </c>
      <c r="D155" s="12">
        <v>346417915</v>
      </c>
      <c r="E155" s="12">
        <v>240593080</v>
      </c>
      <c r="F155" s="12">
        <v>306871744</v>
      </c>
      <c r="G155" s="12">
        <v>1037408491</v>
      </c>
      <c r="H155" s="12">
        <v>1174781414</v>
      </c>
      <c r="I155" s="12">
        <v>378929993</v>
      </c>
      <c r="J155" s="12">
        <v>194925808</v>
      </c>
      <c r="K155" s="12">
        <v>300803034</v>
      </c>
      <c r="L155" s="12">
        <v>1016200407</v>
      </c>
      <c r="M155" s="12">
        <v>397745937</v>
      </c>
      <c r="N155" s="12">
        <v>109967436</v>
      </c>
      <c r="O155" s="12">
        <v>535878335</v>
      </c>
      <c r="P155" s="12">
        <v>471217772</v>
      </c>
      <c r="Q155" s="12">
        <v>235092161</v>
      </c>
      <c r="R155" s="12">
        <v>422688222</v>
      </c>
      <c r="S155" s="12">
        <v>127034988</v>
      </c>
      <c r="T155" s="12">
        <v>320024281</v>
      </c>
      <c r="U155" s="12">
        <v>0</v>
      </c>
      <c r="V155" s="12">
        <v>749957190</v>
      </c>
      <c r="W155" s="12">
        <v>1199704729</v>
      </c>
      <c r="X155" s="12">
        <v>7486363</v>
      </c>
      <c r="Y155" s="12">
        <v>1273138031</v>
      </c>
      <c r="Z155" s="12">
        <v>28708325</v>
      </c>
      <c r="AA155" s="12">
        <v>2097713780</v>
      </c>
      <c r="AB155" s="12">
        <v>861087587</v>
      </c>
      <c r="AC155" s="12">
        <v>2024779906</v>
      </c>
      <c r="AD155" s="12">
        <v>827760054</v>
      </c>
      <c r="AE155" s="12">
        <v>168353885</v>
      </c>
      <c r="AF155" s="12">
        <v>144895368</v>
      </c>
      <c r="AG155" s="12">
        <v>1051066118</v>
      </c>
      <c r="AH155" s="12">
        <v>99164242</v>
      </c>
      <c r="AI155" s="12">
        <v>526173930</v>
      </c>
      <c r="AJ155" s="12">
        <v>133758358</v>
      </c>
      <c r="AK155" s="12">
        <v>0</v>
      </c>
      <c r="AL155" s="231">
        <v>19414876517</v>
      </c>
    </row>
    <row r="156" spans="1:38" s="25" customFormat="1" ht="15" x14ac:dyDescent="0.25">
      <c r="A156" s="68" t="s">
        <v>398</v>
      </c>
      <c r="B156" s="28" t="s">
        <v>147</v>
      </c>
      <c r="C156" s="12">
        <v>6148230</v>
      </c>
      <c r="D156" s="12">
        <v>0</v>
      </c>
      <c r="E156" s="12">
        <v>0</v>
      </c>
      <c r="F156" s="12">
        <v>6703186</v>
      </c>
      <c r="G156" s="12">
        <v>90521130</v>
      </c>
      <c r="H156" s="12">
        <v>6703186</v>
      </c>
      <c r="I156" s="12">
        <v>6703186</v>
      </c>
      <c r="J156" s="12">
        <v>4822614</v>
      </c>
      <c r="K156" s="12">
        <v>6703186</v>
      </c>
      <c r="L156" s="12">
        <v>4822614</v>
      </c>
      <c r="M156" s="12">
        <v>4822614</v>
      </c>
      <c r="N156" s="12">
        <v>0</v>
      </c>
      <c r="O156" s="12">
        <v>0</v>
      </c>
      <c r="P156" s="12">
        <v>6703186</v>
      </c>
      <c r="Q156" s="12">
        <v>0</v>
      </c>
      <c r="R156" s="12">
        <v>6703229</v>
      </c>
      <c r="S156" s="12">
        <v>6703186</v>
      </c>
      <c r="T156" s="12">
        <v>0</v>
      </c>
      <c r="U156" s="12">
        <v>0</v>
      </c>
      <c r="V156" s="12">
        <v>0</v>
      </c>
      <c r="W156" s="12">
        <v>2942042</v>
      </c>
      <c r="X156" s="12">
        <v>10150000</v>
      </c>
      <c r="Y156" s="12">
        <v>6703186</v>
      </c>
      <c r="Z156" s="12">
        <v>6655732</v>
      </c>
      <c r="AA156" s="12">
        <v>6703186</v>
      </c>
      <c r="AB156" s="12">
        <v>0</v>
      </c>
      <c r="AC156" s="12">
        <v>0</v>
      </c>
      <c r="AD156" s="12">
        <v>0</v>
      </c>
      <c r="AE156" s="12">
        <v>6703186</v>
      </c>
      <c r="AF156" s="12">
        <v>6703186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231">
        <v>204620065</v>
      </c>
    </row>
    <row r="157" spans="1:38" s="25" customFormat="1" ht="15" x14ac:dyDescent="0.25">
      <c r="A157" s="68" t="s">
        <v>399</v>
      </c>
      <c r="B157" s="28" t="s">
        <v>148</v>
      </c>
      <c r="C157" s="12">
        <v>2146192</v>
      </c>
      <c r="D157" s="12">
        <v>3132283</v>
      </c>
      <c r="E157" s="12">
        <v>125704028</v>
      </c>
      <c r="F157" s="12">
        <v>5505987</v>
      </c>
      <c r="G157" s="12">
        <v>8188325</v>
      </c>
      <c r="H157" s="12">
        <v>193255261</v>
      </c>
      <c r="I157" s="12">
        <v>7888841</v>
      </c>
      <c r="J157" s="12">
        <v>43999377</v>
      </c>
      <c r="K157" s="12">
        <v>100952</v>
      </c>
      <c r="L157" s="12">
        <v>235103048</v>
      </c>
      <c r="M157" s="12">
        <v>12063049</v>
      </c>
      <c r="N157" s="12">
        <v>166780057</v>
      </c>
      <c r="O157" s="12">
        <v>67125158</v>
      </c>
      <c r="P157" s="12">
        <v>31099475</v>
      </c>
      <c r="Q157" s="12">
        <v>15134235</v>
      </c>
      <c r="R157" s="12">
        <v>283667371</v>
      </c>
      <c r="S157" s="12">
        <v>91598</v>
      </c>
      <c r="T157" s="12">
        <v>40700375</v>
      </c>
      <c r="U157" s="12">
        <v>0</v>
      </c>
      <c r="V157" s="12">
        <v>472310250</v>
      </c>
      <c r="W157" s="12">
        <v>466000</v>
      </c>
      <c r="X157" s="12">
        <v>0</v>
      </c>
      <c r="Y157" s="12">
        <v>16187817</v>
      </c>
      <c r="Z157" s="12">
        <v>17042283</v>
      </c>
      <c r="AA157" s="12">
        <v>942956487</v>
      </c>
      <c r="AB157" s="12">
        <v>117106508</v>
      </c>
      <c r="AC157" s="12">
        <v>65887283</v>
      </c>
      <c r="AD157" s="12">
        <v>58461408</v>
      </c>
      <c r="AE157" s="12">
        <v>0</v>
      </c>
      <c r="AF157" s="12">
        <v>235353668</v>
      </c>
      <c r="AG157" s="12">
        <v>9755068</v>
      </c>
      <c r="AH157" s="12">
        <v>350000</v>
      </c>
      <c r="AI157" s="12">
        <v>48644271</v>
      </c>
      <c r="AJ157" s="12">
        <v>68389</v>
      </c>
      <c r="AK157" s="12">
        <v>0</v>
      </c>
      <c r="AL157" s="231">
        <v>3226275044</v>
      </c>
    </row>
    <row r="158" spans="1:38" s="25" customFormat="1" ht="15" x14ac:dyDescent="0.25">
      <c r="A158" s="68" t="s">
        <v>400</v>
      </c>
      <c r="B158" s="28" t="s">
        <v>149</v>
      </c>
      <c r="C158" s="12">
        <v>14881</v>
      </c>
      <c r="D158" s="12">
        <v>2142661</v>
      </c>
      <c r="E158" s="12">
        <v>0</v>
      </c>
      <c r="F158" s="12">
        <v>1214961</v>
      </c>
      <c r="G158" s="12">
        <v>3180454</v>
      </c>
      <c r="H158" s="12">
        <v>17703430</v>
      </c>
      <c r="I158" s="12">
        <v>5997309</v>
      </c>
      <c r="J158" s="12">
        <v>2127272</v>
      </c>
      <c r="K158" s="12">
        <v>15732</v>
      </c>
      <c r="L158" s="12">
        <v>2911750</v>
      </c>
      <c r="M158" s="12">
        <v>895020</v>
      </c>
      <c r="N158" s="12">
        <v>1490355</v>
      </c>
      <c r="O158" s="12">
        <v>774867</v>
      </c>
      <c r="P158" s="12">
        <v>1048740</v>
      </c>
      <c r="Q158" s="12">
        <v>1981312</v>
      </c>
      <c r="R158" s="12">
        <v>6435997</v>
      </c>
      <c r="S158" s="12">
        <v>1240</v>
      </c>
      <c r="T158" s="12">
        <v>1998909</v>
      </c>
      <c r="U158" s="12">
        <v>0</v>
      </c>
      <c r="V158" s="12">
        <v>10319552</v>
      </c>
      <c r="W158" s="12">
        <v>3980751</v>
      </c>
      <c r="X158" s="12">
        <v>0</v>
      </c>
      <c r="Y158" s="12">
        <v>11408745</v>
      </c>
      <c r="Z158" s="12">
        <v>300000</v>
      </c>
      <c r="AA158" s="12">
        <v>15811604</v>
      </c>
      <c r="AB158" s="12">
        <v>2883119</v>
      </c>
      <c r="AC158" s="12">
        <v>13351099</v>
      </c>
      <c r="AD158" s="12">
        <v>4934091</v>
      </c>
      <c r="AE158" s="12">
        <v>0</v>
      </c>
      <c r="AF158" s="12">
        <v>13554859</v>
      </c>
      <c r="AG158" s="12">
        <v>0</v>
      </c>
      <c r="AH158" s="12">
        <v>6136364</v>
      </c>
      <c r="AI158" s="12">
        <v>450000</v>
      </c>
      <c r="AJ158" s="12">
        <v>0</v>
      </c>
      <c r="AK158" s="12">
        <v>0</v>
      </c>
      <c r="AL158" s="231">
        <v>133065074</v>
      </c>
    </row>
    <row r="159" spans="1:38" s="25" customFormat="1" ht="15" x14ac:dyDescent="0.2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278560524</v>
      </c>
      <c r="N159" s="12">
        <v>100299994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318135624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32028371</v>
      </c>
      <c r="AD159" s="12">
        <v>537444812</v>
      </c>
      <c r="AE159" s="12">
        <v>0</v>
      </c>
      <c r="AF159" s="12">
        <v>0</v>
      </c>
      <c r="AG159" s="12">
        <v>1335563515</v>
      </c>
      <c r="AH159" s="12">
        <v>0</v>
      </c>
      <c r="AI159" s="12">
        <v>0</v>
      </c>
      <c r="AJ159" s="12">
        <v>0</v>
      </c>
      <c r="AK159" s="12">
        <v>0</v>
      </c>
      <c r="AL159" s="231">
        <v>2602032840</v>
      </c>
    </row>
    <row r="160" spans="1:38" s="25" customFormat="1" ht="15" x14ac:dyDescent="0.25">
      <c r="A160" s="68" t="s">
        <v>402</v>
      </c>
      <c r="B160" s="28" t="s">
        <v>151</v>
      </c>
      <c r="C160" s="12">
        <v>3791155</v>
      </c>
      <c r="D160" s="12">
        <v>789000</v>
      </c>
      <c r="E160" s="12">
        <v>77906809</v>
      </c>
      <c r="F160" s="12">
        <v>0</v>
      </c>
      <c r="G160" s="12">
        <v>10092931</v>
      </c>
      <c r="H160" s="12">
        <v>60805099</v>
      </c>
      <c r="I160" s="12">
        <v>16100000</v>
      </c>
      <c r="J160" s="12">
        <v>48725881</v>
      </c>
      <c r="K160" s="12">
        <v>101111223</v>
      </c>
      <c r="L160" s="12">
        <v>29900560</v>
      </c>
      <c r="M160" s="12">
        <v>120523928</v>
      </c>
      <c r="N160" s="12">
        <v>33048851</v>
      </c>
      <c r="O160" s="12">
        <v>43068465</v>
      </c>
      <c r="P160" s="12">
        <v>43676045</v>
      </c>
      <c r="Q160" s="12">
        <v>3817585</v>
      </c>
      <c r="R160" s="12">
        <v>55543390</v>
      </c>
      <c r="S160" s="12">
        <v>0</v>
      </c>
      <c r="T160" s="12">
        <v>39603600</v>
      </c>
      <c r="U160" s="12">
        <v>0</v>
      </c>
      <c r="V160" s="12">
        <v>400578987</v>
      </c>
      <c r="W160" s="12">
        <v>1184518319</v>
      </c>
      <c r="X160" s="12">
        <v>371069548</v>
      </c>
      <c r="Y160" s="12">
        <v>100608435</v>
      </c>
      <c r="Z160" s="12">
        <v>0</v>
      </c>
      <c r="AA160" s="12">
        <v>150008397</v>
      </c>
      <c r="AB160" s="12">
        <v>124246756</v>
      </c>
      <c r="AC160" s="12">
        <v>135672523</v>
      </c>
      <c r="AD160" s="12">
        <v>196551762</v>
      </c>
      <c r="AE160" s="12">
        <v>4570992</v>
      </c>
      <c r="AF160" s="12">
        <v>220794671</v>
      </c>
      <c r="AG160" s="12">
        <v>519614634</v>
      </c>
      <c r="AH160" s="12">
        <v>26617601</v>
      </c>
      <c r="AI160" s="12">
        <v>26883989</v>
      </c>
      <c r="AJ160" s="12">
        <v>31500000</v>
      </c>
      <c r="AK160" s="12">
        <v>63697904</v>
      </c>
      <c r="AL160" s="231">
        <v>4245439040</v>
      </c>
    </row>
    <row r="161" spans="1:38" s="25" customFormat="1" ht="15" x14ac:dyDescent="0.25">
      <c r="A161" s="68" t="s">
        <v>403</v>
      </c>
      <c r="B161" s="28" t="s">
        <v>152</v>
      </c>
      <c r="C161" s="12">
        <v>148813670</v>
      </c>
      <c r="D161" s="12">
        <v>41994384</v>
      </c>
      <c r="E161" s="12">
        <v>57139739</v>
      </c>
      <c r="F161" s="12">
        <v>30267208</v>
      </c>
      <c r="G161" s="12">
        <v>30964954</v>
      </c>
      <c r="H161" s="12">
        <v>46081193</v>
      </c>
      <c r="I161" s="12">
        <v>55744545</v>
      </c>
      <c r="J161" s="12">
        <v>43885728</v>
      </c>
      <c r="K161" s="12">
        <v>30358779</v>
      </c>
      <c r="L161" s="12">
        <v>138619715</v>
      </c>
      <c r="M161" s="12">
        <v>30974109</v>
      </c>
      <c r="N161" s="12">
        <v>10329740</v>
      </c>
      <c r="O161" s="12">
        <v>39507590</v>
      </c>
      <c r="P161" s="12">
        <v>34404563</v>
      </c>
      <c r="Q161" s="12">
        <v>35748474</v>
      </c>
      <c r="R161" s="12">
        <v>60116582</v>
      </c>
      <c r="S161" s="12">
        <v>31536140</v>
      </c>
      <c r="T161" s="12">
        <v>244341</v>
      </c>
      <c r="U161" s="12">
        <v>0</v>
      </c>
      <c r="V161" s="12">
        <v>60089219</v>
      </c>
      <c r="W161" s="12">
        <v>187089954</v>
      </c>
      <c r="X161" s="12">
        <v>30264954</v>
      </c>
      <c r="Y161" s="12">
        <v>36628590</v>
      </c>
      <c r="Z161" s="12">
        <v>34764954</v>
      </c>
      <c r="AA161" s="12">
        <v>149867125</v>
      </c>
      <c r="AB161" s="12">
        <v>43286564</v>
      </c>
      <c r="AC161" s="12">
        <v>0</v>
      </c>
      <c r="AD161" s="12">
        <v>9784339</v>
      </c>
      <c r="AE161" s="12">
        <v>30264954</v>
      </c>
      <c r="AF161" s="12">
        <v>40269172</v>
      </c>
      <c r="AG161" s="12">
        <v>598871342</v>
      </c>
      <c r="AH161" s="12">
        <v>35693933</v>
      </c>
      <c r="AI161" s="12">
        <v>30264954</v>
      </c>
      <c r="AJ161" s="12">
        <v>30264954</v>
      </c>
      <c r="AK161" s="12">
        <v>0</v>
      </c>
      <c r="AL161" s="231">
        <v>2184136462</v>
      </c>
    </row>
    <row r="162" spans="1:38" s="25" customFormat="1" ht="15" x14ac:dyDescent="0.25">
      <c r="A162" s="68" t="s">
        <v>404</v>
      </c>
      <c r="B162" s="28" t="s">
        <v>153</v>
      </c>
      <c r="C162" s="12">
        <v>918035</v>
      </c>
      <c r="D162" s="12">
        <v>0</v>
      </c>
      <c r="E162" s="12">
        <v>2036487</v>
      </c>
      <c r="F162" s="12">
        <v>0</v>
      </c>
      <c r="G162" s="12">
        <v>0</v>
      </c>
      <c r="H162" s="12">
        <v>326610000</v>
      </c>
      <c r="I162" s="12">
        <v>93589500</v>
      </c>
      <c r="J162" s="12">
        <v>0</v>
      </c>
      <c r="K162" s="12">
        <v>0</v>
      </c>
      <c r="L162" s="12">
        <v>231139045</v>
      </c>
      <c r="M162" s="12">
        <v>0</v>
      </c>
      <c r="N162" s="12">
        <v>8</v>
      </c>
      <c r="O162" s="12">
        <v>384032646</v>
      </c>
      <c r="P162" s="12">
        <v>21307</v>
      </c>
      <c r="Q162" s="12">
        <v>16176584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250000</v>
      </c>
      <c r="Z162" s="12">
        <v>0</v>
      </c>
      <c r="AA162" s="12">
        <v>36910406</v>
      </c>
      <c r="AB162" s="12">
        <v>0</v>
      </c>
      <c r="AC162" s="12">
        <v>12131243</v>
      </c>
      <c r="AD162" s="12">
        <v>0</v>
      </c>
      <c r="AE162" s="12">
        <v>0</v>
      </c>
      <c r="AF162" s="12">
        <v>0</v>
      </c>
      <c r="AG162" s="12">
        <v>764053229</v>
      </c>
      <c r="AH162" s="12">
        <v>0</v>
      </c>
      <c r="AI162" s="12">
        <v>200283981</v>
      </c>
      <c r="AJ162" s="12">
        <v>0</v>
      </c>
      <c r="AK162" s="12">
        <v>0</v>
      </c>
      <c r="AL162" s="231">
        <v>2068152471</v>
      </c>
    </row>
    <row r="163" spans="1:38" s="25" customFormat="1" ht="15" x14ac:dyDescent="0.25">
      <c r="A163" s="68" t="s">
        <v>405</v>
      </c>
      <c r="B163" s="28" t="s">
        <v>154</v>
      </c>
      <c r="C163" s="12">
        <v>1587165</v>
      </c>
      <c r="D163" s="12">
        <v>14025390</v>
      </c>
      <c r="E163" s="12">
        <v>12990717</v>
      </c>
      <c r="F163" s="12">
        <v>12396997</v>
      </c>
      <c r="G163" s="12">
        <v>5235906</v>
      </c>
      <c r="H163" s="12">
        <v>291488742</v>
      </c>
      <c r="I163" s="12">
        <v>104614286</v>
      </c>
      <c r="J163" s="12">
        <v>3411610</v>
      </c>
      <c r="K163" s="12">
        <v>400001</v>
      </c>
      <c r="L163" s="12">
        <v>7673639</v>
      </c>
      <c r="M163" s="12">
        <v>155488356</v>
      </c>
      <c r="N163" s="12">
        <v>533542214</v>
      </c>
      <c r="O163" s="12">
        <v>78577721</v>
      </c>
      <c r="P163" s="12">
        <v>43848901</v>
      </c>
      <c r="Q163" s="12">
        <v>14558</v>
      </c>
      <c r="R163" s="12">
        <v>514436716</v>
      </c>
      <c r="S163" s="12">
        <v>297129</v>
      </c>
      <c r="T163" s="12">
        <v>323500</v>
      </c>
      <c r="U163" s="12">
        <v>0</v>
      </c>
      <c r="V163" s="12">
        <v>886321574</v>
      </c>
      <c r="W163" s="12">
        <v>111672207</v>
      </c>
      <c r="X163" s="12">
        <v>0</v>
      </c>
      <c r="Y163" s="12">
        <v>8298316</v>
      </c>
      <c r="Z163" s="12">
        <v>0</v>
      </c>
      <c r="AA163" s="12">
        <v>65631537</v>
      </c>
      <c r="AB163" s="12">
        <v>1725718531</v>
      </c>
      <c r="AC163" s="12">
        <v>1431145598</v>
      </c>
      <c r="AD163" s="12">
        <v>18227307</v>
      </c>
      <c r="AE163" s="12">
        <v>6575267</v>
      </c>
      <c r="AF163" s="12">
        <v>62503590</v>
      </c>
      <c r="AG163" s="12">
        <v>48135765</v>
      </c>
      <c r="AH163" s="12">
        <v>60947195</v>
      </c>
      <c r="AI163" s="12">
        <v>243888097</v>
      </c>
      <c r="AJ163" s="12">
        <v>9796858</v>
      </c>
      <c r="AK163" s="12">
        <v>0</v>
      </c>
      <c r="AL163" s="231">
        <v>6459215390</v>
      </c>
    </row>
    <row r="164" spans="1:38" s="25" customFormat="1" ht="15" x14ac:dyDescent="0.25">
      <c r="A164" s="68" t="s">
        <v>406</v>
      </c>
      <c r="B164" s="28" t="s">
        <v>155</v>
      </c>
      <c r="C164" s="12">
        <v>1773993791</v>
      </c>
      <c r="D164" s="12">
        <v>5039</v>
      </c>
      <c r="E164" s="12">
        <v>660041</v>
      </c>
      <c r="F164" s="12">
        <v>1320438</v>
      </c>
      <c r="G164" s="12">
        <v>0</v>
      </c>
      <c r="H164" s="12">
        <v>1212455125</v>
      </c>
      <c r="I164" s="12">
        <v>0</v>
      </c>
      <c r="J164" s="12">
        <v>870727</v>
      </c>
      <c r="K164" s="12">
        <v>4800922</v>
      </c>
      <c r="L164" s="12">
        <v>361059716</v>
      </c>
      <c r="M164" s="12">
        <v>4735965</v>
      </c>
      <c r="N164" s="12">
        <v>214252255</v>
      </c>
      <c r="O164" s="12">
        <v>16274627</v>
      </c>
      <c r="P164" s="12">
        <v>111227</v>
      </c>
      <c r="Q164" s="12">
        <v>403041694</v>
      </c>
      <c r="R164" s="12">
        <v>122714881</v>
      </c>
      <c r="S164" s="12">
        <v>183476957</v>
      </c>
      <c r="T164" s="12">
        <v>49900000</v>
      </c>
      <c r="U164" s="12">
        <v>0</v>
      </c>
      <c r="V164" s="12">
        <v>104694730</v>
      </c>
      <c r="W164" s="12">
        <v>156440018</v>
      </c>
      <c r="X164" s="12">
        <v>201228744</v>
      </c>
      <c r="Y164" s="12">
        <v>12899050</v>
      </c>
      <c r="Z164" s="12">
        <v>0</v>
      </c>
      <c r="AA164" s="12">
        <v>454359238</v>
      </c>
      <c r="AB164" s="12">
        <v>737531291</v>
      </c>
      <c r="AC164" s="12">
        <v>40305210</v>
      </c>
      <c r="AD164" s="12">
        <v>303002752</v>
      </c>
      <c r="AE164" s="12">
        <v>0</v>
      </c>
      <c r="AF164" s="12">
        <v>652801756</v>
      </c>
      <c r="AG164" s="12">
        <v>4931023</v>
      </c>
      <c r="AH164" s="12">
        <v>41097192</v>
      </c>
      <c r="AI164" s="12">
        <v>0</v>
      </c>
      <c r="AJ164" s="12">
        <v>750431</v>
      </c>
      <c r="AK164" s="12">
        <v>0</v>
      </c>
      <c r="AL164" s="231">
        <v>7059714840</v>
      </c>
    </row>
    <row r="165" spans="1:38" s="25" customFormat="1" ht="15" x14ac:dyDescent="0.25">
      <c r="A165" s="68" t="s">
        <v>407</v>
      </c>
      <c r="B165" s="28" t="s">
        <v>70</v>
      </c>
      <c r="C165" s="12">
        <v>0</v>
      </c>
      <c r="D165" s="12">
        <v>15113846</v>
      </c>
      <c r="E165" s="12">
        <v>8889035</v>
      </c>
      <c r="F165" s="12">
        <v>239825</v>
      </c>
      <c r="G165" s="12">
        <v>557339325</v>
      </c>
      <c r="H165" s="12">
        <v>188932109</v>
      </c>
      <c r="I165" s="12">
        <v>1772250</v>
      </c>
      <c r="J165" s="12">
        <v>0</v>
      </c>
      <c r="K165" s="12">
        <v>211514718</v>
      </c>
      <c r="L165" s="12">
        <v>1265181800</v>
      </c>
      <c r="M165" s="12">
        <v>34169987</v>
      </c>
      <c r="N165" s="12">
        <v>138851821</v>
      </c>
      <c r="O165" s="12">
        <v>116535391</v>
      </c>
      <c r="P165" s="12">
        <v>0</v>
      </c>
      <c r="Q165" s="12">
        <v>0</v>
      </c>
      <c r="R165" s="12">
        <v>540429875</v>
      </c>
      <c r="S165" s="12">
        <v>0</v>
      </c>
      <c r="T165" s="12">
        <v>5465625652</v>
      </c>
      <c r="U165" s="12">
        <v>0</v>
      </c>
      <c r="V165" s="12">
        <v>142304351</v>
      </c>
      <c r="W165" s="12">
        <v>50000000</v>
      </c>
      <c r="X165" s="12">
        <v>34353537</v>
      </c>
      <c r="Y165" s="12">
        <v>806521253</v>
      </c>
      <c r="Z165" s="12">
        <v>0</v>
      </c>
      <c r="AA165" s="12">
        <v>2691875078</v>
      </c>
      <c r="AB165" s="12">
        <v>1337749707</v>
      </c>
      <c r="AC165" s="12">
        <v>150000</v>
      </c>
      <c r="AD165" s="12">
        <v>606079380</v>
      </c>
      <c r="AE165" s="12">
        <v>0</v>
      </c>
      <c r="AF165" s="12">
        <v>576765606</v>
      </c>
      <c r="AG165" s="12">
        <v>81502483</v>
      </c>
      <c r="AH165" s="12">
        <v>50000</v>
      </c>
      <c r="AI165" s="12">
        <v>160975473</v>
      </c>
      <c r="AJ165" s="12">
        <v>6224</v>
      </c>
      <c r="AK165" s="12">
        <v>677391232</v>
      </c>
      <c r="AL165" s="231">
        <v>15710319958</v>
      </c>
    </row>
    <row r="166" spans="1:38" s="25" customFormat="1" ht="15" x14ac:dyDescent="0.25">
      <c r="A166" s="108" t="s">
        <v>408</v>
      </c>
      <c r="B166" s="109" t="s">
        <v>98</v>
      </c>
      <c r="C166" s="107">
        <v>2621837310</v>
      </c>
      <c r="D166" s="107">
        <v>647091122</v>
      </c>
      <c r="E166" s="107">
        <v>1042661483</v>
      </c>
      <c r="F166" s="107">
        <v>712081980</v>
      </c>
      <c r="G166" s="107">
        <v>1774739091</v>
      </c>
      <c r="H166" s="107">
        <v>4155647509</v>
      </c>
      <c r="I166" s="107">
        <v>946786497</v>
      </c>
      <c r="J166" s="107">
        <v>342769017</v>
      </c>
      <c r="K166" s="107">
        <v>712524420</v>
      </c>
      <c r="L166" s="107">
        <v>3619016012</v>
      </c>
      <c r="M166" s="107">
        <v>1289927272</v>
      </c>
      <c r="N166" s="107">
        <v>2336782830</v>
      </c>
      <c r="O166" s="107">
        <v>1529038580</v>
      </c>
      <c r="P166" s="107">
        <v>735315901</v>
      </c>
      <c r="Q166" s="107">
        <v>729972453</v>
      </c>
      <c r="R166" s="107">
        <v>3422289958</v>
      </c>
      <c r="S166" s="107">
        <v>349447478</v>
      </c>
      <c r="T166" s="107">
        <v>6509278987</v>
      </c>
      <c r="U166" s="107">
        <v>0</v>
      </c>
      <c r="V166" s="107">
        <v>3997228310</v>
      </c>
      <c r="W166" s="107">
        <v>3612282511</v>
      </c>
      <c r="X166" s="107">
        <v>655389806</v>
      </c>
      <c r="Y166" s="107">
        <v>2313103404</v>
      </c>
      <c r="Z166" s="107">
        <v>94041915</v>
      </c>
      <c r="AA166" s="107">
        <v>8213092850</v>
      </c>
      <c r="AB166" s="107">
        <v>5923998276</v>
      </c>
      <c r="AC166" s="107">
        <v>6018275390</v>
      </c>
      <c r="AD166" s="107">
        <v>3820024387</v>
      </c>
      <c r="AE166" s="107">
        <v>230973387</v>
      </c>
      <c r="AF166" s="107">
        <v>2224008438</v>
      </c>
      <c r="AG166" s="107">
        <v>5753428329</v>
      </c>
      <c r="AH166" s="107">
        <v>395923456</v>
      </c>
      <c r="AI166" s="107">
        <v>1706650630</v>
      </c>
      <c r="AJ166" s="107">
        <v>209486908</v>
      </c>
      <c r="AK166" s="107">
        <v>745889136</v>
      </c>
      <c r="AL166" s="238">
        <v>79391005033</v>
      </c>
    </row>
    <row r="167" spans="1:38" s="25" customFormat="1" ht="15" collapsed="1" x14ac:dyDescent="0.25">
      <c r="A167" s="69" t="s">
        <v>36</v>
      </c>
      <c r="B167" s="31" t="s">
        <v>98</v>
      </c>
      <c r="C167" s="30">
        <v>2621837310</v>
      </c>
      <c r="D167" s="30">
        <v>647091122</v>
      </c>
      <c r="E167" s="30">
        <v>1042661483</v>
      </c>
      <c r="F167" s="30">
        <v>712081980</v>
      </c>
      <c r="G167" s="30">
        <v>1774739091</v>
      </c>
      <c r="H167" s="30">
        <v>4155647509</v>
      </c>
      <c r="I167" s="30">
        <v>946786497</v>
      </c>
      <c r="J167" s="30">
        <v>342769017</v>
      </c>
      <c r="K167" s="30">
        <v>712524420</v>
      </c>
      <c r="L167" s="30">
        <v>3619016012</v>
      </c>
      <c r="M167" s="30">
        <v>1289927272</v>
      </c>
      <c r="N167" s="30">
        <v>2336782830</v>
      </c>
      <c r="O167" s="30">
        <v>1529038580</v>
      </c>
      <c r="P167" s="30">
        <v>735315901</v>
      </c>
      <c r="Q167" s="30">
        <v>729972453</v>
      </c>
      <c r="R167" s="30">
        <v>3422289958</v>
      </c>
      <c r="S167" s="30">
        <v>349447478</v>
      </c>
      <c r="T167" s="30">
        <v>6509278987</v>
      </c>
      <c r="U167" s="30">
        <v>0</v>
      </c>
      <c r="V167" s="30">
        <v>3997228310</v>
      </c>
      <c r="W167" s="30">
        <v>3612282511</v>
      </c>
      <c r="X167" s="30">
        <v>655389806</v>
      </c>
      <c r="Y167" s="30">
        <v>2313103404</v>
      </c>
      <c r="Z167" s="30">
        <v>94041915</v>
      </c>
      <c r="AA167" s="30">
        <v>8213092850</v>
      </c>
      <c r="AB167" s="30">
        <v>5923998276</v>
      </c>
      <c r="AC167" s="30">
        <v>6018275390</v>
      </c>
      <c r="AD167" s="30">
        <v>3820024387</v>
      </c>
      <c r="AE167" s="30">
        <v>230973387</v>
      </c>
      <c r="AF167" s="30">
        <v>2224008438</v>
      </c>
      <c r="AG167" s="30">
        <v>5753428329</v>
      </c>
      <c r="AH167" s="30">
        <v>395923456</v>
      </c>
      <c r="AI167" s="30">
        <v>1706650630</v>
      </c>
      <c r="AJ167" s="30">
        <v>209486908</v>
      </c>
      <c r="AK167" s="30">
        <v>745889136</v>
      </c>
      <c r="AL167" s="241">
        <v>79391005033</v>
      </c>
    </row>
    <row r="168" spans="1:38" s="25" customFormat="1" ht="15" x14ac:dyDescent="0.2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16477292</v>
      </c>
      <c r="I168" s="12">
        <v>11672905</v>
      </c>
      <c r="J168" s="12">
        <v>24545</v>
      </c>
      <c r="K168" s="12">
        <v>0</v>
      </c>
      <c r="L168" s="12">
        <v>0</v>
      </c>
      <c r="M168" s="12">
        <v>790909</v>
      </c>
      <c r="N168" s="12">
        <v>60000000</v>
      </c>
      <c r="O168" s="12">
        <v>0</v>
      </c>
      <c r="P168" s="12">
        <v>9029822</v>
      </c>
      <c r="Q168" s="12">
        <v>800000</v>
      </c>
      <c r="R168" s="12">
        <v>3211500</v>
      </c>
      <c r="S168" s="12">
        <v>0</v>
      </c>
      <c r="T168" s="12">
        <v>0</v>
      </c>
      <c r="U168" s="12">
        <v>0</v>
      </c>
      <c r="V168" s="12">
        <v>500000</v>
      </c>
      <c r="W168" s="12">
        <v>3181818</v>
      </c>
      <c r="X168" s="12">
        <v>0</v>
      </c>
      <c r="Y168" s="12">
        <v>0</v>
      </c>
      <c r="Z168" s="12">
        <v>0</v>
      </c>
      <c r="AA168" s="12">
        <v>64280811</v>
      </c>
      <c r="AB168" s="12">
        <v>13471074</v>
      </c>
      <c r="AC168" s="12">
        <v>39718748</v>
      </c>
      <c r="AD168" s="12">
        <v>11057310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31">
        <v>234216734</v>
      </c>
    </row>
    <row r="169" spans="1:38" s="25" customFormat="1" ht="15" x14ac:dyDescent="0.2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700000</v>
      </c>
      <c r="I169" s="12">
        <v>0</v>
      </c>
      <c r="J169" s="12">
        <v>0</v>
      </c>
      <c r="K169" s="12">
        <v>1275000</v>
      </c>
      <c r="L169" s="12">
        <v>467890</v>
      </c>
      <c r="M169" s="12">
        <v>0</v>
      </c>
      <c r="N169" s="12">
        <v>927273</v>
      </c>
      <c r="O169" s="12">
        <v>0</v>
      </c>
      <c r="P169" s="12">
        <v>0</v>
      </c>
      <c r="Q169" s="12">
        <v>0</v>
      </c>
      <c r="R169" s="12">
        <v>7318182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133045434</v>
      </c>
      <c r="AB169" s="12">
        <v>0</v>
      </c>
      <c r="AC169" s="12">
        <v>13636372</v>
      </c>
      <c r="AD169" s="12">
        <v>323933658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31">
        <v>481303809</v>
      </c>
    </row>
    <row r="170" spans="1:38" s="25" customFormat="1" ht="15" x14ac:dyDescent="0.2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31">
        <v>0</v>
      </c>
    </row>
    <row r="171" spans="1:38" s="25" customFormat="1" ht="15" x14ac:dyDescent="0.25">
      <c r="A171" s="68" t="s">
        <v>412</v>
      </c>
      <c r="B171" s="28" t="s">
        <v>146</v>
      </c>
      <c r="C171" s="12">
        <v>34076865</v>
      </c>
      <c r="D171" s="12">
        <v>81584091</v>
      </c>
      <c r="E171" s="12">
        <v>92974089</v>
      </c>
      <c r="F171" s="12">
        <v>7643980</v>
      </c>
      <c r="G171" s="12">
        <v>504680715</v>
      </c>
      <c r="H171" s="12">
        <v>1130110710</v>
      </c>
      <c r="I171" s="12">
        <v>237583681</v>
      </c>
      <c r="J171" s="12">
        <v>34027323</v>
      </c>
      <c r="K171" s="12">
        <v>182760647</v>
      </c>
      <c r="L171" s="12">
        <v>201997325</v>
      </c>
      <c r="M171" s="12">
        <v>660040783</v>
      </c>
      <c r="N171" s="12">
        <v>1023047501</v>
      </c>
      <c r="O171" s="12">
        <v>36363636</v>
      </c>
      <c r="P171" s="12">
        <v>78438552</v>
      </c>
      <c r="Q171" s="12">
        <v>10645250</v>
      </c>
      <c r="R171" s="12">
        <v>8181818</v>
      </c>
      <c r="S171" s="12">
        <v>18439020</v>
      </c>
      <c r="T171" s="12">
        <v>1417465744</v>
      </c>
      <c r="U171" s="12">
        <v>0</v>
      </c>
      <c r="V171" s="12">
        <v>466843373</v>
      </c>
      <c r="W171" s="12">
        <v>190338828</v>
      </c>
      <c r="X171" s="12">
        <v>35327273</v>
      </c>
      <c r="Y171" s="12">
        <v>115851053</v>
      </c>
      <c r="Z171" s="12">
        <v>23107479</v>
      </c>
      <c r="AA171" s="12">
        <v>889070681</v>
      </c>
      <c r="AB171" s="12">
        <v>127053472</v>
      </c>
      <c r="AC171" s="12">
        <v>999585783</v>
      </c>
      <c r="AD171" s="12">
        <v>754004851</v>
      </c>
      <c r="AE171" s="12">
        <v>0</v>
      </c>
      <c r="AF171" s="12">
        <v>273702979</v>
      </c>
      <c r="AG171" s="12">
        <v>191406288</v>
      </c>
      <c r="AH171" s="12">
        <v>159709822</v>
      </c>
      <c r="AI171" s="12">
        <v>8899041</v>
      </c>
      <c r="AJ171" s="12">
        <v>61499703</v>
      </c>
      <c r="AK171" s="12">
        <v>0</v>
      </c>
      <c r="AL171" s="231">
        <v>10056462356</v>
      </c>
    </row>
    <row r="172" spans="1:38" s="25" customFormat="1" ht="15" x14ac:dyDescent="0.2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31">
        <v>0</v>
      </c>
    </row>
    <row r="173" spans="1:38" s="25" customFormat="1" ht="15" x14ac:dyDescent="0.2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8309898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18287000</v>
      </c>
      <c r="AC173" s="12">
        <v>8000000</v>
      </c>
      <c r="AD173" s="12">
        <v>0</v>
      </c>
      <c r="AE173" s="12">
        <v>0</v>
      </c>
      <c r="AF173" s="12">
        <v>27000000</v>
      </c>
      <c r="AG173" s="12">
        <v>0</v>
      </c>
      <c r="AH173" s="12">
        <v>0</v>
      </c>
      <c r="AI173" s="12">
        <v>15590909</v>
      </c>
      <c r="AJ173" s="12">
        <v>0</v>
      </c>
      <c r="AK173" s="12">
        <v>0</v>
      </c>
      <c r="AL173" s="231">
        <v>77187807</v>
      </c>
    </row>
    <row r="174" spans="1:38" s="25" customFormat="1" ht="15" x14ac:dyDescent="0.25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190000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500000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31">
        <v>690000</v>
      </c>
    </row>
    <row r="175" spans="1:38" s="25" customFormat="1" ht="15" x14ac:dyDescent="0.2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31">
        <v>0</v>
      </c>
    </row>
    <row r="176" spans="1:38" s="25" customFormat="1" ht="15" x14ac:dyDescent="0.2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409091</v>
      </c>
      <c r="I176" s="12">
        <v>0</v>
      </c>
      <c r="J176" s="12">
        <v>0</v>
      </c>
      <c r="K176" s="12">
        <v>0</v>
      </c>
      <c r="L176" s="12">
        <v>0</v>
      </c>
      <c r="M176" s="12">
        <v>16992850</v>
      </c>
      <c r="N176" s="12">
        <v>15988681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1200000</v>
      </c>
      <c r="W176" s="12">
        <v>0</v>
      </c>
      <c r="X176" s="12">
        <v>0</v>
      </c>
      <c r="Y176" s="12">
        <v>0</v>
      </c>
      <c r="Z176" s="12">
        <v>0</v>
      </c>
      <c r="AA176" s="12">
        <v>1363636</v>
      </c>
      <c r="AB176" s="12">
        <v>0</v>
      </c>
      <c r="AC176" s="12">
        <v>2363636</v>
      </c>
      <c r="AD176" s="12">
        <v>143443051</v>
      </c>
      <c r="AE176" s="12">
        <v>0</v>
      </c>
      <c r="AF176" s="12">
        <v>0</v>
      </c>
      <c r="AG176" s="12">
        <v>300000</v>
      </c>
      <c r="AH176" s="12">
        <v>7876735</v>
      </c>
      <c r="AI176" s="12">
        <v>0</v>
      </c>
      <c r="AJ176" s="12">
        <v>0</v>
      </c>
      <c r="AK176" s="12">
        <v>0</v>
      </c>
      <c r="AL176" s="231">
        <v>189937680</v>
      </c>
    </row>
    <row r="177" spans="1:38" s="25" customFormat="1" ht="15" x14ac:dyDescent="0.2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31">
        <v>0</v>
      </c>
    </row>
    <row r="178" spans="1:38" s="25" customFormat="1" ht="15" x14ac:dyDescent="0.2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31">
        <v>0</v>
      </c>
    </row>
    <row r="179" spans="1:38" s="25" customFormat="1" ht="15" x14ac:dyDescent="0.25">
      <c r="A179" s="68" t="s">
        <v>420</v>
      </c>
      <c r="B179" s="28" t="s">
        <v>154</v>
      </c>
      <c r="C179" s="12">
        <v>0</v>
      </c>
      <c r="D179" s="12">
        <v>9459000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31">
        <v>9459000</v>
      </c>
    </row>
    <row r="180" spans="1:38" s="25" customFormat="1" ht="15" x14ac:dyDescent="0.25">
      <c r="A180" s="68" t="s">
        <v>421</v>
      </c>
      <c r="B180" s="28" t="s">
        <v>155</v>
      </c>
      <c r="C180" s="12">
        <v>110098446</v>
      </c>
      <c r="D180" s="12">
        <v>0</v>
      </c>
      <c r="E180" s="12">
        <v>5000000</v>
      </c>
      <c r="F180" s="12">
        <v>129988653</v>
      </c>
      <c r="G180" s="12">
        <v>0</v>
      </c>
      <c r="H180" s="12">
        <v>91640844</v>
      </c>
      <c r="I180" s="12">
        <v>0</v>
      </c>
      <c r="J180" s="12">
        <v>0</v>
      </c>
      <c r="K180" s="12">
        <v>0</v>
      </c>
      <c r="L180" s="12">
        <v>134547988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56049757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61167736</v>
      </c>
      <c r="Z180" s="12">
        <v>0</v>
      </c>
      <c r="AA180" s="12">
        <v>0</v>
      </c>
      <c r="AB180" s="12">
        <v>255622534</v>
      </c>
      <c r="AC180" s="12">
        <v>0</v>
      </c>
      <c r="AD180" s="12">
        <v>7000000</v>
      </c>
      <c r="AE180" s="12">
        <v>0</v>
      </c>
      <c r="AF180" s="12">
        <v>0</v>
      </c>
      <c r="AG180" s="12">
        <v>0</v>
      </c>
      <c r="AH180" s="12">
        <v>13594546</v>
      </c>
      <c r="AI180" s="12">
        <v>0</v>
      </c>
      <c r="AJ180" s="12">
        <v>0</v>
      </c>
      <c r="AK180" s="12">
        <v>0</v>
      </c>
      <c r="AL180" s="231">
        <v>864710504</v>
      </c>
    </row>
    <row r="181" spans="1:38" s="25" customFormat="1" ht="15" x14ac:dyDescent="0.2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31">
        <v>0</v>
      </c>
    </row>
    <row r="182" spans="1:38" s="25" customFormat="1" ht="15" x14ac:dyDescent="0.25">
      <c r="A182" s="108" t="s">
        <v>423</v>
      </c>
      <c r="B182" s="109" t="s">
        <v>164</v>
      </c>
      <c r="C182" s="107">
        <v>144175311</v>
      </c>
      <c r="D182" s="107">
        <v>91043091</v>
      </c>
      <c r="E182" s="107">
        <v>97974089</v>
      </c>
      <c r="F182" s="107">
        <v>137632633</v>
      </c>
      <c r="G182" s="107">
        <v>504870715</v>
      </c>
      <c r="H182" s="107">
        <v>1247647835</v>
      </c>
      <c r="I182" s="107">
        <v>249256586</v>
      </c>
      <c r="J182" s="107">
        <v>34051868</v>
      </c>
      <c r="K182" s="107">
        <v>184035647</v>
      </c>
      <c r="L182" s="107">
        <v>337013203</v>
      </c>
      <c r="M182" s="107">
        <v>677824542</v>
      </c>
      <c r="N182" s="107">
        <v>1099963455</v>
      </c>
      <c r="O182" s="107">
        <v>36363636</v>
      </c>
      <c r="P182" s="107">
        <v>87468374</v>
      </c>
      <c r="Q182" s="107">
        <v>11445250</v>
      </c>
      <c r="R182" s="107">
        <v>74761257</v>
      </c>
      <c r="S182" s="107">
        <v>18439020</v>
      </c>
      <c r="T182" s="107">
        <v>1417465744</v>
      </c>
      <c r="U182" s="107">
        <v>0</v>
      </c>
      <c r="V182" s="107">
        <v>468543373</v>
      </c>
      <c r="W182" s="107">
        <v>194020646</v>
      </c>
      <c r="X182" s="107">
        <v>35327273</v>
      </c>
      <c r="Y182" s="107">
        <v>177018789</v>
      </c>
      <c r="Z182" s="107">
        <v>23107479</v>
      </c>
      <c r="AA182" s="107">
        <v>1087760562</v>
      </c>
      <c r="AB182" s="107">
        <v>414434080</v>
      </c>
      <c r="AC182" s="107">
        <v>1063304539</v>
      </c>
      <c r="AD182" s="107">
        <v>1239438870</v>
      </c>
      <c r="AE182" s="107">
        <v>0</v>
      </c>
      <c r="AF182" s="107">
        <v>300702979</v>
      </c>
      <c r="AG182" s="107">
        <v>191706288</v>
      </c>
      <c r="AH182" s="107">
        <v>181181103</v>
      </c>
      <c r="AI182" s="107">
        <v>24489950</v>
      </c>
      <c r="AJ182" s="107">
        <v>61499703</v>
      </c>
      <c r="AK182" s="107">
        <v>0</v>
      </c>
      <c r="AL182" s="238">
        <v>11913967890</v>
      </c>
    </row>
    <row r="183" spans="1:38" s="25" customFormat="1" ht="15" collapsed="1" x14ac:dyDescent="0.25">
      <c r="A183" s="69" t="s">
        <v>37</v>
      </c>
      <c r="B183" s="31" t="s">
        <v>1360</v>
      </c>
      <c r="C183" s="30">
        <v>144175311</v>
      </c>
      <c r="D183" s="30">
        <v>91043091</v>
      </c>
      <c r="E183" s="30">
        <v>97974089</v>
      </c>
      <c r="F183" s="30">
        <v>137632633</v>
      </c>
      <c r="G183" s="30">
        <v>504870715</v>
      </c>
      <c r="H183" s="30">
        <v>1247647835</v>
      </c>
      <c r="I183" s="30">
        <v>249256586</v>
      </c>
      <c r="J183" s="30">
        <v>34051868</v>
      </c>
      <c r="K183" s="30">
        <v>184035647</v>
      </c>
      <c r="L183" s="30">
        <v>337013203</v>
      </c>
      <c r="M183" s="30">
        <v>677824542</v>
      </c>
      <c r="N183" s="30">
        <v>1099963455</v>
      </c>
      <c r="O183" s="30">
        <v>36363636</v>
      </c>
      <c r="P183" s="30">
        <v>87468374</v>
      </c>
      <c r="Q183" s="30">
        <v>11445250</v>
      </c>
      <c r="R183" s="30">
        <v>74761257</v>
      </c>
      <c r="S183" s="30">
        <v>18439020</v>
      </c>
      <c r="T183" s="30">
        <v>1417465744</v>
      </c>
      <c r="U183" s="30">
        <v>0</v>
      </c>
      <c r="V183" s="30">
        <v>468543373</v>
      </c>
      <c r="W183" s="30">
        <v>194020646</v>
      </c>
      <c r="X183" s="30">
        <v>35327273</v>
      </c>
      <c r="Y183" s="30">
        <v>177018789</v>
      </c>
      <c r="Z183" s="30">
        <v>23107479</v>
      </c>
      <c r="AA183" s="30">
        <v>1087760562</v>
      </c>
      <c r="AB183" s="30">
        <v>414434080</v>
      </c>
      <c r="AC183" s="30">
        <v>1063304539</v>
      </c>
      <c r="AD183" s="30">
        <v>1239438870</v>
      </c>
      <c r="AE183" s="30">
        <v>0</v>
      </c>
      <c r="AF183" s="30">
        <v>300702979</v>
      </c>
      <c r="AG183" s="30">
        <v>191706288</v>
      </c>
      <c r="AH183" s="30">
        <v>181181103</v>
      </c>
      <c r="AI183" s="30">
        <v>24489950</v>
      </c>
      <c r="AJ183" s="30">
        <v>61499703</v>
      </c>
      <c r="AK183" s="30">
        <v>0</v>
      </c>
      <c r="AL183" s="241">
        <v>11913967890</v>
      </c>
    </row>
    <row r="184" spans="1:38" s="25" customFormat="1" ht="15" x14ac:dyDescent="0.25">
      <c r="A184" s="68" t="s">
        <v>424</v>
      </c>
      <c r="B184" s="28" t="s">
        <v>143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109888169</v>
      </c>
      <c r="I184" s="12">
        <v>0</v>
      </c>
      <c r="J184" s="12">
        <v>0</v>
      </c>
      <c r="K184" s="12">
        <v>0</v>
      </c>
      <c r="L184" s="12">
        <v>8645208</v>
      </c>
      <c r="M184" s="12">
        <v>0</v>
      </c>
      <c r="N184" s="12">
        <v>0</v>
      </c>
      <c r="O184" s="12">
        <v>0</v>
      </c>
      <c r="P184" s="12">
        <v>0</v>
      </c>
      <c r="Q184" s="12">
        <v>343358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109521348</v>
      </c>
      <c r="X184" s="12">
        <v>0</v>
      </c>
      <c r="Y184" s="12">
        <v>0</v>
      </c>
      <c r="Z184" s="12">
        <v>0</v>
      </c>
      <c r="AA184" s="12">
        <v>0</v>
      </c>
      <c r="AB184" s="12">
        <v>267825154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31">
        <v>496223237</v>
      </c>
    </row>
    <row r="185" spans="1:38" s="25" customFormat="1" ht="15" x14ac:dyDescent="0.2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48711327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31">
        <v>48711327</v>
      </c>
    </row>
    <row r="186" spans="1:38" s="25" customFormat="1" ht="15" x14ac:dyDescent="0.2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12741340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31">
        <v>12741340</v>
      </c>
    </row>
    <row r="187" spans="1:38" s="25" customFormat="1" ht="15" x14ac:dyDescent="0.25">
      <c r="A187" s="68" t="s">
        <v>427</v>
      </c>
      <c r="B187" s="28" t="s">
        <v>146</v>
      </c>
      <c r="C187" s="12">
        <v>0</v>
      </c>
      <c r="D187" s="12">
        <v>0</v>
      </c>
      <c r="E187" s="12">
        <v>6088335</v>
      </c>
      <c r="F187" s="12">
        <v>0</v>
      </c>
      <c r="G187" s="12">
        <v>0</v>
      </c>
      <c r="H187" s="12">
        <v>12704049</v>
      </c>
      <c r="I187" s="12">
        <v>0</v>
      </c>
      <c r="J187" s="12">
        <v>0</v>
      </c>
      <c r="K187" s="12">
        <v>0</v>
      </c>
      <c r="L187" s="12">
        <v>13300520</v>
      </c>
      <c r="M187" s="12">
        <v>0</v>
      </c>
      <c r="N187" s="12">
        <v>0</v>
      </c>
      <c r="O187" s="12">
        <v>0</v>
      </c>
      <c r="P187" s="12">
        <v>1615635</v>
      </c>
      <c r="Q187" s="12">
        <v>4954302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10681751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31">
        <v>49344592</v>
      </c>
    </row>
    <row r="188" spans="1:38" s="25" customFormat="1" ht="15" x14ac:dyDescent="0.2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31">
        <v>0</v>
      </c>
    </row>
    <row r="189" spans="1:38" s="25" customFormat="1" ht="15" x14ac:dyDescent="0.2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31">
        <v>0</v>
      </c>
    </row>
    <row r="190" spans="1:38" s="25" customFormat="1" ht="15" x14ac:dyDescent="0.2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8118497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31">
        <v>8118497</v>
      </c>
    </row>
    <row r="191" spans="1:38" s="25" customFormat="1" ht="15" x14ac:dyDescent="0.2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31">
        <v>0</v>
      </c>
    </row>
    <row r="192" spans="1:38" s="25" customFormat="1" ht="15" x14ac:dyDescent="0.25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924000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34244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238340</v>
      </c>
      <c r="AA192" s="12">
        <v>0</v>
      </c>
      <c r="AB192" s="12">
        <v>102927238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31">
        <v>104123822</v>
      </c>
    </row>
    <row r="193" spans="1:38" s="25" customFormat="1" ht="15" x14ac:dyDescent="0.25">
      <c r="A193" s="68" t="s">
        <v>433</v>
      </c>
      <c r="B193" s="28" t="s">
        <v>152</v>
      </c>
      <c r="C193" s="12">
        <v>0</v>
      </c>
      <c r="D193" s="12">
        <v>0</v>
      </c>
      <c r="E193" s="12">
        <v>1603953</v>
      </c>
      <c r="F193" s="12">
        <v>0</v>
      </c>
      <c r="G193" s="12">
        <v>0</v>
      </c>
      <c r="H193" s="12">
        <v>700124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31">
        <v>2304077</v>
      </c>
    </row>
    <row r="194" spans="1:38" s="25" customFormat="1" ht="15" x14ac:dyDescent="0.2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71596055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31">
        <v>71596055</v>
      </c>
    </row>
    <row r="195" spans="1:38" s="25" customFormat="1" ht="15" x14ac:dyDescent="0.2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319394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569268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31">
        <v>888662</v>
      </c>
    </row>
    <row r="196" spans="1:38" s="25" customFormat="1" ht="15" x14ac:dyDescent="0.2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1844688220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31">
        <v>1844688220</v>
      </c>
    </row>
    <row r="197" spans="1:38" s="25" customFormat="1" ht="15" x14ac:dyDescent="0.2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31">
        <v>0</v>
      </c>
    </row>
    <row r="198" spans="1:38" s="25" customFormat="1" ht="15" x14ac:dyDescent="0.25">
      <c r="A198" s="108" t="s">
        <v>438</v>
      </c>
      <c r="B198" s="109" t="s">
        <v>156</v>
      </c>
      <c r="C198" s="107">
        <v>0</v>
      </c>
      <c r="D198" s="107">
        <v>0</v>
      </c>
      <c r="E198" s="107">
        <v>7692288</v>
      </c>
      <c r="F198" s="107">
        <v>0</v>
      </c>
      <c r="G198" s="107">
        <v>0</v>
      </c>
      <c r="H198" s="107">
        <v>145076179</v>
      </c>
      <c r="I198" s="107">
        <v>0</v>
      </c>
      <c r="J198" s="107">
        <v>0</v>
      </c>
      <c r="K198" s="107">
        <v>0</v>
      </c>
      <c r="L198" s="107">
        <v>1866953342</v>
      </c>
      <c r="M198" s="107">
        <v>0</v>
      </c>
      <c r="N198" s="107">
        <v>34244</v>
      </c>
      <c r="O198" s="107">
        <v>71596055</v>
      </c>
      <c r="P198" s="107">
        <v>1615635</v>
      </c>
      <c r="Q198" s="107">
        <v>5297660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109521348</v>
      </c>
      <c r="X198" s="107">
        <v>0</v>
      </c>
      <c r="Y198" s="107">
        <v>0</v>
      </c>
      <c r="Z198" s="107">
        <v>238340</v>
      </c>
      <c r="AA198" s="107">
        <v>0</v>
      </c>
      <c r="AB198" s="107">
        <v>430714738</v>
      </c>
      <c r="AC198" s="107">
        <v>0</v>
      </c>
      <c r="AD198" s="107">
        <v>0</v>
      </c>
      <c r="AE198" s="107">
        <v>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0</v>
      </c>
      <c r="AK198" s="107">
        <v>0</v>
      </c>
      <c r="AL198" s="238">
        <v>2638739829</v>
      </c>
    </row>
    <row r="199" spans="1:38" s="25" customFormat="1" ht="15" x14ac:dyDescent="0.2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31">
        <v>0</v>
      </c>
    </row>
    <row r="200" spans="1:38" s="25" customFormat="1" ht="15" x14ac:dyDescent="0.2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31">
        <v>0</v>
      </c>
    </row>
    <row r="201" spans="1:38" s="25" customFormat="1" ht="15" x14ac:dyDescent="0.2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31">
        <v>0</v>
      </c>
    </row>
    <row r="202" spans="1:38" s="25" customFormat="1" ht="15" x14ac:dyDescent="0.2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43467987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31">
        <v>43467987</v>
      </c>
    </row>
    <row r="203" spans="1:38" s="25" customFormat="1" ht="15" x14ac:dyDescent="0.2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31">
        <v>0</v>
      </c>
    </row>
    <row r="204" spans="1:38" s="25" customFormat="1" ht="15" x14ac:dyDescent="0.2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31">
        <v>0</v>
      </c>
    </row>
    <row r="205" spans="1:38" s="25" customFormat="1" ht="15" x14ac:dyDescent="0.2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31">
        <v>0</v>
      </c>
    </row>
    <row r="206" spans="1:38" s="25" customFormat="1" ht="15" x14ac:dyDescent="0.2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31">
        <v>0</v>
      </c>
    </row>
    <row r="207" spans="1:38" s="25" customFormat="1" ht="15" x14ac:dyDescent="0.2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31">
        <v>0</v>
      </c>
    </row>
    <row r="208" spans="1:38" s="25" customFormat="1" ht="15" x14ac:dyDescent="0.2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31">
        <v>0</v>
      </c>
    </row>
    <row r="209" spans="1:38" s="25" customFormat="1" ht="15" x14ac:dyDescent="0.2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31">
        <v>0</v>
      </c>
    </row>
    <row r="210" spans="1:38" s="25" customFormat="1" ht="15" x14ac:dyDescent="0.2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31">
        <v>0</v>
      </c>
    </row>
    <row r="211" spans="1:38" s="25" customFormat="1" ht="15" x14ac:dyDescent="0.2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31">
        <v>0</v>
      </c>
    </row>
    <row r="212" spans="1:38" s="25" customFormat="1" ht="15" x14ac:dyDescent="0.2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31">
        <v>0</v>
      </c>
    </row>
    <row r="213" spans="1:38" s="25" customFormat="1" ht="15" x14ac:dyDescent="0.2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43467987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238">
        <v>43467987</v>
      </c>
    </row>
    <row r="214" spans="1:38" s="25" customFormat="1" ht="15" collapsed="1" x14ac:dyDescent="0.25">
      <c r="A214" s="69" t="s">
        <v>38</v>
      </c>
      <c r="B214" s="31" t="s">
        <v>99</v>
      </c>
      <c r="C214" s="30">
        <v>0</v>
      </c>
      <c r="D214" s="30">
        <v>0</v>
      </c>
      <c r="E214" s="30">
        <v>7692288</v>
      </c>
      <c r="F214" s="30">
        <v>0</v>
      </c>
      <c r="G214" s="30">
        <v>43467987</v>
      </c>
      <c r="H214" s="30">
        <v>145076179</v>
      </c>
      <c r="I214" s="30">
        <v>0</v>
      </c>
      <c r="J214" s="30">
        <v>0</v>
      </c>
      <c r="K214" s="30">
        <v>0</v>
      </c>
      <c r="L214" s="30">
        <v>1866953342</v>
      </c>
      <c r="M214" s="30">
        <v>0</v>
      </c>
      <c r="N214" s="30">
        <v>34244</v>
      </c>
      <c r="O214" s="30">
        <v>71596055</v>
      </c>
      <c r="P214" s="30">
        <v>1615635</v>
      </c>
      <c r="Q214" s="30">
        <v>5297660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109521348</v>
      </c>
      <c r="X214" s="30">
        <v>0</v>
      </c>
      <c r="Y214" s="30">
        <v>0</v>
      </c>
      <c r="Z214" s="30">
        <v>238340</v>
      </c>
      <c r="AA214" s="30">
        <v>0</v>
      </c>
      <c r="AB214" s="30">
        <v>430714738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241">
        <v>2682207816</v>
      </c>
    </row>
    <row r="215" spans="1:38" s="25" customFormat="1" ht="15" x14ac:dyDescent="0.25">
      <c r="A215" s="68" t="s">
        <v>454</v>
      </c>
      <c r="B215" s="28" t="s">
        <v>143</v>
      </c>
      <c r="C215" s="12">
        <v>377235869</v>
      </c>
      <c r="D215" s="12">
        <v>0</v>
      </c>
      <c r="E215" s="12">
        <v>-88904736</v>
      </c>
      <c r="F215" s="12">
        <v>35659967</v>
      </c>
      <c r="G215" s="12">
        <v>4521029</v>
      </c>
      <c r="H215" s="12">
        <v>1162950477</v>
      </c>
      <c r="I215" s="12">
        <v>0</v>
      </c>
      <c r="J215" s="12">
        <v>0</v>
      </c>
      <c r="K215" s="12">
        <v>6022546</v>
      </c>
      <c r="L215" s="12">
        <v>1968487356</v>
      </c>
      <c r="M215" s="12">
        <v>575965126</v>
      </c>
      <c r="N215" s="12">
        <v>4191427043</v>
      </c>
      <c r="O215" s="12">
        <v>426572047</v>
      </c>
      <c r="P215" s="12">
        <v>0</v>
      </c>
      <c r="Q215" s="12">
        <v>0</v>
      </c>
      <c r="R215" s="12">
        <v>1052760886</v>
      </c>
      <c r="S215" s="12">
        <v>0</v>
      </c>
      <c r="T215" s="12">
        <v>6567285361</v>
      </c>
      <c r="U215" s="12">
        <v>0</v>
      </c>
      <c r="V215" s="12">
        <v>3428977551</v>
      </c>
      <c r="W215" s="12">
        <v>0</v>
      </c>
      <c r="X215" s="12">
        <v>0</v>
      </c>
      <c r="Y215" s="12">
        <v>0</v>
      </c>
      <c r="Z215" s="12">
        <v>6566652</v>
      </c>
      <c r="AA215" s="12">
        <v>0</v>
      </c>
      <c r="AB215" s="12">
        <v>636363985</v>
      </c>
      <c r="AC215" s="12">
        <v>52383852871</v>
      </c>
      <c r="AD215" s="12">
        <v>1300784338</v>
      </c>
      <c r="AE215" s="12">
        <v>0</v>
      </c>
      <c r="AF215" s="12">
        <v>0</v>
      </c>
      <c r="AG215" s="12">
        <v>105531811</v>
      </c>
      <c r="AH215" s="12">
        <v>0</v>
      </c>
      <c r="AI215" s="12">
        <v>11148136</v>
      </c>
      <c r="AJ215" s="12">
        <v>0</v>
      </c>
      <c r="AK215" s="12">
        <v>0</v>
      </c>
      <c r="AL215" s="231">
        <v>74153208315</v>
      </c>
    </row>
    <row r="216" spans="1:38" s="25" customFormat="1" ht="15" x14ac:dyDescent="0.25">
      <c r="A216" s="68" t="s">
        <v>455</v>
      </c>
      <c r="B216" s="28" t="s">
        <v>144</v>
      </c>
      <c r="C216" s="12">
        <v>327548105</v>
      </c>
      <c r="D216" s="12">
        <v>0</v>
      </c>
      <c r="E216" s="12">
        <v>296840808</v>
      </c>
      <c r="F216" s="12">
        <v>296796</v>
      </c>
      <c r="G216" s="12">
        <v>81099113</v>
      </c>
      <c r="H216" s="12">
        <v>1041673344</v>
      </c>
      <c r="I216" s="12">
        <v>0</v>
      </c>
      <c r="J216" s="12">
        <v>0</v>
      </c>
      <c r="K216" s="12">
        <v>18099113</v>
      </c>
      <c r="L216" s="12">
        <v>2711673206</v>
      </c>
      <c r="M216" s="12">
        <v>1176241112</v>
      </c>
      <c r="N216" s="12">
        <v>103594112</v>
      </c>
      <c r="O216" s="12">
        <v>64314764</v>
      </c>
      <c r="P216" s="12">
        <v>0</v>
      </c>
      <c r="Q216" s="12">
        <v>0</v>
      </c>
      <c r="R216" s="12">
        <v>0</v>
      </c>
      <c r="S216" s="12">
        <v>0</v>
      </c>
      <c r="T216" s="12">
        <v>2001897512</v>
      </c>
      <c r="U216" s="12">
        <v>0</v>
      </c>
      <c r="V216" s="12">
        <v>277178253</v>
      </c>
      <c r="W216" s="12">
        <v>0</v>
      </c>
      <c r="X216" s="12">
        <v>0</v>
      </c>
      <c r="Y216" s="12">
        <v>0</v>
      </c>
      <c r="Z216" s="12">
        <v>480848</v>
      </c>
      <c r="AA216" s="12">
        <v>0</v>
      </c>
      <c r="AB216" s="12">
        <v>708228365</v>
      </c>
      <c r="AC216" s="12">
        <v>183991034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76229011</v>
      </c>
      <c r="AJ216" s="12">
        <v>0</v>
      </c>
      <c r="AK216" s="12">
        <v>0</v>
      </c>
      <c r="AL216" s="231">
        <v>9069385496</v>
      </c>
    </row>
    <row r="217" spans="1:38" s="25" customFormat="1" ht="15" x14ac:dyDescent="0.2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32866894</v>
      </c>
      <c r="I217" s="12">
        <v>0</v>
      </c>
      <c r="J217" s="12">
        <v>0</v>
      </c>
      <c r="K217" s="12">
        <v>1793242</v>
      </c>
      <c r="L217" s="12">
        <v>4597051</v>
      </c>
      <c r="M217" s="12">
        <v>336344562</v>
      </c>
      <c r="N217" s="12">
        <v>5360801</v>
      </c>
      <c r="O217" s="12">
        <v>64184460</v>
      </c>
      <c r="P217" s="12">
        <v>0</v>
      </c>
      <c r="Q217" s="12">
        <v>0</v>
      </c>
      <c r="R217" s="12">
        <v>0</v>
      </c>
      <c r="S217" s="12">
        <v>0</v>
      </c>
      <c r="T217" s="12">
        <v>74543792</v>
      </c>
      <c r="U217" s="12">
        <v>0</v>
      </c>
      <c r="V217" s="12">
        <v>43696254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5903393</v>
      </c>
      <c r="AC217" s="12">
        <v>0</v>
      </c>
      <c r="AD217" s="12">
        <v>0</v>
      </c>
      <c r="AE217" s="12">
        <v>0</v>
      </c>
      <c r="AF217" s="12">
        <v>625200</v>
      </c>
      <c r="AG217" s="12">
        <v>0</v>
      </c>
      <c r="AH217" s="12">
        <v>0</v>
      </c>
      <c r="AI217" s="12">
        <v>2100000</v>
      </c>
      <c r="AJ217" s="12">
        <v>0</v>
      </c>
      <c r="AK217" s="12">
        <v>10732764</v>
      </c>
      <c r="AL217" s="231">
        <v>582748413</v>
      </c>
    </row>
    <row r="218" spans="1:38" s="25" customFormat="1" ht="15" x14ac:dyDescent="0.25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2421779415</v>
      </c>
      <c r="J218" s="12">
        <v>0</v>
      </c>
      <c r="K218" s="12">
        <v>0</v>
      </c>
      <c r="L218" s="12">
        <v>561026</v>
      </c>
      <c r="M218" s="12">
        <v>10500702913</v>
      </c>
      <c r="N218" s="12">
        <v>2173063977</v>
      </c>
      <c r="O218" s="12">
        <v>5013124023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3000000</v>
      </c>
      <c r="AD218" s="12">
        <v>160241</v>
      </c>
      <c r="AE218" s="12">
        <v>171848365</v>
      </c>
      <c r="AF218" s="12">
        <v>0</v>
      </c>
      <c r="AG218" s="12">
        <v>0</v>
      </c>
      <c r="AH218" s="12">
        <v>0</v>
      </c>
      <c r="AI218" s="12">
        <v>2639801977</v>
      </c>
      <c r="AJ218" s="12">
        <v>0</v>
      </c>
      <c r="AK218" s="12">
        <v>0</v>
      </c>
      <c r="AL218" s="231">
        <v>22924041937</v>
      </c>
    </row>
    <row r="219" spans="1:38" s="25" customFormat="1" ht="15" x14ac:dyDescent="0.2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31">
        <v>0</v>
      </c>
    </row>
    <row r="220" spans="1:38" s="25" customFormat="1" ht="15" x14ac:dyDescent="0.25">
      <c r="A220" s="68" t="s">
        <v>459</v>
      </c>
      <c r="B220" s="28" t="s">
        <v>148</v>
      </c>
      <c r="C220" s="12">
        <v>7125000</v>
      </c>
      <c r="D220" s="12">
        <v>0</v>
      </c>
      <c r="E220" s="12">
        <v>0</v>
      </c>
      <c r="F220" s="12">
        <v>0</v>
      </c>
      <c r="G220" s="12">
        <v>23840637</v>
      </c>
      <c r="H220" s="12">
        <v>751636666</v>
      </c>
      <c r="I220" s="12">
        <v>0</v>
      </c>
      <c r="J220" s="12">
        <v>0</v>
      </c>
      <c r="K220" s="12">
        <v>0</v>
      </c>
      <c r="L220" s="12">
        <v>39563766</v>
      </c>
      <c r="M220" s="12">
        <v>67154298</v>
      </c>
      <c r="N220" s="12">
        <v>4178378</v>
      </c>
      <c r="O220" s="12">
        <v>110921141</v>
      </c>
      <c r="P220" s="12">
        <v>0</v>
      </c>
      <c r="Q220" s="12">
        <v>0</v>
      </c>
      <c r="R220" s="12">
        <v>0</v>
      </c>
      <c r="S220" s="12">
        <v>0</v>
      </c>
      <c r="T220" s="12">
        <v>402455178</v>
      </c>
      <c r="U220" s="12">
        <v>0</v>
      </c>
      <c r="V220" s="12">
        <v>92717748</v>
      </c>
      <c r="W220" s="12">
        <v>0</v>
      </c>
      <c r="X220" s="12">
        <v>0</v>
      </c>
      <c r="Y220" s="12">
        <v>0</v>
      </c>
      <c r="Z220" s="12">
        <v>39603790</v>
      </c>
      <c r="AA220" s="12">
        <v>0</v>
      </c>
      <c r="AB220" s="12">
        <v>159441669</v>
      </c>
      <c r="AC220" s="12">
        <v>0</v>
      </c>
      <c r="AD220" s="12">
        <v>0</v>
      </c>
      <c r="AE220" s="12">
        <v>0</v>
      </c>
      <c r="AF220" s="12">
        <v>0</v>
      </c>
      <c r="AG220" s="12">
        <v>4250000</v>
      </c>
      <c r="AH220" s="12">
        <v>0</v>
      </c>
      <c r="AI220" s="12">
        <v>433215</v>
      </c>
      <c r="AJ220" s="12">
        <v>0</v>
      </c>
      <c r="AK220" s="12">
        <v>0</v>
      </c>
      <c r="AL220" s="231">
        <v>1703321486</v>
      </c>
    </row>
    <row r="221" spans="1:38" s="25" customFormat="1" ht="15" x14ac:dyDescent="0.25">
      <c r="A221" s="68" t="s">
        <v>460</v>
      </c>
      <c r="B221" s="28" t="s">
        <v>149</v>
      </c>
      <c r="C221" s="12">
        <v>750000</v>
      </c>
      <c r="D221" s="12">
        <v>0</v>
      </c>
      <c r="E221" s="12">
        <v>0</v>
      </c>
      <c r="F221" s="12">
        <v>0</v>
      </c>
      <c r="G221" s="12">
        <v>4955173</v>
      </c>
      <c r="H221" s="12">
        <v>38849169</v>
      </c>
      <c r="I221" s="12">
        <v>0</v>
      </c>
      <c r="J221" s="12">
        <v>0</v>
      </c>
      <c r="K221" s="12">
        <v>0</v>
      </c>
      <c r="L221" s="12">
        <v>4552021</v>
      </c>
      <c r="M221" s="12">
        <v>8401268</v>
      </c>
      <c r="N221" s="12">
        <v>11759100</v>
      </c>
      <c r="O221" s="12">
        <v>3871554</v>
      </c>
      <c r="P221" s="12">
        <v>0</v>
      </c>
      <c r="Q221" s="12">
        <v>0</v>
      </c>
      <c r="R221" s="12">
        <v>0</v>
      </c>
      <c r="S221" s="12">
        <v>0</v>
      </c>
      <c r="T221" s="12">
        <v>21956445</v>
      </c>
      <c r="U221" s="12">
        <v>0</v>
      </c>
      <c r="V221" s="12">
        <v>15744414</v>
      </c>
      <c r="W221" s="12">
        <v>0</v>
      </c>
      <c r="X221" s="12">
        <v>0</v>
      </c>
      <c r="Y221" s="12">
        <v>0</v>
      </c>
      <c r="Z221" s="12">
        <v>1489092</v>
      </c>
      <c r="AA221" s="12">
        <v>0</v>
      </c>
      <c r="AB221" s="12">
        <v>1179546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31">
        <v>113507782</v>
      </c>
    </row>
    <row r="222" spans="1:38" s="25" customFormat="1" ht="15" x14ac:dyDescent="0.2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1797255055</v>
      </c>
      <c r="N222" s="12">
        <v>554948009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4782476581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4224306326</v>
      </c>
      <c r="AD222" s="12">
        <v>16125796149</v>
      </c>
      <c r="AE222" s="12">
        <v>0</v>
      </c>
      <c r="AF222" s="12">
        <v>0</v>
      </c>
      <c r="AG222" s="12">
        <v>18535569526</v>
      </c>
      <c r="AH222" s="12">
        <v>0</v>
      </c>
      <c r="AI222" s="12">
        <v>0</v>
      </c>
      <c r="AJ222" s="12">
        <v>0</v>
      </c>
      <c r="AK222" s="12">
        <v>0</v>
      </c>
      <c r="AL222" s="231">
        <v>46020351646</v>
      </c>
    </row>
    <row r="223" spans="1:38" s="25" customFormat="1" ht="15" x14ac:dyDescent="0.25">
      <c r="A223" s="68" t="s">
        <v>462</v>
      </c>
      <c r="B223" s="28" t="s">
        <v>151</v>
      </c>
      <c r="C223" s="12">
        <v>34683242</v>
      </c>
      <c r="D223" s="12">
        <v>0</v>
      </c>
      <c r="E223" s="12">
        <v>725000</v>
      </c>
      <c r="F223" s="12">
        <v>0</v>
      </c>
      <c r="G223" s="12">
        <v>77123811</v>
      </c>
      <c r="H223" s="12">
        <v>455621903</v>
      </c>
      <c r="I223" s="12">
        <v>0</v>
      </c>
      <c r="J223" s="12">
        <v>0</v>
      </c>
      <c r="K223" s="12">
        <v>152229479</v>
      </c>
      <c r="L223" s="12">
        <v>1711868056</v>
      </c>
      <c r="M223" s="12">
        <v>1573725109</v>
      </c>
      <c r="N223" s="12">
        <v>356406423</v>
      </c>
      <c r="O223" s="12">
        <v>184377190</v>
      </c>
      <c r="P223" s="12">
        <v>0</v>
      </c>
      <c r="Q223" s="12">
        <v>0</v>
      </c>
      <c r="R223" s="12">
        <v>461096912</v>
      </c>
      <c r="S223" s="12">
        <v>0</v>
      </c>
      <c r="T223" s="12">
        <v>2922873532</v>
      </c>
      <c r="U223" s="12">
        <v>0</v>
      </c>
      <c r="V223" s="12">
        <v>474672536</v>
      </c>
      <c r="W223" s="12">
        <v>0</v>
      </c>
      <c r="X223" s="12">
        <v>0</v>
      </c>
      <c r="Y223" s="12">
        <v>0</v>
      </c>
      <c r="Z223" s="12">
        <v>5271349</v>
      </c>
      <c r="AA223" s="12">
        <v>14431064338</v>
      </c>
      <c r="AB223" s="12">
        <v>666701905</v>
      </c>
      <c r="AC223" s="12">
        <v>902977433</v>
      </c>
      <c r="AD223" s="12">
        <v>387620009</v>
      </c>
      <c r="AE223" s="12">
        <v>0</v>
      </c>
      <c r="AF223" s="12">
        <v>0</v>
      </c>
      <c r="AG223" s="12">
        <v>2347655254</v>
      </c>
      <c r="AH223" s="12">
        <v>152328826</v>
      </c>
      <c r="AI223" s="12">
        <v>123153875</v>
      </c>
      <c r="AJ223" s="12">
        <v>0</v>
      </c>
      <c r="AK223" s="12">
        <v>205365696</v>
      </c>
      <c r="AL223" s="231">
        <v>27627541878</v>
      </c>
    </row>
    <row r="224" spans="1:38" s="25" customFormat="1" ht="15" x14ac:dyDescent="0.25">
      <c r="A224" s="68" t="s">
        <v>463</v>
      </c>
      <c r="B224" s="28" t="s">
        <v>152</v>
      </c>
      <c r="C224" s="12">
        <v>589407002</v>
      </c>
      <c r="D224" s="12">
        <v>0</v>
      </c>
      <c r="E224" s="12">
        <v>0</v>
      </c>
      <c r="F224" s="12">
        <v>0</v>
      </c>
      <c r="G224" s="12">
        <v>564791</v>
      </c>
      <c r="H224" s="12">
        <v>87666799</v>
      </c>
      <c r="I224" s="12">
        <v>0</v>
      </c>
      <c r="J224" s="12">
        <v>0</v>
      </c>
      <c r="K224" s="12">
        <v>477273</v>
      </c>
      <c r="L224" s="12">
        <v>41198847</v>
      </c>
      <c r="M224" s="12">
        <v>5316365</v>
      </c>
      <c r="N224" s="12">
        <v>32514632</v>
      </c>
      <c r="O224" s="12">
        <v>47358669</v>
      </c>
      <c r="P224" s="12">
        <v>0</v>
      </c>
      <c r="Q224" s="12">
        <v>0</v>
      </c>
      <c r="R224" s="12">
        <v>0</v>
      </c>
      <c r="S224" s="12">
        <v>0</v>
      </c>
      <c r="T224" s="12">
        <v>277064050</v>
      </c>
      <c r="U224" s="12">
        <v>0</v>
      </c>
      <c r="V224" s="12">
        <v>63433806</v>
      </c>
      <c r="W224" s="12">
        <v>0</v>
      </c>
      <c r="X224" s="12">
        <v>0</v>
      </c>
      <c r="Y224" s="12">
        <v>0</v>
      </c>
      <c r="Z224" s="12">
        <v>7540965</v>
      </c>
      <c r="AA224" s="12">
        <v>0</v>
      </c>
      <c r="AB224" s="12">
        <v>10421272</v>
      </c>
      <c r="AC224" s="12">
        <v>0</v>
      </c>
      <c r="AD224" s="12">
        <v>0</v>
      </c>
      <c r="AE224" s="12">
        <v>0</v>
      </c>
      <c r="AF224" s="12">
        <v>0</v>
      </c>
      <c r="AG224" s="12">
        <v>21126447</v>
      </c>
      <c r="AH224" s="12">
        <v>0</v>
      </c>
      <c r="AI224" s="12">
        <v>0</v>
      </c>
      <c r="AJ224" s="12">
        <v>0</v>
      </c>
      <c r="AK224" s="12">
        <v>0</v>
      </c>
      <c r="AL224" s="231">
        <v>1184090918</v>
      </c>
    </row>
    <row r="225" spans="1:38" s="25" customFormat="1" ht="15" x14ac:dyDescent="0.25">
      <c r="A225" s="68" t="s">
        <v>464</v>
      </c>
      <c r="B225" s="28" t="s">
        <v>153</v>
      </c>
      <c r="C225" s="12">
        <v>0</v>
      </c>
      <c r="D225" s="12">
        <v>0</v>
      </c>
      <c r="E225" s="12">
        <v>746328937</v>
      </c>
      <c r="F225" s="12">
        <v>0</v>
      </c>
      <c r="G225" s="12">
        <v>0</v>
      </c>
      <c r="H225" s="12">
        <v>35591400</v>
      </c>
      <c r="I225" s="12">
        <v>0</v>
      </c>
      <c r="J225" s="12">
        <v>0</v>
      </c>
      <c r="K225" s="12">
        <v>0</v>
      </c>
      <c r="L225" s="12">
        <v>60063970</v>
      </c>
      <c r="M225" s="12">
        <v>0</v>
      </c>
      <c r="N225" s="12">
        <v>0</v>
      </c>
      <c r="O225" s="12">
        <v>420104371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31">
        <v>1262088678</v>
      </c>
    </row>
    <row r="226" spans="1:38" s="25" customFormat="1" ht="15" x14ac:dyDescent="0.25">
      <c r="A226" s="68" t="s">
        <v>465</v>
      </c>
      <c r="B226" s="28" t="s">
        <v>154</v>
      </c>
      <c r="C226" s="12">
        <v>11064680</v>
      </c>
      <c r="D226" s="12">
        <v>0</v>
      </c>
      <c r="E226" s="12">
        <v>0</v>
      </c>
      <c r="F226" s="12">
        <v>225320556</v>
      </c>
      <c r="G226" s="12">
        <v>17084839</v>
      </c>
      <c r="H226" s="12">
        <v>582305454</v>
      </c>
      <c r="I226" s="12">
        <v>0</v>
      </c>
      <c r="J226" s="12">
        <v>0</v>
      </c>
      <c r="K226" s="12">
        <v>90903308</v>
      </c>
      <c r="L226" s="12">
        <v>219361646</v>
      </c>
      <c r="M226" s="12">
        <v>2110094179</v>
      </c>
      <c r="N226" s="12">
        <v>85252625</v>
      </c>
      <c r="O226" s="12">
        <v>213642141</v>
      </c>
      <c r="P226" s="12">
        <v>0</v>
      </c>
      <c r="Q226" s="12">
        <v>0</v>
      </c>
      <c r="R226" s="12">
        <v>0</v>
      </c>
      <c r="S226" s="12">
        <v>0</v>
      </c>
      <c r="T226" s="12">
        <v>157485166</v>
      </c>
      <c r="U226" s="12">
        <v>0</v>
      </c>
      <c r="V226" s="12">
        <v>1467566673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2271473017</v>
      </c>
      <c r="AC226" s="12">
        <v>0</v>
      </c>
      <c r="AD226" s="12">
        <v>0</v>
      </c>
      <c r="AE226" s="12">
        <v>0</v>
      </c>
      <c r="AF226" s="12">
        <v>0</v>
      </c>
      <c r="AG226" s="12">
        <v>190324585</v>
      </c>
      <c r="AH226" s="12">
        <v>0</v>
      </c>
      <c r="AI226" s="12">
        <v>0</v>
      </c>
      <c r="AJ226" s="12">
        <v>0</v>
      </c>
      <c r="AK226" s="12">
        <v>0</v>
      </c>
      <c r="AL226" s="231">
        <v>7641878869</v>
      </c>
    </row>
    <row r="227" spans="1:38" s="25" customFormat="1" ht="15" x14ac:dyDescent="0.25">
      <c r="A227" s="68" t="s">
        <v>466</v>
      </c>
      <c r="B227" s="28" t="s">
        <v>155</v>
      </c>
      <c r="C227" s="12">
        <v>218479472</v>
      </c>
      <c r="D227" s="12">
        <v>0</v>
      </c>
      <c r="E227" s="12">
        <v>0</v>
      </c>
      <c r="F227" s="12">
        <v>108205409</v>
      </c>
      <c r="G227" s="12">
        <v>0</v>
      </c>
      <c r="H227" s="12">
        <v>1063202346</v>
      </c>
      <c r="I227" s="12">
        <v>0</v>
      </c>
      <c r="J227" s="12">
        <v>0</v>
      </c>
      <c r="K227" s="12">
        <v>0</v>
      </c>
      <c r="L227" s="12">
        <v>26419356970</v>
      </c>
      <c r="M227" s="12">
        <v>23241241</v>
      </c>
      <c r="N227" s="12">
        <v>4461241474</v>
      </c>
      <c r="O227" s="12">
        <v>63782996</v>
      </c>
      <c r="P227" s="12">
        <v>0</v>
      </c>
      <c r="Q227" s="12">
        <v>0</v>
      </c>
      <c r="R227" s="12">
        <v>1018063752</v>
      </c>
      <c r="S227" s="12">
        <v>0</v>
      </c>
      <c r="T227" s="12">
        <v>0</v>
      </c>
      <c r="U227" s="12">
        <v>0</v>
      </c>
      <c r="V227" s="12">
        <v>5550000</v>
      </c>
      <c r="W227" s="12">
        <v>0</v>
      </c>
      <c r="X227" s="12">
        <v>0</v>
      </c>
      <c r="Y227" s="12">
        <v>48985158</v>
      </c>
      <c r="Z227" s="12">
        <v>0</v>
      </c>
      <c r="AA227" s="12">
        <v>0</v>
      </c>
      <c r="AB227" s="12">
        <v>29582767</v>
      </c>
      <c r="AC227" s="12">
        <v>0</v>
      </c>
      <c r="AD227" s="12">
        <v>45565054</v>
      </c>
      <c r="AE227" s="12">
        <v>0</v>
      </c>
      <c r="AF227" s="12">
        <v>0</v>
      </c>
      <c r="AG227" s="12">
        <v>1560000</v>
      </c>
      <c r="AH227" s="12">
        <v>50408906</v>
      </c>
      <c r="AI227" s="12">
        <v>0</v>
      </c>
      <c r="AJ227" s="12">
        <v>0</v>
      </c>
      <c r="AK227" s="12">
        <v>0</v>
      </c>
      <c r="AL227" s="231">
        <v>33557225545</v>
      </c>
    </row>
    <row r="228" spans="1:38" s="25" customFormat="1" ht="15" x14ac:dyDescent="0.25">
      <c r="A228" s="68" t="s">
        <v>467</v>
      </c>
      <c r="B228" s="28" t="s">
        <v>70</v>
      </c>
      <c r="C228" s="12">
        <v>0</v>
      </c>
      <c r="D228" s="12">
        <v>238864293</v>
      </c>
      <c r="E228" s="12">
        <v>114624000</v>
      </c>
      <c r="F228" s="12">
        <v>0</v>
      </c>
      <c r="G228" s="12">
        <v>30039103</v>
      </c>
      <c r="H228" s="12">
        <v>3228887981</v>
      </c>
      <c r="I228" s="12">
        <v>0</v>
      </c>
      <c r="J228" s="12">
        <v>0</v>
      </c>
      <c r="K228" s="12">
        <v>3979900966</v>
      </c>
      <c r="L228" s="12">
        <v>15804976989</v>
      </c>
      <c r="M228" s="12">
        <v>569237132</v>
      </c>
      <c r="N228" s="12">
        <v>75779040</v>
      </c>
      <c r="O228" s="12">
        <v>95182403</v>
      </c>
      <c r="P228" s="12">
        <v>0</v>
      </c>
      <c r="Q228" s="12">
        <v>0</v>
      </c>
      <c r="R228" s="12">
        <v>88260735</v>
      </c>
      <c r="S228" s="12">
        <v>0</v>
      </c>
      <c r="T228" s="12">
        <v>387665574</v>
      </c>
      <c r="U228" s="12">
        <v>0</v>
      </c>
      <c r="V228" s="12">
        <v>738904717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1265816582</v>
      </c>
      <c r="AC228" s="12">
        <v>2731613833</v>
      </c>
      <c r="AD228" s="12">
        <v>752951935</v>
      </c>
      <c r="AE228" s="12">
        <v>0</v>
      </c>
      <c r="AF228" s="12">
        <v>3116250872</v>
      </c>
      <c r="AG228" s="12">
        <v>0</v>
      </c>
      <c r="AH228" s="12">
        <v>0</v>
      </c>
      <c r="AI228" s="12">
        <v>345728009</v>
      </c>
      <c r="AJ228" s="12">
        <v>0</v>
      </c>
      <c r="AK228" s="12">
        <v>985723169</v>
      </c>
      <c r="AL228" s="231">
        <v>34550407333</v>
      </c>
    </row>
    <row r="229" spans="1:38" s="25" customFormat="1" ht="15" x14ac:dyDescent="0.25">
      <c r="A229" s="108" t="s">
        <v>468</v>
      </c>
      <c r="B229" s="109" t="s">
        <v>156</v>
      </c>
      <c r="C229" s="107">
        <v>1566293370</v>
      </c>
      <c r="D229" s="107">
        <v>238864293</v>
      </c>
      <c r="E229" s="107">
        <v>1069614009</v>
      </c>
      <c r="F229" s="107">
        <v>369482728</v>
      </c>
      <c r="G229" s="107">
        <v>239228496</v>
      </c>
      <c r="H229" s="107">
        <v>8481252433</v>
      </c>
      <c r="I229" s="107">
        <v>2421779415</v>
      </c>
      <c r="J229" s="107">
        <v>0</v>
      </c>
      <c r="K229" s="107">
        <v>4249425927</v>
      </c>
      <c r="L229" s="107">
        <v>48986260904</v>
      </c>
      <c r="M229" s="107">
        <v>18743678360</v>
      </c>
      <c r="N229" s="107">
        <v>12055525614</v>
      </c>
      <c r="O229" s="107">
        <v>6707435759</v>
      </c>
      <c r="P229" s="107">
        <v>0</v>
      </c>
      <c r="Q229" s="107">
        <v>0</v>
      </c>
      <c r="R229" s="107">
        <v>2620182285</v>
      </c>
      <c r="S229" s="107">
        <v>0</v>
      </c>
      <c r="T229" s="107">
        <v>17595703191</v>
      </c>
      <c r="U229" s="107">
        <v>0</v>
      </c>
      <c r="V229" s="107">
        <v>6608441952</v>
      </c>
      <c r="W229" s="107">
        <v>0</v>
      </c>
      <c r="X229" s="107">
        <v>0</v>
      </c>
      <c r="Y229" s="107">
        <v>48985158</v>
      </c>
      <c r="Z229" s="107">
        <v>60952696</v>
      </c>
      <c r="AA229" s="107">
        <v>14431064338</v>
      </c>
      <c r="AB229" s="107">
        <v>5755112501</v>
      </c>
      <c r="AC229" s="107">
        <v>60429741497</v>
      </c>
      <c r="AD229" s="107">
        <v>18612877726</v>
      </c>
      <c r="AE229" s="107">
        <v>171848365</v>
      </c>
      <c r="AF229" s="107">
        <v>3116876072</v>
      </c>
      <c r="AG229" s="107">
        <v>21206017623</v>
      </c>
      <c r="AH229" s="107">
        <v>202737732</v>
      </c>
      <c r="AI229" s="107">
        <v>3198594223</v>
      </c>
      <c r="AJ229" s="107">
        <v>0</v>
      </c>
      <c r="AK229" s="107">
        <v>1201821629</v>
      </c>
      <c r="AL229" s="238">
        <v>260389798296</v>
      </c>
    </row>
    <row r="230" spans="1:38" s="25" customFormat="1" ht="15" x14ac:dyDescent="0.2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2351772962</v>
      </c>
      <c r="O230" s="12">
        <v>0</v>
      </c>
      <c r="P230" s="12">
        <v>0</v>
      </c>
      <c r="Q230" s="12">
        <v>155815036</v>
      </c>
      <c r="R230" s="12">
        <v>652760887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54491754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31">
        <v>3214840639</v>
      </c>
    </row>
    <row r="231" spans="1:38" s="25" customFormat="1" ht="15" x14ac:dyDescent="0.25">
      <c r="A231" s="68" t="s">
        <v>470</v>
      </c>
      <c r="B231" s="28" t="s">
        <v>144</v>
      </c>
      <c r="C231" s="12">
        <v>0</v>
      </c>
      <c r="D231" s="12">
        <v>473691558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7589526109</v>
      </c>
      <c r="AD231" s="12">
        <v>0</v>
      </c>
      <c r="AE231" s="12">
        <v>0</v>
      </c>
      <c r="AF231" s="12">
        <v>0</v>
      </c>
      <c r="AG231" s="12">
        <v>197243810</v>
      </c>
      <c r="AH231" s="12">
        <v>0</v>
      </c>
      <c r="AI231" s="12">
        <v>0</v>
      </c>
      <c r="AJ231" s="12">
        <v>0</v>
      </c>
      <c r="AK231" s="12">
        <v>0</v>
      </c>
      <c r="AL231" s="231">
        <v>8260461477</v>
      </c>
    </row>
    <row r="232" spans="1:38" s="25" customFormat="1" ht="15" x14ac:dyDescent="0.2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31">
        <v>0</v>
      </c>
    </row>
    <row r="233" spans="1:38" s="25" customFormat="1" ht="15" x14ac:dyDescent="0.25">
      <c r="A233" s="68" t="s">
        <v>472</v>
      </c>
      <c r="B233" s="28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101488007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31">
        <v>101488007</v>
      </c>
    </row>
    <row r="234" spans="1:38" s="25" customFormat="1" ht="15" x14ac:dyDescent="0.2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31">
        <v>0</v>
      </c>
    </row>
    <row r="235" spans="1:38" s="25" customFormat="1" ht="15" x14ac:dyDescent="0.2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31">
        <v>0</v>
      </c>
    </row>
    <row r="236" spans="1:38" s="25" customFormat="1" ht="15" x14ac:dyDescent="0.2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31">
        <v>0</v>
      </c>
    </row>
    <row r="237" spans="1:38" s="25" customFormat="1" ht="15" x14ac:dyDescent="0.2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31">
        <v>0</v>
      </c>
    </row>
    <row r="238" spans="1:38" s="25" customFormat="1" ht="15" x14ac:dyDescent="0.2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31303566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31">
        <v>31303566</v>
      </c>
    </row>
    <row r="239" spans="1:38" s="25" customFormat="1" ht="15" x14ac:dyDescent="0.2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12479810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14157497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31">
        <v>26637307</v>
      </c>
    </row>
    <row r="240" spans="1:38" s="25" customFormat="1" ht="15" x14ac:dyDescent="0.2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31">
        <v>0</v>
      </c>
    </row>
    <row r="241" spans="1:38" s="25" customFormat="1" ht="15" x14ac:dyDescent="0.25">
      <c r="A241" s="68" t="s">
        <v>480</v>
      </c>
      <c r="B241" s="28" t="s">
        <v>154</v>
      </c>
      <c r="C241" s="12">
        <v>0</v>
      </c>
      <c r="D241" s="12">
        <v>446618038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31">
        <v>446618038</v>
      </c>
    </row>
    <row r="242" spans="1:38" s="25" customFormat="1" ht="15" x14ac:dyDescent="0.2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597044316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561353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31">
        <v>597605669</v>
      </c>
    </row>
    <row r="243" spans="1:38" s="25" customFormat="1" ht="15" x14ac:dyDescent="0.2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812600000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912008271</v>
      </c>
      <c r="Z243" s="12">
        <v>0</v>
      </c>
      <c r="AA243" s="12">
        <v>3742620441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31">
        <v>5467228712</v>
      </c>
    </row>
    <row r="244" spans="1:38" s="25" customFormat="1" ht="15" x14ac:dyDescent="0.25">
      <c r="A244" s="108" t="s">
        <v>483</v>
      </c>
      <c r="B244" s="109" t="s">
        <v>157</v>
      </c>
      <c r="C244" s="107">
        <v>0</v>
      </c>
      <c r="D244" s="107">
        <v>920309596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0</v>
      </c>
      <c r="M244" s="107">
        <v>0</v>
      </c>
      <c r="N244" s="107">
        <v>2351772962</v>
      </c>
      <c r="O244" s="107">
        <v>597044316</v>
      </c>
      <c r="P244" s="107">
        <v>101488007</v>
      </c>
      <c r="Q244" s="107">
        <v>155815036</v>
      </c>
      <c r="R244" s="107">
        <v>1465360887</v>
      </c>
      <c r="S244" s="107">
        <v>0</v>
      </c>
      <c r="T244" s="107">
        <v>0</v>
      </c>
      <c r="U244" s="107">
        <v>0</v>
      </c>
      <c r="V244" s="107">
        <v>12479810</v>
      </c>
      <c r="W244" s="107">
        <v>0</v>
      </c>
      <c r="X244" s="107">
        <v>0</v>
      </c>
      <c r="Y244" s="107">
        <v>912008271</v>
      </c>
      <c r="Z244" s="107">
        <v>0</v>
      </c>
      <c r="AA244" s="107">
        <v>3742620441</v>
      </c>
      <c r="AB244" s="107">
        <v>31864919</v>
      </c>
      <c r="AC244" s="107">
        <v>7658175360</v>
      </c>
      <c r="AD244" s="107">
        <v>0</v>
      </c>
      <c r="AE244" s="107">
        <v>0</v>
      </c>
      <c r="AF244" s="107">
        <v>0</v>
      </c>
      <c r="AG244" s="107">
        <v>197243810</v>
      </c>
      <c r="AH244" s="107">
        <v>0</v>
      </c>
      <c r="AI244" s="107">
        <v>0</v>
      </c>
      <c r="AJ244" s="107">
        <v>0</v>
      </c>
      <c r="AK244" s="107">
        <v>0</v>
      </c>
      <c r="AL244" s="238">
        <v>18146183415</v>
      </c>
    </row>
    <row r="245" spans="1:38" s="25" customFormat="1" ht="15" collapsed="1" x14ac:dyDescent="0.25">
      <c r="A245" s="69" t="s">
        <v>39</v>
      </c>
      <c r="B245" s="31" t="s">
        <v>100</v>
      </c>
      <c r="C245" s="30">
        <v>1566293370</v>
      </c>
      <c r="D245" s="30">
        <v>1159173889</v>
      </c>
      <c r="E245" s="30">
        <v>1069614009</v>
      </c>
      <c r="F245" s="30">
        <v>369482728</v>
      </c>
      <c r="G245" s="30">
        <v>239228496</v>
      </c>
      <c r="H245" s="30">
        <v>8481252433</v>
      </c>
      <c r="I245" s="30">
        <v>2421779415</v>
      </c>
      <c r="J245" s="30">
        <v>0</v>
      </c>
      <c r="K245" s="30">
        <v>4249425927</v>
      </c>
      <c r="L245" s="30">
        <v>48986260904</v>
      </c>
      <c r="M245" s="30">
        <v>18743678360</v>
      </c>
      <c r="N245" s="30">
        <v>14407298576</v>
      </c>
      <c r="O245" s="30">
        <v>7304480075</v>
      </c>
      <c r="P245" s="30">
        <v>101488007</v>
      </c>
      <c r="Q245" s="30">
        <v>155815036</v>
      </c>
      <c r="R245" s="30">
        <v>4085543172</v>
      </c>
      <c r="S245" s="30">
        <v>0</v>
      </c>
      <c r="T245" s="30">
        <v>17595703191</v>
      </c>
      <c r="U245" s="30">
        <v>0</v>
      </c>
      <c r="V245" s="30">
        <v>6620921762</v>
      </c>
      <c r="W245" s="30">
        <v>0</v>
      </c>
      <c r="X245" s="30">
        <v>0</v>
      </c>
      <c r="Y245" s="30">
        <v>960993429</v>
      </c>
      <c r="Z245" s="30">
        <v>60952696</v>
      </c>
      <c r="AA245" s="30">
        <v>18173684779</v>
      </c>
      <c r="AB245" s="30">
        <v>5786977420</v>
      </c>
      <c r="AC245" s="30">
        <v>68087916857</v>
      </c>
      <c r="AD245" s="30">
        <v>18612877726</v>
      </c>
      <c r="AE245" s="30">
        <v>171848365</v>
      </c>
      <c r="AF245" s="30">
        <v>3116876072</v>
      </c>
      <c r="AG245" s="30">
        <v>21403261433</v>
      </c>
      <c r="AH245" s="30">
        <v>202737732</v>
      </c>
      <c r="AI245" s="30">
        <v>3198594223</v>
      </c>
      <c r="AJ245" s="30">
        <v>0</v>
      </c>
      <c r="AK245" s="30">
        <v>1201821629</v>
      </c>
      <c r="AL245" s="241">
        <v>278535981711</v>
      </c>
    </row>
    <row r="246" spans="1:38" s="25" customFormat="1" ht="15" x14ac:dyDescent="0.2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31">
        <v>0</v>
      </c>
    </row>
    <row r="247" spans="1:38" s="25" customFormat="1" ht="15" x14ac:dyDescent="0.2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31">
        <v>0</v>
      </c>
    </row>
    <row r="248" spans="1:38" s="25" customFormat="1" ht="15" x14ac:dyDescent="0.2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31">
        <v>0</v>
      </c>
    </row>
    <row r="249" spans="1:38" s="25" customFormat="1" ht="15" x14ac:dyDescent="0.2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31">
        <v>0</v>
      </c>
    </row>
    <row r="250" spans="1:38" s="25" customFormat="1" ht="15" x14ac:dyDescent="0.2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31">
        <v>0</v>
      </c>
    </row>
    <row r="251" spans="1:38" s="25" customFormat="1" ht="15" x14ac:dyDescent="0.2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31">
        <v>0</v>
      </c>
    </row>
    <row r="252" spans="1:38" s="25" customFormat="1" ht="15" x14ac:dyDescent="0.2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31">
        <v>0</v>
      </c>
    </row>
    <row r="253" spans="1:38" s="25" customFormat="1" ht="15" x14ac:dyDescent="0.2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31">
        <v>0</v>
      </c>
    </row>
    <row r="254" spans="1:38" s="25" customFormat="1" ht="15" x14ac:dyDescent="0.2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31">
        <v>0</v>
      </c>
    </row>
    <row r="255" spans="1:38" s="25" customFormat="1" ht="15" x14ac:dyDescent="0.2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31">
        <v>0</v>
      </c>
    </row>
    <row r="256" spans="1:38" s="25" customFormat="1" ht="15" x14ac:dyDescent="0.2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31">
        <v>0</v>
      </c>
    </row>
    <row r="257" spans="1:38" s="25" customFormat="1" ht="15" x14ac:dyDescent="0.2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31">
        <v>0</v>
      </c>
    </row>
    <row r="258" spans="1:38" s="25" customFormat="1" ht="15" x14ac:dyDescent="0.2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31">
        <v>0</v>
      </c>
    </row>
    <row r="259" spans="1:38" s="25" customFormat="1" ht="15" x14ac:dyDescent="0.2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31">
        <v>0</v>
      </c>
    </row>
    <row r="260" spans="1:38" s="25" customFormat="1" ht="15" x14ac:dyDescent="0.2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238">
        <v>0</v>
      </c>
    </row>
    <row r="261" spans="1:38" s="25" customFormat="1" ht="15" x14ac:dyDescent="0.2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31">
        <v>0</v>
      </c>
    </row>
    <row r="262" spans="1:38" s="25" customFormat="1" ht="15" x14ac:dyDescent="0.2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31">
        <v>0</v>
      </c>
    </row>
    <row r="263" spans="1:38" s="25" customFormat="1" ht="15" x14ac:dyDescent="0.2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31">
        <v>0</v>
      </c>
    </row>
    <row r="264" spans="1:38" s="25" customFormat="1" ht="15" x14ac:dyDescent="0.2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31">
        <v>0</v>
      </c>
    </row>
    <row r="265" spans="1:38" s="25" customFormat="1" ht="15" x14ac:dyDescent="0.2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31">
        <v>0</v>
      </c>
    </row>
    <row r="266" spans="1:38" s="25" customFormat="1" ht="15" x14ac:dyDescent="0.2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31">
        <v>0</v>
      </c>
    </row>
    <row r="267" spans="1:38" s="25" customFormat="1" ht="15" x14ac:dyDescent="0.2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31">
        <v>0</v>
      </c>
    </row>
    <row r="268" spans="1:38" s="25" customFormat="1" ht="15" x14ac:dyDescent="0.2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31">
        <v>0</v>
      </c>
    </row>
    <row r="269" spans="1:38" s="25" customFormat="1" ht="15" x14ac:dyDescent="0.2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31">
        <v>0</v>
      </c>
    </row>
    <row r="270" spans="1:38" s="25" customFormat="1" ht="15" x14ac:dyDescent="0.2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31">
        <v>0</v>
      </c>
    </row>
    <row r="271" spans="1:38" s="25" customFormat="1" ht="15" x14ac:dyDescent="0.2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31">
        <v>0</v>
      </c>
    </row>
    <row r="272" spans="1:38" s="25" customFormat="1" ht="15" x14ac:dyDescent="0.2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31">
        <v>0</v>
      </c>
    </row>
    <row r="273" spans="1:38" s="25" customFormat="1" ht="15" x14ac:dyDescent="0.2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31">
        <v>0</v>
      </c>
    </row>
    <row r="274" spans="1:38" s="25" customFormat="1" ht="15" x14ac:dyDescent="0.2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31">
        <v>0</v>
      </c>
    </row>
    <row r="275" spans="1:38" s="25" customFormat="1" ht="15" x14ac:dyDescent="0.2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238">
        <v>0</v>
      </c>
    </row>
    <row r="276" spans="1:38" s="25" customFormat="1" ht="15" x14ac:dyDescent="0.2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31">
        <v>0</v>
      </c>
    </row>
    <row r="277" spans="1:38" s="25" customFormat="1" ht="15" x14ac:dyDescent="0.2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31">
        <v>0</v>
      </c>
    </row>
    <row r="278" spans="1:38" s="25" customFormat="1" ht="15" x14ac:dyDescent="0.2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31">
        <v>0</v>
      </c>
    </row>
    <row r="279" spans="1:38" s="25" customFormat="1" ht="15" x14ac:dyDescent="0.2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31">
        <v>0</v>
      </c>
    </row>
    <row r="280" spans="1:38" s="25" customFormat="1" ht="15" x14ac:dyDescent="0.2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31">
        <v>0</v>
      </c>
    </row>
    <row r="281" spans="1:38" s="25" customFormat="1" ht="15" x14ac:dyDescent="0.2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31">
        <v>0</v>
      </c>
    </row>
    <row r="282" spans="1:38" s="25" customFormat="1" ht="15" x14ac:dyDescent="0.2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31">
        <v>0</v>
      </c>
    </row>
    <row r="283" spans="1:38" s="25" customFormat="1" ht="15" x14ac:dyDescent="0.2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31">
        <v>0</v>
      </c>
    </row>
    <row r="284" spans="1:38" s="25" customFormat="1" ht="15" x14ac:dyDescent="0.2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31">
        <v>0</v>
      </c>
    </row>
    <row r="285" spans="1:38" s="25" customFormat="1" ht="15" x14ac:dyDescent="0.2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31">
        <v>0</v>
      </c>
    </row>
    <row r="286" spans="1:38" s="25" customFormat="1" ht="15" x14ac:dyDescent="0.2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31">
        <v>0</v>
      </c>
    </row>
    <row r="287" spans="1:38" s="25" customFormat="1" ht="15" x14ac:dyDescent="0.2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31">
        <v>0</v>
      </c>
    </row>
    <row r="288" spans="1:38" s="25" customFormat="1" ht="15" x14ac:dyDescent="0.2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31">
        <v>0</v>
      </c>
    </row>
    <row r="289" spans="1:38" s="25" customFormat="1" ht="15" x14ac:dyDescent="0.2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31">
        <v>0</v>
      </c>
    </row>
    <row r="290" spans="1:38" s="25" customFormat="1" ht="15" x14ac:dyDescent="0.2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238">
        <v>0</v>
      </c>
    </row>
    <row r="291" spans="1:38" s="25" customFormat="1" ht="15" collapsed="1" x14ac:dyDescent="0.2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241">
        <v>0</v>
      </c>
    </row>
    <row r="292" spans="1:38" s="25" customFormat="1" ht="15" x14ac:dyDescent="0.25">
      <c r="A292" s="68" t="s">
        <v>529</v>
      </c>
      <c r="B292" s="28" t="s">
        <v>143</v>
      </c>
      <c r="C292" s="12">
        <v>193019421</v>
      </c>
      <c r="D292" s="12">
        <v>21710398</v>
      </c>
      <c r="E292" s="12">
        <v>0</v>
      </c>
      <c r="F292" s="12">
        <v>102390174</v>
      </c>
      <c r="G292" s="12">
        <v>135234600</v>
      </c>
      <c r="H292" s="12">
        <v>1229101114</v>
      </c>
      <c r="I292" s="12">
        <v>0</v>
      </c>
      <c r="J292" s="12">
        <v>317848</v>
      </c>
      <c r="K292" s="12">
        <v>58088119</v>
      </c>
      <c r="L292" s="12">
        <v>1583701087</v>
      </c>
      <c r="M292" s="12">
        <v>828060531</v>
      </c>
      <c r="N292" s="12">
        <v>271622038</v>
      </c>
      <c r="O292" s="12">
        <v>323137645</v>
      </c>
      <c r="P292" s="12">
        <v>361464</v>
      </c>
      <c r="Q292" s="12">
        <v>0</v>
      </c>
      <c r="R292" s="12">
        <v>1953720</v>
      </c>
      <c r="S292" s="12">
        <v>0</v>
      </c>
      <c r="T292" s="12">
        <v>2284390422</v>
      </c>
      <c r="U292" s="12">
        <v>0</v>
      </c>
      <c r="V292" s="12">
        <v>1601057944</v>
      </c>
      <c r="W292" s="12">
        <v>0</v>
      </c>
      <c r="X292" s="12">
        <v>0</v>
      </c>
      <c r="Y292" s="12">
        <v>0</v>
      </c>
      <c r="Z292" s="12">
        <v>93372318</v>
      </c>
      <c r="AA292" s="12">
        <v>0</v>
      </c>
      <c r="AB292" s="12">
        <v>779446673</v>
      </c>
      <c r="AC292" s="12">
        <v>8342713173</v>
      </c>
      <c r="AD292" s="12">
        <v>346305308</v>
      </c>
      <c r="AE292" s="12">
        <v>0</v>
      </c>
      <c r="AF292" s="12">
        <v>0</v>
      </c>
      <c r="AG292" s="12">
        <v>139047039</v>
      </c>
      <c r="AH292" s="12">
        <v>0</v>
      </c>
      <c r="AI292" s="12">
        <v>107371553</v>
      </c>
      <c r="AJ292" s="12">
        <v>0</v>
      </c>
      <c r="AK292" s="12">
        <v>3960</v>
      </c>
      <c r="AL292" s="231">
        <v>18442406549</v>
      </c>
    </row>
    <row r="293" spans="1:38" s="25" customFormat="1" ht="15" x14ac:dyDescent="0.25">
      <c r="A293" s="68" t="s">
        <v>530</v>
      </c>
      <c r="B293" s="28" t="s">
        <v>144</v>
      </c>
      <c r="C293" s="12">
        <v>266668568</v>
      </c>
      <c r="D293" s="12">
        <v>0</v>
      </c>
      <c r="E293" s="12">
        <v>0</v>
      </c>
      <c r="F293" s="12">
        <v>7116726</v>
      </c>
      <c r="G293" s="12">
        <v>47506971</v>
      </c>
      <c r="H293" s="12">
        <v>695286395</v>
      </c>
      <c r="I293" s="12">
        <v>0</v>
      </c>
      <c r="J293" s="12">
        <v>0</v>
      </c>
      <c r="K293" s="12">
        <v>19196675</v>
      </c>
      <c r="L293" s="12">
        <v>479144653</v>
      </c>
      <c r="M293" s="12">
        <v>435333889</v>
      </c>
      <c r="N293" s="12">
        <v>158395764</v>
      </c>
      <c r="O293" s="12">
        <v>178400019</v>
      </c>
      <c r="P293" s="12">
        <v>0</v>
      </c>
      <c r="Q293" s="12">
        <v>0</v>
      </c>
      <c r="R293" s="12">
        <v>0</v>
      </c>
      <c r="S293" s="12">
        <v>0</v>
      </c>
      <c r="T293" s="12">
        <v>1737582810</v>
      </c>
      <c r="U293" s="12">
        <v>0</v>
      </c>
      <c r="V293" s="12">
        <v>535810129</v>
      </c>
      <c r="W293" s="12">
        <v>0</v>
      </c>
      <c r="X293" s="12">
        <v>0</v>
      </c>
      <c r="Y293" s="12">
        <v>0</v>
      </c>
      <c r="Z293" s="12">
        <v>14582319</v>
      </c>
      <c r="AA293" s="12">
        <v>0</v>
      </c>
      <c r="AB293" s="12">
        <v>221558159</v>
      </c>
      <c r="AC293" s="12">
        <v>1292179509</v>
      </c>
      <c r="AD293" s="12">
        <v>0</v>
      </c>
      <c r="AE293" s="12">
        <v>0</v>
      </c>
      <c r="AF293" s="12">
        <v>0</v>
      </c>
      <c r="AG293" s="12">
        <v>855808</v>
      </c>
      <c r="AH293" s="12">
        <v>0</v>
      </c>
      <c r="AI293" s="12">
        <v>34982002</v>
      </c>
      <c r="AJ293" s="12">
        <v>0</v>
      </c>
      <c r="AK293" s="12">
        <v>0</v>
      </c>
      <c r="AL293" s="231">
        <v>6124600396</v>
      </c>
    </row>
    <row r="294" spans="1:38" s="25" customFormat="1" ht="15" x14ac:dyDescent="0.25">
      <c r="A294" s="68" t="s">
        <v>531</v>
      </c>
      <c r="B294" s="28" t="s">
        <v>145</v>
      </c>
      <c r="C294" s="12">
        <v>23260453</v>
      </c>
      <c r="D294" s="12">
        <v>0</v>
      </c>
      <c r="E294" s="12">
        <v>0</v>
      </c>
      <c r="F294" s="12">
        <v>304852</v>
      </c>
      <c r="G294" s="12">
        <v>35724100</v>
      </c>
      <c r="H294" s="12">
        <v>114373078</v>
      </c>
      <c r="I294" s="12">
        <v>0</v>
      </c>
      <c r="J294" s="12">
        <v>0</v>
      </c>
      <c r="K294" s="12">
        <v>16412717</v>
      </c>
      <c r="L294" s="12">
        <v>128537809</v>
      </c>
      <c r="M294" s="12">
        <v>154072759</v>
      </c>
      <c r="N294" s="12">
        <v>23877605</v>
      </c>
      <c r="O294" s="12">
        <v>100453358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4036934</v>
      </c>
      <c r="W294" s="12">
        <v>0</v>
      </c>
      <c r="X294" s="12">
        <v>0</v>
      </c>
      <c r="Y294" s="12">
        <v>0</v>
      </c>
      <c r="Z294" s="12">
        <v>3691730</v>
      </c>
      <c r="AA294" s="12">
        <v>0</v>
      </c>
      <c r="AB294" s="12">
        <v>0</v>
      </c>
      <c r="AC294" s="12">
        <v>70144</v>
      </c>
      <c r="AD294" s="12">
        <v>0</v>
      </c>
      <c r="AE294" s="12">
        <v>0</v>
      </c>
      <c r="AF294" s="12">
        <v>0</v>
      </c>
      <c r="AG294" s="12">
        <v>0</v>
      </c>
      <c r="AH294" s="12">
        <v>1184748</v>
      </c>
      <c r="AI294" s="12">
        <v>40222602</v>
      </c>
      <c r="AJ294" s="12">
        <v>0</v>
      </c>
      <c r="AK294" s="12">
        <v>0</v>
      </c>
      <c r="AL294" s="231">
        <v>646222889</v>
      </c>
    </row>
    <row r="295" spans="1:38" s="25" customFormat="1" ht="15" x14ac:dyDescent="0.2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1721852511</v>
      </c>
      <c r="J295" s="12">
        <v>0</v>
      </c>
      <c r="K295" s="12">
        <v>0</v>
      </c>
      <c r="L295" s="12">
        <v>0</v>
      </c>
      <c r="M295" s="12">
        <v>5141923288</v>
      </c>
      <c r="N295" s="12">
        <v>781447442</v>
      </c>
      <c r="O295" s="12">
        <v>2541708397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409778810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2764386418</v>
      </c>
      <c r="AJ295" s="12">
        <v>0</v>
      </c>
      <c r="AK295" s="12">
        <v>0</v>
      </c>
      <c r="AL295" s="231">
        <v>13361096866</v>
      </c>
    </row>
    <row r="296" spans="1:38" s="25" customFormat="1" ht="15" x14ac:dyDescent="0.2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31">
        <v>0</v>
      </c>
    </row>
    <row r="297" spans="1:38" s="25" customFormat="1" ht="15" x14ac:dyDescent="0.25">
      <c r="A297" s="68" t="s">
        <v>534</v>
      </c>
      <c r="B297" s="28" t="s">
        <v>148</v>
      </c>
      <c r="C297" s="12">
        <v>25594134</v>
      </c>
      <c r="D297" s="12">
        <v>0</v>
      </c>
      <c r="E297" s="12">
        <v>0</v>
      </c>
      <c r="F297" s="12">
        <v>236097</v>
      </c>
      <c r="G297" s="12">
        <v>156479968</v>
      </c>
      <c r="H297" s="12">
        <v>440662539</v>
      </c>
      <c r="I297" s="12">
        <v>0</v>
      </c>
      <c r="J297" s="12">
        <v>0</v>
      </c>
      <c r="K297" s="12">
        <v>13025768</v>
      </c>
      <c r="L297" s="12">
        <v>287970852</v>
      </c>
      <c r="M297" s="12">
        <v>124457076</v>
      </c>
      <c r="N297" s="12">
        <v>51759634</v>
      </c>
      <c r="O297" s="12">
        <v>185272342</v>
      </c>
      <c r="P297" s="12">
        <v>0</v>
      </c>
      <c r="Q297" s="12">
        <v>0</v>
      </c>
      <c r="R297" s="12">
        <v>0</v>
      </c>
      <c r="S297" s="12">
        <v>0</v>
      </c>
      <c r="T297" s="12">
        <v>158080298</v>
      </c>
      <c r="U297" s="12">
        <v>0</v>
      </c>
      <c r="V297" s="12">
        <v>283122579</v>
      </c>
      <c r="W297" s="12">
        <v>0</v>
      </c>
      <c r="X297" s="12">
        <v>0</v>
      </c>
      <c r="Y297" s="12">
        <v>0</v>
      </c>
      <c r="Z297" s="12">
        <v>39162579</v>
      </c>
      <c r="AA297" s="12">
        <v>0</v>
      </c>
      <c r="AB297" s="12">
        <v>142945174</v>
      </c>
      <c r="AC297" s="12">
        <v>318500888</v>
      </c>
      <c r="AD297" s="12">
        <v>0</v>
      </c>
      <c r="AE297" s="12">
        <v>0</v>
      </c>
      <c r="AF297" s="12">
        <v>0</v>
      </c>
      <c r="AG297" s="12">
        <v>41560470</v>
      </c>
      <c r="AH297" s="12">
        <v>0</v>
      </c>
      <c r="AI297" s="12">
        <v>19857510</v>
      </c>
      <c r="AJ297" s="12">
        <v>0</v>
      </c>
      <c r="AK297" s="12">
        <v>0</v>
      </c>
      <c r="AL297" s="231">
        <v>2288687908</v>
      </c>
    </row>
    <row r="298" spans="1:38" s="25" customFormat="1" ht="15" x14ac:dyDescent="0.25">
      <c r="A298" s="68" t="s">
        <v>535</v>
      </c>
      <c r="B298" s="28" t="s">
        <v>149</v>
      </c>
      <c r="C298" s="12">
        <v>1466024</v>
      </c>
      <c r="D298" s="12">
        <v>0</v>
      </c>
      <c r="E298" s="12">
        <v>0</v>
      </c>
      <c r="F298" s="12">
        <v>549280</v>
      </c>
      <c r="G298" s="12">
        <v>4852352</v>
      </c>
      <c r="H298" s="12">
        <v>44907558</v>
      </c>
      <c r="I298" s="12">
        <v>0</v>
      </c>
      <c r="J298" s="12">
        <v>0</v>
      </c>
      <c r="K298" s="12">
        <v>1604545</v>
      </c>
      <c r="L298" s="12">
        <v>17942240</v>
      </c>
      <c r="M298" s="12">
        <v>8562027</v>
      </c>
      <c r="N298" s="12">
        <v>7599284</v>
      </c>
      <c r="O298" s="12">
        <v>4863269</v>
      </c>
      <c r="P298" s="12">
        <v>0</v>
      </c>
      <c r="Q298" s="12">
        <v>0</v>
      </c>
      <c r="R298" s="12">
        <v>0</v>
      </c>
      <c r="S298" s="12">
        <v>0</v>
      </c>
      <c r="T298" s="12">
        <v>7400049</v>
      </c>
      <c r="U298" s="12">
        <v>0</v>
      </c>
      <c r="V298" s="12">
        <v>31345247</v>
      </c>
      <c r="W298" s="12">
        <v>0</v>
      </c>
      <c r="X298" s="12">
        <v>0</v>
      </c>
      <c r="Y298" s="12">
        <v>0</v>
      </c>
      <c r="Z298" s="12">
        <v>4523439</v>
      </c>
      <c r="AA298" s="12">
        <v>0</v>
      </c>
      <c r="AB298" s="12">
        <v>5026271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390738</v>
      </c>
      <c r="AJ298" s="12">
        <v>0</v>
      </c>
      <c r="AK298" s="12">
        <v>0</v>
      </c>
      <c r="AL298" s="231">
        <v>141032323</v>
      </c>
    </row>
    <row r="299" spans="1:38" s="25" customFormat="1" ht="15" x14ac:dyDescent="0.2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159552089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746602300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4906901569</v>
      </c>
      <c r="AD299" s="12">
        <v>3300000976</v>
      </c>
      <c r="AE299" s="12">
        <v>0</v>
      </c>
      <c r="AF299" s="12">
        <v>0</v>
      </c>
      <c r="AG299" s="12">
        <v>2590007618</v>
      </c>
      <c r="AH299" s="12">
        <v>0</v>
      </c>
      <c r="AI299" s="12">
        <v>0</v>
      </c>
      <c r="AJ299" s="12">
        <v>0</v>
      </c>
      <c r="AK299" s="12">
        <v>0</v>
      </c>
      <c r="AL299" s="231">
        <v>11703064552</v>
      </c>
    </row>
    <row r="300" spans="1:38" s="25" customFormat="1" ht="15" x14ac:dyDescent="0.25">
      <c r="A300" s="68" t="s">
        <v>537</v>
      </c>
      <c r="B300" s="28" t="s">
        <v>151</v>
      </c>
      <c r="C300" s="12">
        <v>28653115</v>
      </c>
      <c r="D300" s="12">
        <v>0</v>
      </c>
      <c r="E300" s="12">
        <v>0</v>
      </c>
      <c r="F300" s="12">
        <v>2482705</v>
      </c>
      <c r="G300" s="12">
        <v>96913148</v>
      </c>
      <c r="H300" s="12">
        <v>519501134</v>
      </c>
      <c r="I300" s="12">
        <v>0</v>
      </c>
      <c r="J300" s="12">
        <v>0</v>
      </c>
      <c r="K300" s="12">
        <v>30906372</v>
      </c>
      <c r="L300" s="12">
        <v>1707991528</v>
      </c>
      <c r="M300" s="12">
        <v>679457755</v>
      </c>
      <c r="N300" s="12">
        <v>187311744</v>
      </c>
      <c r="O300" s="12">
        <v>138677200</v>
      </c>
      <c r="P300" s="12">
        <v>0</v>
      </c>
      <c r="Q300" s="12">
        <v>0</v>
      </c>
      <c r="R300" s="12">
        <v>31855514</v>
      </c>
      <c r="S300" s="12">
        <v>0</v>
      </c>
      <c r="T300" s="12">
        <v>1150568005</v>
      </c>
      <c r="U300" s="12">
        <v>0</v>
      </c>
      <c r="V300" s="12">
        <v>688417470</v>
      </c>
      <c r="W300" s="12">
        <v>0</v>
      </c>
      <c r="X300" s="12">
        <v>0</v>
      </c>
      <c r="Y300" s="12">
        <v>0</v>
      </c>
      <c r="Z300" s="12">
        <v>27979556</v>
      </c>
      <c r="AA300" s="12">
        <v>11450068286</v>
      </c>
      <c r="AB300" s="12">
        <v>733486127</v>
      </c>
      <c r="AC300" s="12">
        <v>1047760638</v>
      </c>
      <c r="AD300" s="12">
        <v>255478578</v>
      </c>
      <c r="AE300" s="12">
        <v>0</v>
      </c>
      <c r="AF300" s="12">
        <v>0</v>
      </c>
      <c r="AG300" s="12">
        <v>581967421</v>
      </c>
      <c r="AH300" s="12">
        <v>0</v>
      </c>
      <c r="AI300" s="12">
        <v>213777852</v>
      </c>
      <c r="AJ300" s="12">
        <v>0</v>
      </c>
      <c r="AK300" s="12">
        <v>209049818</v>
      </c>
      <c r="AL300" s="231">
        <v>19782303966</v>
      </c>
    </row>
    <row r="301" spans="1:38" s="25" customFormat="1" ht="15" x14ac:dyDescent="0.25">
      <c r="A301" s="68" t="s">
        <v>538</v>
      </c>
      <c r="B301" s="28" t="s">
        <v>152</v>
      </c>
      <c r="C301" s="12">
        <v>983509499</v>
      </c>
      <c r="D301" s="12">
        <v>8563336</v>
      </c>
      <c r="E301" s="12">
        <v>0</v>
      </c>
      <c r="F301" s="12">
        <v>1227775</v>
      </c>
      <c r="G301" s="12">
        <v>17445950</v>
      </c>
      <c r="H301" s="12">
        <v>294015107</v>
      </c>
      <c r="I301" s="12">
        <v>0</v>
      </c>
      <c r="J301" s="12">
        <v>0</v>
      </c>
      <c r="K301" s="12">
        <v>7688891</v>
      </c>
      <c r="L301" s="12">
        <v>139527853</v>
      </c>
      <c r="M301" s="12">
        <v>147499522</v>
      </c>
      <c r="N301" s="12">
        <v>46819081</v>
      </c>
      <c r="O301" s="12">
        <v>74787865</v>
      </c>
      <c r="P301" s="12">
        <v>0</v>
      </c>
      <c r="Q301" s="12">
        <v>0</v>
      </c>
      <c r="R301" s="12">
        <v>1028517</v>
      </c>
      <c r="S301" s="12">
        <v>0</v>
      </c>
      <c r="T301" s="12">
        <v>355615050</v>
      </c>
      <c r="U301" s="12">
        <v>0</v>
      </c>
      <c r="V301" s="12">
        <v>299170214</v>
      </c>
      <c r="W301" s="12">
        <v>0</v>
      </c>
      <c r="X301" s="12">
        <v>0</v>
      </c>
      <c r="Y301" s="12">
        <v>0</v>
      </c>
      <c r="Z301" s="12">
        <v>8540681</v>
      </c>
      <c r="AA301" s="12">
        <v>0</v>
      </c>
      <c r="AB301" s="12">
        <v>36464614</v>
      </c>
      <c r="AC301" s="12">
        <v>799877383</v>
      </c>
      <c r="AD301" s="12">
        <v>0</v>
      </c>
      <c r="AE301" s="12">
        <v>0</v>
      </c>
      <c r="AF301" s="12">
        <v>0</v>
      </c>
      <c r="AG301" s="12">
        <v>45449839</v>
      </c>
      <c r="AH301" s="12">
        <v>0</v>
      </c>
      <c r="AI301" s="12">
        <v>26014</v>
      </c>
      <c r="AJ301" s="12">
        <v>0</v>
      </c>
      <c r="AK301" s="12">
        <v>0</v>
      </c>
      <c r="AL301" s="231">
        <v>3267257191</v>
      </c>
    </row>
    <row r="302" spans="1:38" s="25" customFormat="1" ht="15" x14ac:dyDescent="0.25">
      <c r="A302" s="68" t="s">
        <v>539</v>
      </c>
      <c r="B302" s="28" t="s">
        <v>153</v>
      </c>
      <c r="C302" s="12">
        <v>11941414</v>
      </c>
      <c r="D302" s="12">
        <v>0</v>
      </c>
      <c r="E302" s="12">
        <v>0</v>
      </c>
      <c r="F302" s="12">
        <v>0</v>
      </c>
      <c r="G302" s="12">
        <v>3396250</v>
      </c>
      <c r="H302" s="12">
        <v>79971865</v>
      </c>
      <c r="I302" s="12">
        <v>0</v>
      </c>
      <c r="J302" s="12">
        <v>0</v>
      </c>
      <c r="K302" s="12">
        <v>0</v>
      </c>
      <c r="L302" s="12">
        <v>44018311</v>
      </c>
      <c r="M302" s="12">
        <v>33746633</v>
      </c>
      <c r="N302" s="12">
        <v>13450231</v>
      </c>
      <c r="O302" s="12">
        <v>50941434</v>
      </c>
      <c r="P302" s="12">
        <v>0</v>
      </c>
      <c r="Q302" s="12">
        <v>0</v>
      </c>
      <c r="R302" s="12">
        <v>0</v>
      </c>
      <c r="S302" s="12">
        <v>0</v>
      </c>
      <c r="T302" s="12">
        <v>24384339</v>
      </c>
      <c r="U302" s="12">
        <v>0</v>
      </c>
      <c r="V302" s="12">
        <v>21778577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3494713</v>
      </c>
      <c r="AC302" s="12">
        <v>323718787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2852904</v>
      </c>
      <c r="AJ302" s="12">
        <v>0</v>
      </c>
      <c r="AK302" s="12">
        <v>0</v>
      </c>
      <c r="AL302" s="231">
        <v>613695458</v>
      </c>
    </row>
    <row r="303" spans="1:38" s="25" customFormat="1" ht="15" x14ac:dyDescent="0.25">
      <c r="A303" s="68" t="s">
        <v>540</v>
      </c>
      <c r="B303" s="28" t="s">
        <v>154</v>
      </c>
      <c r="C303" s="12">
        <v>127064944</v>
      </c>
      <c r="D303" s="12">
        <v>495580</v>
      </c>
      <c r="E303" s="12">
        <v>0</v>
      </c>
      <c r="F303" s="12">
        <v>9156146</v>
      </c>
      <c r="G303" s="12">
        <v>11778437</v>
      </c>
      <c r="H303" s="12">
        <v>697054224</v>
      </c>
      <c r="I303" s="12">
        <v>0</v>
      </c>
      <c r="J303" s="12">
        <v>0</v>
      </c>
      <c r="K303" s="12">
        <v>7639395</v>
      </c>
      <c r="L303" s="12">
        <v>320616322</v>
      </c>
      <c r="M303" s="12">
        <v>791293185</v>
      </c>
      <c r="N303" s="12">
        <v>111072196</v>
      </c>
      <c r="O303" s="12">
        <v>321518330</v>
      </c>
      <c r="P303" s="12">
        <v>0</v>
      </c>
      <c r="Q303" s="12">
        <v>0</v>
      </c>
      <c r="R303" s="12">
        <v>92451382</v>
      </c>
      <c r="S303" s="12">
        <v>0</v>
      </c>
      <c r="T303" s="12">
        <v>472554784</v>
      </c>
      <c r="U303" s="12">
        <v>0</v>
      </c>
      <c r="V303" s="12">
        <v>987369251</v>
      </c>
      <c r="W303" s="12">
        <v>0</v>
      </c>
      <c r="X303" s="12">
        <v>0</v>
      </c>
      <c r="Y303" s="12">
        <v>0</v>
      </c>
      <c r="Z303" s="12">
        <v>2986937</v>
      </c>
      <c r="AA303" s="12">
        <v>0</v>
      </c>
      <c r="AB303" s="12">
        <v>689436793</v>
      </c>
      <c r="AC303" s="12">
        <v>39395387</v>
      </c>
      <c r="AD303" s="12">
        <v>0</v>
      </c>
      <c r="AE303" s="12">
        <v>0</v>
      </c>
      <c r="AF303" s="12">
        <v>3818260</v>
      </c>
      <c r="AG303" s="12">
        <v>223224742</v>
      </c>
      <c r="AH303" s="12">
        <v>522222</v>
      </c>
      <c r="AI303" s="12">
        <v>2377255</v>
      </c>
      <c r="AJ303" s="12">
        <v>10349539</v>
      </c>
      <c r="AK303" s="12">
        <v>0</v>
      </c>
      <c r="AL303" s="231">
        <v>4922175311</v>
      </c>
    </row>
    <row r="304" spans="1:38" s="25" customFormat="1" ht="15" x14ac:dyDescent="0.25">
      <c r="A304" s="68" t="s">
        <v>541</v>
      </c>
      <c r="B304" s="28" t="s">
        <v>155</v>
      </c>
      <c r="C304" s="12">
        <v>278017908</v>
      </c>
      <c r="D304" s="12">
        <v>10970976</v>
      </c>
      <c r="E304" s="12">
        <v>0</v>
      </c>
      <c r="F304" s="12">
        <v>81065398</v>
      </c>
      <c r="G304" s="12">
        <v>28862237</v>
      </c>
      <c r="H304" s="12">
        <v>2478087321</v>
      </c>
      <c r="I304" s="12">
        <v>26736686</v>
      </c>
      <c r="J304" s="12">
        <v>0</v>
      </c>
      <c r="K304" s="12">
        <v>37421818</v>
      </c>
      <c r="L304" s="12">
        <v>1649798038</v>
      </c>
      <c r="M304" s="12">
        <v>399349365</v>
      </c>
      <c r="N304" s="12">
        <v>586972596</v>
      </c>
      <c r="O304" s="12">
        <v>350722236</v>
      </c>
      <c r="P304" s="12">
        <v>69032850</v>
      </c>
      <c r="Q304" s="12">
        <v>0</v>
      </c>
      <c r="R304" s="12">
        <v>651341688</v>
      </c>
      <c r="S304" s="12">
        <v>0</v>
      </c>
      <c r="T304" s="12">
        <v>189243022</v>
      </c>
      <c r="U304" s="12">
        <v>0</v>
      </c>
      <c r="V304" s="12">
        <v>677931492</v>
      </c>
      <c r="W304" s="12">
        <v>17748372</v>
      </c>
      <c r="X304" s="12">
        <v>184657041</v>
      </c>
      <c r="Y304" s="12">
        <v>171788557</v>
      </c>
      <c r="Z304" s="12">
        <v>18902201</v>
      </c>
      <c r="AA304" s="12">
        <v>294593019</v>
      </c>
      <c r="AB304" s="12">
        <v>95209196</v>
      </c>
      <c r="AC304" s="12">
        <v>68864586</v>
      </c>
      <c r="AD304" s="12">
        <v>222154634</v>
      </c>
      <c r="AE304" s="12">
        <v>0</v>
      </c>
      <c r="AF304" s="12">
        <v>0</v>
      </c>
      <c r="AG304" s="12">
        <v>233547866</v>
      </c>
      <c r="AH304" s="12">
        <v>1387319922</v>
      </c>
      <c r="AI304" s="12">
        <v>0</v>
      </c>
      <c r="AJ304" s="12">
        <v>51071864</v>
      </c>
      <c r="AK304" s="12">
        <v>0</v>
      </c>
      <c r="AL304" s="231">
        <v>10261410889</v>
      </c>
    </row>
    <row r="305" spans="1:38" s="25" customFormat="1" ht="15" x14ac:dyDescent="0.25">
      <c r="A305" s="68" t="s">
        <v>542</v>
      </c>
      <c r="B305" s="28" t="s">
        <v>70</v>
      </c>
      <c r="C305" s="12">
        <v>2832107</v>
      </c>
      <c r="D305" s="12">
        <v>154708177</v>
      </c>
      <c r="E305" s="12">
        <v>0</v>
      </c>
      <c r="F305" s="12">
        <v>0</v>
      </c>
      <c r="G305" s="12">
        <v>0</v>
      </c>
      <c r="H305" s="12">
        <v>236953052</v>
      </c>
      <c r="I305" s="12">
        <v>0</v>
      </c>
      <c r="J305" s="12">
        <v>0</v>
      </c>
      <c r="K305" s="12">
        <v>530934020</v>
      </c>
      <c r="L305" s="12">
        <v>627702287</v>
      </c>
      <c r="M305" s="12">
        <v>0</v>
      </c>
      <c r="N305" s="12">
        <v>0</v>
      </c>
      <c r="O305" s="12">
        <v>9762197647</v>
      </c>
      <c r="P305" s="12">
        <v>0</v>
      </c>
      <c r="Q305" s="12">
        <v>0</v>
      </c>
      <c r="R305" s="12">
        <v>53196996</v>
      </c>
      <c r="S305" s="12">
        <v>0</v>
      </c>
      <c r="T305" s="12">
        <v>91080316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1708006</v>
      </c>
      <c r="AA305" s="12">
        <v>0</v>
      </c>
      <c r="AB305" s="12">
        <v>3445865685</v>
      </c>
      <c r="AC305" s="12">
        <v>2422547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78195354</v>
      </c>
      <c r="AJ305" s="12">
        <v>0</v>
      </c>
      <c r="AK305" s="12">
        <v>0</v>
      </c>
      <c r="AL305" s="231">
        <v>14987796194</v>
      </c>
    </row>
    <row r="306" spans="1:38" s="25" customFormat="1" ht="15" x14ac:dyDescent="0.25">
      <c r="A306" s="108" t="s">
        <v>543</v>
      </c>
      <c r="B306" s="109" t="s">
        <v>165</v>
      </c>
      <c r="C306" s="107">
        <v>1942027587</v>
      </c>
      <c r="D306" s="107">
        <v>196448467</v>
      </c>
      <c r="E306" s="107">
        <v>0</v>
      </c>
      <c r="F306" s="107">
        <v>204529153</v>
      </c>
      <c r="G306" s="107">
        <v>538194013</v>
      </c>
      <c r="H306" s="107">
        <v>6829913387</v>
      </c>
      <c r="I306" s="107">
        <v>1748589197</v>
      </c>
      <c r="J306" s="107">
        <v>317848</v>
      </c>
      <c r="K306" s="107">
        <v>722918320</v>
      </c>
      <c r="L306" s="107">
        <v>6986950980</v>
      </c>
      <c r="M306" s="107">
        <v>8903308119</v>
      </c>
      <c r="N306" s="107">
        <v>2240327615</v>
      </c>
      <c r="O306" s="107">
        <v>14032679742</v>
      </c>
      <c r="P306" s="107">
        <v>69394314</v>
      </c>
      <c r="Q306" s="107">
        <v>0</v>
      </c>
      <c r="R306" s="107">
        <v>831827817</v>
      </c>
      <c r="S306" s="107">
        <v>0</v>
      </c>
      <c r="T306" s="107">
        <v>7217501395</v>
      </c>
      <c r="U306" s="107">
        <v>0</v>
      </c>
      <c r="V306" s="107">
        <v>5130039837</v>
      </c>
      <c r="W306" s="107">
        <v>17748372</v>
      </c>
      <c r="X306" s="107">
        <v>184657041</v>
      </c>
      <c r="Y306" s="107">
        <v>171788557</v>
      </c>
      <c r="Z306" s="107">
        <v>215449766</v>
      </c>
      <c r="AA306" s="107">
        <v>11744661305</v>
      </c>
      <c r="AB306" s="107">
        <v>6152933405</v>
      </c>
      <c r="AC306" s="107">
        <v>17552183421</v>
      </c>
      <c r="AD306" s="107">
        <v>4123939496</v>
      </c>
      <c r="AE306" s="107">
        <v>0</v>
      </c>
      <c r="AF306" s="107">
        <v>3818260</v>
      </c>
      <c r="AG306" s="107">
        <v>3855660803</v>
      </c>
      <c r="AH306" s="107">
        <v>1389026892</v>
      </c>
      <c r="AI306" s="107">
        <v>3264440202</v>
      </c>
      <c r="AJ306" s="107">
        <v>61421403</v>
      </c>
      <c r="AK306" s="107">
        <v>209053778</v>
      </c>
      <c r="AL306" s="238">
        <v>106541750492</v>
      </c>
    </row>
    <row r="307" spans="1:38" s="25" customFormat="1" ht="15" x14ac:dyDescent="0.2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320994205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31">
        <v>320994205</v>
      </c>
    </row>
    <row r="308" spans="1:38" s="25" customFormat="1" ht="15" x14ac:dyDescent="0.2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233566121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31">
        <v>233566121</v>
      </c>
    </row>
    <row r="309" spans="1:38" s="25" customFormat="1" ht="15" x14ac:dyDescent="0.2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31">
        <v>0</v>
      </c>
    </row>
    <row r="310" spans="1:38" s="25" customFormat="1" ht="15" x14ac:dyDescent="0.2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541168109</v>
      </c>
      <c r="AJ310" s="12">
        <v>0</v>
      </c>
      <c r="AK310" s="12">
        <v>0</v>
      </c>
      <c r="AL310" s="231">
        <v>541168109</v>
      </c>
    </row>
    <row r="311" spans="1:38" s="25" customFormat="1" ht="15" x14ac:dyDescent="0.2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31">
        <v>0</v>
      </c>
    </row>
    <row r="312" spans="1:38" s="25" customFormat="1" ht="15" x14ac:dyDescent="0.2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31">
        <v>0</v>
      </c>
    </row>
    <row r="313" spans="1:38" s="25" customFormat="1" ht="15" x14ac:dyDescent="0.2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31">
        <v>0</v>
      </c>
    </row>
    <row r="314" spans="1:38" s="25" customFormat="1" ht="15" x14ac:dyDescent="0.2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31">
        <v>0</v>
      </c>
    </row>
    <row r="315" spans="1:38" s="25" customFormat="1" ht="15" x14ac:dyDescent="0.2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12854273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2419628214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31">
        <v>2432482487</v>
      </c>
    </row>
    <row r="316" spans="1:38" s="25" customFormat="1" ht="15" x14ac:dyDescent="0.2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20843388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31">
        <v>20843388</v>
      </c>
    </row>
    <row r="317" spans="1:38" s="25" customFormat="1" ht="15" x14ac:dyDescent="0.2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3784966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31">
        <v>3784966</v>
      </c>
    </row>
    <row r="318" spans="1:38" s="25" customFormat="1" ht="15" x14ac:dyDescent="0.2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26025873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31">
        <v>26025873</v>
      </c>
    </row>
    <row r="319" spans="1:38" s="25" customFormat="1" ht="15" x14ac:dyDescent="0.2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35121568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31">
        <v>35121568</v>
      </c>
    </row>
    <row r="320" spans="1:38" s="25" customFormat="1" ht="15" x14ac:dyDescent="0.25">
      <c r="A320" s="68" t="s">
        <v>557</v>
      </c>
      <c r="B320" s="28" t="s">
        <v>70</v>
      </c>
      <c r="C320" s="12">
        <v>0</v>
      </c>
      <c r="D320" s="12">
        <v>0</v>
      </c>
      <c r="E320" s="12">
        <v>68747670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414863572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1181042724</v>
      </c>
      <c r="U320" s="12">
        <v>0</v>
      </c>
      <c r="V320" s="12">
        <v>788736868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31">
        <v>2453390834</v>
      </c>
    </row>
    <row r="321" spans="1:38" s="25" customFormat="1" ht="15" x14ac:dyDescent="0.25">
      <c r="A321" s="108" t="s">
        <v>558</v>
      </c>
      <c r="B321" s="109" t="s">
        <v>166</v>
      </c>
      <c r="C321" s="107">
        <v>0</v>
      </c>
      <c r="D321" s="107">
        <v>0</v>
      </c>
      <c r="E321" s="107">
        <v>68747670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414863572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1513238913</v>
      </c>
      <c r="U321" s="107">
        <v>0</v>
      </c>
      <c r="V321" s="107">
        <v>1109731073</v>
      </c>
      <c r="W321" s="107">
        <v>0</v>
      </c>
      <c r="X321" s="107">
        <v>0</v>
      </c>
      <c r="Y321" s="107">
        <v>0</v>
      </c>
      <c r="Z321" s="107">
        <v>0</v>
      </c>
      <c r="AA321" s="107">
        <v>2419628214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541168109</v>
      </c>
      <c r="AJ321" s="107">
        <v>0</v>
      </c>
      <c r="AK321" s="107">
        <v>0</v>
      </c>
      <c r="AL321" s="238">
        <v>6067377551</v>
      </c>
    </row>
    <row r="322" spans="1:38" s="25" customFormat="1" ht="15" x14ac:dyDescent="0.2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14976653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31">
        <v>14976653</v>
      </c>
    </row>
    <row r="323" spans="1:38" s="25" customFormat="1" ht="15" x14ac:dyDescent="0.2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31">
        <v>0</v>
      </c>
    </row>
    <row r="324" spans="1:38" s="25" customFormat="1" ht="15" x14ac:dyDescent="0.2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31">
        <v>0</v>
      </c>
    </row>
    <row r="325" spans="1:38" s="25" customFormat="1" ht="15" x14ac:dyDescent="0.2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31">
        <v>0</v>
      </c>
    </row>
    <row r="326" spans="1:38" s="25" customFormat="1" ht="15" x14ac:dyDescent="0.2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31">
        <v>0</v>
      </c>
    </row>
    <row r="327" spans="1:38" s="25" customFormat="1" ht="15" x14ac:dyDescent="0.2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31">
        <v>0</v>
      </c>
    </row>
    <row r="328" spans="1:38" s="25" customFormat="1" ht="15" x14ac:dyDescent="0.2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31">
        <v>0</v>
      </c>
    </row>
    <row r="329" spans="1:38" s="25" customFormat="1" ht="15" x14ac:dyDescent="0.2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31">
        <v>0</v>
      </c>
    </row>
    <row r="330" spans="1:38" s="25" customFormat="1" ht="15" x14ac:dyDescent="0.2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31">
        <v>0</v>
      </c>
    </row>
    <row r="331" spans="1:38" s="25" customFormat="1" ht="15" x14ac:dyDescent="0.2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31">
        <v>0</v>
      </c>
    </row>
    <row r="332" spans="1:38" s="25" customFormat="1" ht="15" x14ac:dyDescent="0.2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31">
        <v>0</v>
      </c>
    </row>
    <row r="333" spans="1:38" s="25" customFormat="1" ht="15" x14ac:dyDescent="0.2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31">
        <v>0</v>
      </c>
    </row>
    <row r="334" spans="1:38" s="25" customFormat="1" ht="15" x14ac:dyDescent="0.2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31">
        <v>0</v>
      </c>
    </row>
    <row r="335" spans="1:38" s="25" customFormat="1" ht="15" x14ac:dyDescent="0.2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31">
        <v>0</v>
      </c>
    </row>
    <row r="336" spans="1:38" s="25" customFormat="1" ht="15" x14ac:dyDescent="0.2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14976653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238">
        <v>14976653</v>
      </c>
    </row>
    <row r="337" spans="1:38" s="25" customFormat="1" ht="15" collapsed="1" x14ac:dyDescent="0.25">
      <c r="A337" s="69" t="s">
        <v>41</v>
      </c>
      <c r="B337" s="31" t="s">
        <v>137</v>
      </c>
      <c r="C337" s="30">
        <v>1942027587</v>
      </c>
      <c r="D337" s="30">
        <v>196448467</v>
      </c>
      <c r="E337" s="30">
        <v>68747670</v>
      </c>
      <c r="F337" s="30">
        <v>204529153</v>
      </c>
      <c r="G337" s="30">
        <v>538194013</v>
      </c>
      <c r="H337" s="30">
        <v>6829913387</v>
      </c>
      <c r="I337" s="30">
        <v>1748589197</v>
      </c>
      <c r="J337" s="30">
        <v>317848</v>
      </c>
      <c r="K337" s="30">
        <v>722918320</v>
      </c>
      <c r="L337" s="30">
        <v>6986950980</v>
      </c>
      <c r="M337" s="30">
        <v>9318171691</v>
      </c>
      <c r="N337" s="30">
        <v>2240327615</v>
      </c>
      <c r="O337" s="30">
        <v>14032679742</v>
      </c>
      <c r="P337" s="30">
        <v>69394314</v>
      </c>
      <c r="Q337" s="30">
        <v>0</v>
      </c>
      <c r="R337" s="30">
        <v>831827817</v>
      </c>
      <c r="S337" s="30">
        <v>0</v>
      </c>
      <c r="T337" s="30">
        <v>8730740308</v>
      </c>
      <c r="U337" s="30">
        <v>0</v>
      </c>
      <c r="V337" s="30">
        <v>6239770910</v>
      </c>
      <c r="W337" s="30">
        <v>17748372</v>
      </c>
      <c r="X337" s="30">
        <v>184657041</v>
      </c>
      <c r="Y337" s="30">
        <v>171788557</v>
      </c>
      <c r="Z337" s="30">
        <v>215449766</v>
      </c>
      <c r="AA337" s="30">
        <v>14164289519</v>
      </c>
      <c r="AB337" s="30">
        <v>6152933405</v>
      </c>
      <c r="AC337" s="30">
        <v>17552183421</v>
      </c>
      <c r="AD337" s="30">
        <v>4123939496</v>
      </c>
      <c r="AE337" s="30">
        <v>0</v>
      </c>
      <c r="AF337" s="30">
        <v>18794913</v>
      </c>
      <c r="AG337" s="30">
        <v>3855660803</v>
      </c>
      <c r="AH337" s="30">
        <v>1389026892</v>
      </c>
      <c r="AI337" s="30">
        <v>3805608311</v>
      </c>
      <c r="AJ337" s="30">
        <v>61421403</v>
      </c>
      <c r="AK337" s="30">
        <v>209053778</v>
      </c>
      <c r="AL337" s="241">
        <v>112624104696</v>
      </c>
    </row>
    <row r="338" spans="1:38" s="25" customFormat="1" ht="15" x14ac:dyDescent="0.2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31">
        <v>0</v>
      </c>
    </row>
    <row r="339" spans="1:38" s="25" customFormat="1" ht="15" x14ac:dyDescent="0.2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31">
        <v>0</v>
      </c>
    </row>
    <row r="340" spans="1:38" s="25" customFormat="1" ht="15" x14ac:dyDescent="0.2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31">
        <v>0</v>
      </c>
    </row>
    <row r="341" spans="1:38" s="25" customFormat="1" ht="15" x14ac:dyDescent="0.2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31">
        <v>0</v>
      </c>
    </row>
    <row r="342" spans="1:38" s="25" customFormat="1" ht="15" x14ac:dyDescent="0.2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31">
        <v>0</v>
      </c>
    </row>
    <row r="343" spans="1:38" s="25" customFormat="1" ht="15" x14ac:dyDescent="0.2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31">
        <v>0</v>
      </c>
    </row>
    <row r="344" spans="1:38" s="25" customFormat="1" ht="15" x14ac:dyDescent="0.2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31">
        <v>0</v>
      </c>
    </row>
    <row r="345" spans="1:38" s="25" customFormat="1" ht="15" x14ac:dyDescent="0.2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31">
        <v>0</v>
      </c>
    </row>
    <row r="346" spans="1:38" s="25" customFormat="1" ht="15" x14ac:dyDescent="0.2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31">
        <v>0</v>
      </c>
    </row>
    <row r="347" spans="1:38" s="25" customFormat="1" ht="15" x14ac:dyDescent="0.2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31">
        <v>0</v>
      </c>
    </row>
    <row r="348" spans="1:38" s="25" customFormat="1" ht="15" x14ac:dyDescent="0.2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31">
        <v>0</v>
      </c>
    </row>
    <row r="349" spans="1:38" s="25" customFormat="1" ht="15" x14ac:dyDescent="0.2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31">
        <v>0</v>
      </c>
    </row>
    <row r="350" spans="1:38" s="25" customFormat="1" ht="15" x14ac:dyDescent="0.2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31">
        <v>0</v>
      </c>
    </row>
    <row r="351" spans="1:38" s="25" customFormat="1" ht="15" x14ac:dyDescent="0.2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31">
        <v>0</v>
      </c>
    </row>
    <row r="352" spans="1:38" s="25" customFormat="1" ht="15" x14ac:dyDescent="0.2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238">
        <v>0</v>
      </c>
    </row>
    <row r="353" spans="1:38" s="25" customFormat="1" ht="15" x14ac:dyDescent="0.2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31">
        <v>0</v>
      </c>
    </row>
    <row r="354" spans="1:38" s="25" customFormat="1" ht="15" x14ac:dyDescent="0.2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31">
        <v>0</v>
      </c>
    </row>
    <row r="355" spans="1:38" s="25" customFormat="1" ht="15" x14ac:dyDescent="0.2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31">
        <v>0</v>
      </c>
    </row>
    <row r="356" spans="1:38" s="25" customFormat="1" ht="15" x14ac:dyDescent="0.2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31">
        <v>0</v>
      </c>
    </row>
    <row r="357" spans="1:38" s="25" customFormat="1" ht="15" x14ac:dyDescent="0.2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31">
        <v>0</v>
      </c>
    </row>
    <row r="358" spans="1:38" s="25" customFormat="1" ht="15" x14ac:dyDescent="0.2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31">
        <v>0</v>
      </c>
    </row>
    <row r="359" spans="1:38" s="25" customFormat="1" ht="15" x14ac:dyDescent="0.2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31">
        <v>0</v>
      </c>
    </row>
    <row r="360" spans="1:38" s="25" customFormat="1" ht="15" x14ac:dyDescent="0.2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31">
        <v>0</v>
      </c>
    </row>
    <row r="361" spans="1:38" s="25" customFormat="1" ht="15" x14ac:dyDescent="0.2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31">
        <v>0</v>
      </c>
    </row>
    <row r="362" spans="1:38" s="25" customFormat="1" ht="15" x14ac:dyDescent="0.2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31">
        <v>0</v>
      </c>
    </row>
    <row r="363" spans="1:38" s="25" customFormat="1" ht="15" x14ac:dyDescent="0.2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31">
        <v>0</v>
      </c>
    </row>
    <row r="364" spans="1:38" s="25" customFormat="1" ht="15" x14ac:dyDescent="0.2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31">
        <v>0</v>
      </c>
    </row>
    <row r="365" spans="1:38" s="25" customFormat="1" ht="15" x14ac:dyDescent="0.2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31">
        <v>0</v>
      </c>
    </row>
    <row r="366" spans="1:38" s="25" customFormat="1" ht="15" x14ac:dyDescent="0.2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31">
        <v>0</v>
      </c>
    </row>
    <row r="367" spans="1:38" s="25" customFormat="1" ht="15" x14ac:dyDescent="0.2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238">
        <v>0</v>
      </c>
    </row>
    <row r="368" spans="1:38" s="25" customFormat="1" ht="15" collapsed="1" x14ac:dyDescent="0.2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241">
        <v>0</v>
      </c>
    </row>
    <row r="369" spans="1:38" s="25" customFormat="1" ht="15" x14ac:dyDescent="0.2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31">
        <v>0</v>
      </c>
    </row>
    <row r="370" spans="1:38" s="25" customFormat="1" ht="15" x14ac:dyDescent="0.2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31">
        <v>0</v>
      </c>
    </row>
    <row r="371" spans="1:38" s="25" customFormat="1" ht="15" x14ac:dyDescent="0.2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31">
        <v>0</v>
      </c>
    </row>
    <row r="372" spans="1:38" s="25" customFormat="1" ht="15" x14ac:dyDescent="0.2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31">
        <v>0</v>
      </c>
    </row>
    <row r="373" spans="1:38" s="25" customFormat="1" ht="15" x14ac:dyDescent="0.2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31">
        <v>0</v>
      </c>
    </row>
    <row r="374" spans="1:38" s="25" customFormat="1" ht="15" x14ac:dyDescent="0.2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31">
        <v>0</v>
      </c>
    </row>
    <row r="375" spans="1:38" s="25" customFormat="1" ht="15" x14ac:dyDescent="0.2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31">
        <v>0</v>
      </c>
    </row>
    <row r="376" spans="1:38" s="25" customFormat="1" ht="15" x14ac:dyDescent="0.2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31">
        <v>0</v>
      </c>
    </row>
    <row r="377" spans="1:38" s="25" customFormat="1" ht="15" x14ac:dyDescent="0.2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31">
        <v>0</v>
      </c>
    </row>
    <row r="378" spans="1:38" s="25" customFormat="1" ht="15" x14ac:dyDescent="0.2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31">
        <v>0</v>
      </c>
    </row>
    <row r="379" spans="1:38" s="25" customFormat="1" ht="15" x14ac:dyDescent="0.2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31">
        <v>0</v>
      </c>
    </row>
    <row r="380" spans="1:38" s="25" customFormat="1" ht="15" x14ac:dyDescent="0.2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31">
        <v>0</v>
      </c>
    </row>
    <row r="381" spans="1:38" s="25" customFormat="1" ht="15" x14ac:dyDescent="0.2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31">
        <v>0</v>
      </c>
    </row>
    <row r="382" spans="1:38" s="25" customFormat="1" ht="15" x14ac:dyDescent="0.2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31">
        <v>0</v>
      </c>
    </row>
    <row r="383" spans="1:38" s="25" customFormat="1" ht="15" x14ac:dyDescent="0.2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238">
        <v>0</v>
      </c>
    </row>
    <row r="384" spans="1:38" s="25" customFormat="1" ht="15" x14ac:dyDescent="0.2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31">
        <v>0</v>
      </c>
    </row>
    <row r="385" spans="1:38" s="25" customFormat="1" ht="15" x14ac:dyDescent="0.2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238">
        <v>0</v>
      </c>
    </row>
    <row r="386" spans="1:38" s="25" customFormat="1" ht="15" collapsed="1" x14ac:dyDescent="0.2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241">
        <v>0</v>
      </c>
    </row>
    <row r="387" spans="1:38" s="25" customFormat="1" ht="15" x14ac:dyDescent="0.2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31">
        <v>0</v>
      </c>
    </row>
    <row r="388" spans="1:38" s="25" customFormat="1" ht="15" x14ac:dyDescent="0.2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31">
        <v>0</v>
      </c>
    </row>
    <row r="389" spans="1:38" s="25" customFormat="1" ht="15" x14ac:dyDescent="0.2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31">
        <v>0</v>
      </c>
    </row>
    <row r="390" spans="1:38" s="25" customFormat="1" ht="15" x14ac:dyDescent="0.2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31">
        <v>0</v>
      </c>
    </row>
    <row r="391" spans="1:38" s="25" customFormat="1" ht="15" x14ac:dyDescent="0.2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31">
        <v>0</v>
      </c>
    </row>
    <row r="392" spans="1:38" s="25" customFormat="1" ht="15" x14ac:dyDescent="0.2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31">
        <v>0</v>
      </c>
    </row>
    <row r="393" spans="1:38" s="25" customFormat="1" ht="15" x14ac:dyDescent="0.2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31">
        <v>0</v>
      </c>
    </row>
    <row r="394" spans="1:38" s="25" customFormat="1" ht="15" x14ac:dyDescent="0.2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31">
        <v>0</v>
      </c>
    </row>
    <row r="395" spans="1:38" s="25" customFormat="1" ht="15" x14ac:dyDescent="0.2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31">
        <v>0</v>
      </c>
    </row>
    <row r="396" spans="1:38" s="25" customFormat="1" ht="15" x14ac:dyDescent="0.2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31">
        <v>0</v>
      </c>
    </row>
    <row r="397" spans="1:38" s="25" customFormat="1" ht="15" x14ac:dyDescent="0.2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31">
        <v>0</v>
      </c>
    </row>
    <row r="398" spans="1:38" s="25" customFormat="1" ht="15" x14ac:dyDescent="0.2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31">
        <v>0</v>
      </c>
    </row>
    <row r="399" spans="1:38" s="25" customFormat="1" ht="15" x14ac:dyDescent="0.2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31">
        <v>0</v>
      </c>
    </row>
    <row r="400" spans="1:38" s="25" customFormat="1" ht="15" x14ac:dyDescent="0.2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31">
        <v>0</v>
      </c>
    </row>
    <row r="401" spans="1:38" s="25" customFormat="1" ht="15" x14ac:dyDescent="0.2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238">
        <v>0</v>
      </c>
    </row>
    <row r="402" spans="1:38" s="25" customFormat="1" ht="15" x14ac:dyDescent="0.2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31">
        <v>0</v>
      </c>
    </row>
    <row r="403" spans="1:38" s="25" customFormat="1" ht="15" x14ac:dyDescent="0.2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31">
        <v>0</v>
      </c>
    </row>
    <row r="404" spans="1:38" s="25" customFormat="1" ht="15" x14ac:dyDescent="0.2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31">
        <v>0</v>
      </c>
    </row>
    <row r="405" spans="1:38" s="25" customFormat="1" ht="15" x14ac:dyDescent="0.2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31">
        <v>0</v>
      </c>
    </row>
    <row r="406" spans="1:38" s="25" customFormat="1" ht="15" x14ac:dyDescent="0.2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31">
        <v>0</v>
      </c>
    </row>
    <row r="407" spans="1:38" s="25" customFormat="1" ht="15" x14ac:dyDescent="0.2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31">
        <v>0</v>
      </c>
    </row>
    <row r="408" spans="1:38" s="25" customFormat="1" ht="15" x14ac:dyDescent="0.2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31">
        <v>0</v>
      </c>
    </row>
    <row r="409" spans="1:38" s="25" customFormat="1" ht="15" x14ac:dyDescent="0.2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31">
        <v>0</v>
      </c>
    </row>
    <row r="410" spans="1:38" s="25" customFormat="1" ht="15" x14ac:dyDescent="0.2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31">
        <v>0</v>
      </c>
    </row>
    <row r="411" spans="1:38" s="25" customFormat="1" ht="15" x14ac:dyDescent="0.2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31">
        <v>0</v>
      </c>
    </row>
    <row r="412" spans="1:38" s="25" customFormat="1" ht="15" x14ac:dyDescent="0.2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31">
        <v>0</v>
      </c>
    </row>
    <row r="413" spans="1:38" s="25" customFormat="1" ht="15" x14ac:dyDescent="0.2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31">
        <v>0</v>
      </c>
    </row>
    <row r="414" spans="1:38" s="25" customFormat="1" ht="15" x14ac:dyDescent="0.2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31">
        <v>0</v>
      </c>
    </row>
    <row r="415" spans="1:38" s="25" customFormat="1" ht="15" x14ac:dyDescent="0.2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31">
        <v>0</v>
      </c>
    </row>
    <row r="416" spans="1:38" s="25" customFormat="1" ht="15" x14ac:dyDescent="0.2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238">
        <v>0</v>
      </c>
    </row>
    <row r="417" spans="1:38" s="25" customFormat="1" ht="15" collapsed="1" x14ac:dyDescent="0.2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241">
        <v>0</v>
      </c>
    </row>
    <row r="418" spans="1:38" s="25" customFormat="1" ht="15" x14ac:dyDescent="0.2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31">
        <v>0</v>
      </c>
    </row>
    <row r="419" spans="1:38" s="25" customFormat="1" ht="15" x14ac:dyDescent="0.2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31">
        <v>0</v>
      </c>
    </row>
    <row r="420" spans="1:38" s="25" customFormat="1" ht="15" x14ac:dyDescent="0.2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31">
        <v>0</v>
      </c>
    </row>
    <row r="421" spans="1:38" s="25" customFormat="1" ht="15" x14ac:dyDescent="0.2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31">
        <v>0</v>
      </c>
    </row>
    <row r="422" spans="1:38" s="25" customFormat="1" ht="15" x14ac:dyDescent="0.2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31">
        <v>0</v>
      </c>
    </row>
    <row r="423" spans="1:38" s="25" customFormat="1" ht="15" x14ac:dyDescent="0.2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31">
        <v>0</v>
      </c>
    </row>
    <row r="424" spans="1:38" s="25" customFormat="1" ht="15" x14ac:dyDescent="0.2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31">
        <v>0</v>
      </c>
    </row>
    <row r="425" spans="1:38" s="25" customFormat="1" ht="15" x14ac:dyDescent="0.2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31">
        <v>0</v>
      </c>
    </row>
    <row r="426" spans="1:38" s="25" customFormat="1" ht="15" x14ac:dyDescent="0.2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31">
        <v>0</v>
      </c>
    </row>
    <row r="427" spans="1:38" s="25" customFormat="1" ht="15" x14ac:dyDescent="0.2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31">
        <v>0</v>
      </c>
    </row>
    <row r="428" spans="1:38" s="25" customFormat="1" ht="15" x14ac:dyDescent="0.2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31">
        <v>0</v>
      </c>
    </row>
    <row r="429" spans="1:38" s="25" customFormat="1" ht="15" x14ac:dyDescent="0.2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31">
        <v>0</v>
      </c>
    </row>
    <row r="430" spans="1:38" s="25" customFormat="1" ht="15" x14ac:dyDescent="0.2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31">
        <v>0</v>
      </c>
    </row>
    <row r="431" spans="1:38" s="25" customFormat="1" ht="15" x14ac:dyDescent="0.2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31">
        <v>0</v>
      </c>
    </row>
    <row r="432" spans="1:38" s="25" customFormat="1" ht="15" x14ac:dyDescent="0.2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238">
        <v>0</v>
      </c>
    </row>
    <row r="433" spans="1:38" s="25" customFormat="1" ht="15" x14ac:dyDescent="0.2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31">
        <v>0</v>
      </c>
    </row>
    <row r="434" spans="1:38" s="25" customFormat="1" ht="15" x14ac:dyDescent="0.2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238">
        <v>0</v>
      </c>
    </row>
    <row r="435" spans="1:38" s="25" customFormat="1" ht="15" collapsed="1" x14ac:dyDescent="0.2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241">
        <v>0</v>
      </c>
    </row>
    <row r="436" spans="1:38" s="25" customFormat="1" ht="15" x14ac:dyDescent="0.25">
      <c r="A436" s="68" t="s">
        <v>668</v>
      </c>
      <c r="B436" s="28" t="s">
        <v>172</v>
      </c>
      <c r="C436" s="12">
        <v>989854534</v>
      </c>
      <c r="D436" s="12">
        <v>340541773</v>
      </c>
      <c r="E436" s="12">
        <v>606095922</v>
      </c>
      <c r="F436" s="12">
        <v>235587603</v>
      </c>
      <c r="G436" s="12">
        <v>3041246069</v>
      </c>
      <c r="H436" s="12">
        <v>4859619345</v>
      </c>
      <c r="I436" s="12">
        <v>631526906</v>
      </c>
      <c r="J436" s="12">
        <v>837423869</v>
      </c>
      <c r="K436" s="12">
        <v>840219635</v>
      </c>
      <c r="L436" s="12">
        <v>13387212863</v>
      </c>
      <c r="M436" s="12">
        <v>961526528</v>
      </c>
      <c r="N436" s="12">
        <v>791620588</v>
      </c>
      <c r="O436" s="12">
        <v>703173788</v>
      </c>
      <c r="P436" s="12">
        <v>665653419</v>
      </c>
      <c r="Q436" s="12">
        <v>650256184</v>
      </c>
      <c r="R436" s="12">
        <v>1028391167</v>
      </c>
      <c r="S436" s="12">
        <v>208763124</v>
      </c>
      <c r="T436" s="12">
        <v>1092112183</v>
      </c>
      <c r="U436" s="12">
        <v>0</v>
      </c>
      <c r="V436" s="12">
        <v>4276990924</v>
      </c>
      <c r="W436" s="12">
        <v>680934151</v>
      </c>
      <c r="X436" s="12">
        <v>527080181</v>
      </c>
      <c r="Y436" s="12">
        <v>2524896884</v>
      </c>
      <c r="Z436" s="12">
        <v>297409259</v>
      </c>
      <c r="AA436" s="12">
        <v>3922019211</v>
      </c>
      <c r="AB436" s="12">
        <v>2448493812</v>
      </c>
      <c r="AC436" s="12">
        <v>13691537765</v>
      </c>
      <c r="AD436" s="12">
        <v>2953347370</v>
      </c>
      <c r="AE436" s="12">
        <v>640400178</v>
      </c>
      <c r="AF436" s="12">
        <v>1299224649</v>
      </c>
      <c r="AG436" s="12">
        <v>2820457417</v>
      </c>
      <c r="AH436" s="12">
        <v>1324361022</v>
      </c>
      <c r="AI436" s="12">
        <v>1710097519</v>
      </c>
      <c r="AJ436" s="12">
        <v>171049698</v>
      </c>
      <c r="AK436" s="12">
        <v>1242171245</v>
      </c>
      <c r="AL436" s="231">
        <v>72401296785</v>
      </c>
    </row>
    <row r="437" spans="1:38" s="25" customFormat="1" ht="15" x14ac:dyDescent="0.2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37923664</v>
      </c>
      <c r="J437" s="12">
        <v>0</v>
      </c>
      <c r="K437" s="12">
        <v>0</v>
      </c>
      <c r="L437" s="12">
        <v>44309267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22050000</v>
      </c>
      <c r="AE437" s="12">
        <v>0</v>
      </c>
      <c r="AF437" s="12">
        <v>0</v>
      </c>
      <c r="AG437" s="12">
        <v>0</v>
      </c>
      <c r="AH437" s="12">
        <v>0</v>
      </c>
      <c r="AI437" s="12">
        <v>244861834</v>
      </c>
      <c r="AJ437" s="12">
        <v>0</v>
      </c>
      <c r="AK437" s="12">
        <v>0</v>
      </c>
      <c r="AL437" s="231">
        <v>349144765</v>
      </c>
    </row>
    <row r="438" spans="1:38" s="25" customFormat="1" ht="15" x14ac:dyDescent="0.25">
      <c r="A438" s="68" t="s">
        <v>670</v>
      </c>
      <c r="B438" s="28" t="s">
        <v>118</v>
      </c>
      <c r="C438" s="12">
        <v>0</v>
      </c>
      <c r="D438" s="12">
        <v>6199792</v>
      </c>
      <c r="E438" s="12">
        <v>626308</v>
      </c>
      <c r="F438" s="12">
        <v>626308</v>
      </c>
      <c r="G438" s="12">
        <v>0</v>
      </c>
      <c r="H438" s="12">
        <v>626308</v>
      </c>
      <c r="I438" s="12">
        <v>626308</v>
      </c>
      <c r="J438" s="12">
        <v>626308</v>
      </c>
      <c r="K438" s="12">
        <v>626308</v>
      </c>
      <c r="L438" s="12">
        <v>626308</v>
      </c>
      <c r="M438" s="12">
        <v>0</v>
      </c>
      <c r="N438" s="12">
        <v>0</v>
      </c>
      <c r="O438" s="12">
        <v>626308</v>
      </c>
      <c r="P438" s="12">
        <v>626332</v>
      </c>
      <c r="Q438" s="12">
        <v>626308</v>
      </c>
      <c r="R438" s="12">
        <v>626308</v>
      </c>
      <c r="S438" s="12">
        <v>626308</v>
      </c>
      <c r="T438" s="12">
        <v>0</v>
      </c>
      <c r="U438" s="12">
        <v>0</v>
      </c>
      <c r="V438" s="12">
        <v>0</v>
      </c>
      <c r="W438" s="12">
        <v>626308</v>
      </c>
      <c r="X438" s="12">
        <v>626308</v>
      </c>
      <c r="Y438" s="12">
        <v>626308</v>
      </c>
      <c r="Z438" s="12">
        <v>626308</v>
      </c>
      <c r="AA438" s="12">
        <v>0</v>
      </c>
      <c r="AB438" s="12">
        <v>626308</v>
      </c>
      <c r="AC438" s="12">
        <v>0</v>
      </c>
      <c r="AD438" s="12">
        <v>0</v>
      </c>
      <c r="AE438" s="12">
        <v>626308</v>
      </c>
      <c r="AF438" s="12">
        <v>0</v>
      </c>
      <c r="AG438" s="12">
        <v>0</v>
      </c>
      <c r="AH438" s="12">
        <v>626308</v>
      </c>
      <c r="AI438" s="12">
        <v>626308</v>
      </c>
      <c r="AJ438" s="12">
        <v>626308</v>
      </c>
      <c r="AK438" s="12">
        <v>0</v>
      </c>
      <c r="AL438" s="231">
        <v>19352284</v>
      </c>
    </row>
    <row r="439" spans="1:38" s="25" customFormat="1" ht="15" x14ac:dyDescent="0.25">
      <c r="A439" s="108" t="s">
        <v>671</v>
      </c>
      <c r="B439" s="109" t="s">
        <v>171</v>
      </c>
      <c r="C439" s="107">
        <v>989854534</v>
      </c>
      <c r="D439" s="107">
        <v>346741565</v>
      </c>
      <c r="E439" s="107">
        <v>606722230</v>
      </c>
      <c r="F439" s="107">
        <v>236213911</v>
      </c>
      <c r="G439" s="107">
        <v>3041246069</v>
      </c>
      <c r="H439" s="107">
        <v>4860245653</v>
      </c>
      <c r="I439" s="107">
        <v>670076878</v>
      </c>
      <c r="J439" s="107">
        <v>838050177</v>
      </c>
      <c r="K439" s="107">
        <v>840845943</v>
      </c>
      <c r="L439" s="107">
        <v>13432148438</v>
      </c>
      <c r="M439" s="107">
        <v>961526528</v>
      </c>
      <c r="N439" s="107">
        <v>791620588</v>
      </c>
      <c r="O439" s="107">
        <v>703800096</v>
      </c>
      <c r="P439" s="107">
        <v>666279751</v>
      </c>
      <c r="Q439" s="107">
        <v>650882492</v>
      </c>
      <c r="R439" s="107">
        <v>1029017475</v>
      </c>
      <c r="S439" s="107">
        <v>209389432</v>
      </c>
      <c r="T439" s="107">
        <v>1092112183</v>
      </c>
      <c r="U439" s="107">
        <v>0</v>
      </c>
      <c r="V439" s="107">
        <v>4276990924</v>
      </c>
      <c r="W439" s="107">
        <v>681560459</v>
      </c>
      <c r="X439" s="107">
        <v>527706489</v>
      </c>
      <c r="Y439" s="107">
        <v>2525523192</v>
      </c>
      <c r="Z439" s="107">
        <v>298035567</v>
      </c>
      <c r="AA439" s="107">
        <v>3922019211</v>
      </c>
      <c r="AB439" s="107">
        <v>2449120120</v>
      </c>
      <c r="AC439" s="107">
        <v>13691537765</v>
      </c>
      <c r="AD439" s="107">
        <v>2975397370</v>
      </c>
      <c r="AE439" s="107">
        <v>641026486</v>
      </c>
      <c r="AF439" s="107">
        <v>1299224649</v>
      </c>
      <c r="AG439" s="107">
        <v>2820457417</v>
      </c>
      <c r="AH439" s="107">
        <v>1324987330</v>
      </c>
      <c r="AI439" s="107">
        <v>1955585661</v>
      </c>
      <c r="AJ439" s="107">
        <v>171676006</v>
      </c>
      <c r="AK439" s="107">
        <v>1242171245</v>
      </c>
      <c r="AL439" s="238">
        <v>72769793834</v>
      </c>
    </row>
    <row r="440" spans="1:38" s="25" customFormat="1" ht="15" x14ac:dyDescent="0.2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12156580</v>
      </c>
      <c r="G440" s="12">
        <v>105737705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505803923</v>
      </c>
      <c r="O440" s="12">
        <v>0</v>
      </c>
      <c r="P440" s="12">
        <v>355183</v>
      </c>
      <c r="Q440" s="12">
        <v>0</v>
      </c>
      <c r="R440" s="12">
        <v>0</v>
      </c>
      <c r="S440" s="12">
        <v>0</v>
      </c>
      <c r="T440" s="12">
        <v>637937769</v>
      </c>
      <c r="U440" s="12">
        <v>0</v>
      </c>
      <c r="V440" s="12">
        <v>0</v>
      </c>
      <c r="W440" s="12">
        <v>497981207</v>
      </c>
      <c r="X440" s="12">
        <v>0</v>
      </c>
      <c r="Y440" s="12">
        <v>126700000</v>
      </c>
      <c r="Z440" s="12">
        <v>0</v>
      </c>
      <c r="AA440" s="12">
        <v>0</v>
      </c>
      <c r="AB440" s="12">
        <v>0</v>
      </c>
      <c r="AC440" s="12">
        <v>239968047</v>
      </c>
      <c r="AD440" s="12">
        <v>112950000</v>
      </c>
      <c r="AE440" s="12">
        <v>0</v>
      </c>
      <c r="AF440" s="12">
        <v>654844361</v>
      </c>
      <c r="AG440" s="12">
        <v>112021040</v>
      </c>
      <c r="AH440" s="12">
        <v>0</v>
      </c>
      <c r="AI440" s="12">
        <v>0</v>
      </c>
      <c r="AJ440" s="12">
        <v>0</v>
      </c>
      <c r="AK440" s="12">
        <v>0</v>
      </c>
      <c r="AL440" s="231">
        <v>3006455815</v>
      </c>
    </row>
    <row r="441" spans="1:38" s="25" customFormat="1" ht="15" x14ac:dyDescent="0.2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31">
        <v>0</v>
      </c>
    </row>
    <row r="442" spans="1:38" s="25" customFormat="1" ht="15" x14ac:dyDescent="0.2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31">
        <v>0</v>
      </c>
    </row>
    <row r="443" spans="1:38" s="25" customFormat="1" ht="15" x14ac:dyDescent="0.2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12156580</v>
      </c>
      <c r="G443" s="107">
        <v>105737705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505803923</v>
      </c>
      <c r="O443" s="107">
        <v>0</v>
      </c>
      <c r="P443" s="107">
        <v>355183</v>
      </c>
      <c r="Q443" s="107">
        <v>0</v>
      </c>
      <c r="R443" s="107">
        <v>0</v>
      </c>
      <c r="S443" s="107">
        <v>0</v>
      </c>
      <c r="T443" s="107">
        <v>637937769</v>
      </c>
      <c r="U443" s="107">
        <v>0</v>
      </c>
      <c r="V443" s="107">
        <v>0</v>
      </c>
      <c r="W443" s="107">
        <v>497981207</v>
      </c>
      <c r="X443" s="107">
        <v>0</v>
      </c>
      <c r="Y443" s="107">
        <v>126700000</v>
      </c>
      <c r="Z443" s="107">
        <v>0</v>
      </c>
      <c r="AA443" s="107">
        <v>0</v>
      </c>
      <c r="AB443" s="107">
        <v>0</v>
      </c>
      <c r="AC443" s="107">
        <v>239968047</v>
      </c>
      <c r="AD443" s="107">
        <v>112950000</v>
      </c>
      <c r="AE443" s="107">
        <v>0</v>
      </c>
      <c r="AF443" s="107">
        <v>654844361</v>
      </c>
      <c r="AG443" s="107">
        <v>112021040</v>
      </c>
      <c r="AH443" s="107">
        <v>0</v>
      </c>
      <c r="AI443" s="107">
        <v>0</v>
      </c>
      <c r="AJ443" s="107">
        <v>0</v>
      </c>
      <c r="AK443" s="107">
        <v>0</v>
      </c>
      <c r="AL443" s="238">
        <v>3006455815</v>
      </c>
    </row>
    <row r="444" spans="1:38" s="25" customFormat="1" ht="15" x14ac:dyDescent="0.2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112207424</v>
      </c>
      <c r="G444" s="12">
        <v>0</v>
      </c>
      <c r="H444" s="12">
        <v>37660000</v>
      </c>
      <c r="I444" s="12">
        <v>0</v>
      </c>
      <c r="J444" s="12">
        <v>16013879</v>
      </c>
      <c r="K444" s="12">
        <v>0</v>
      </c>
      <c r="L444" s="12">
        <v>0</v>
      </c>
      <c r="M444" s="12">
        <v>0</v>
      </c>
      <c r="N444" s="12">
        <v>0</v>
      </c>
      <c r="O444" s="12">
        <v>458181816</v>
      </c>
      <c r="P444" s="12">
        <v>47515146</v>
      </c>
      <c r="Q444" s="12">
        <v>0</v>
      </c>
      <c r="R444" s="12">
        <v>49071192</v>
      </c>
      <c r="S444" s="12">
        <v>13181819</v>
      </c>
      <c r="T444" s="12">
        <v>93046864</v>
      </c>
      <c r="U444" s="12">
        <v>314681806</v>
      </c>
      <c r="V444" s="12">
        <v>657936546</v>
      </c>
      <c r="W444" s="12">
        <v>63890911</v>
      </c>
      <c r="X444" s="12">
        <v>0</v>
      </c>
      <c r="Y444" s="12">
        <v>48213309</v>
      </c>
      <c r="Z444" s="12">
        <v>0</v>
      </c>
      <c r="AA444" s="12">
        <v>342209023</v>
      </c>
      <c r="AB444" s="12">
        <v>0</v>
      </c>
      <c r="AC444" s="12">
        <v>114354094</v>
      </c>
      <c r="AD444" s="12">
        <v>0</v>
      </c>
      <c r="AE444" s="12">
        <v>0</v>
      </c>
      <c r="AF444" s="12">
        <v>0</v>
      </c>
      <c r="AG444" s="12">
        <v>0</v>
      </c>
      <c r="AH444" s="12">
        <v>14000000</v>
      </c>
      <c r="AI444" s="12">
        <v>0</v>
      </c>
      <c r="AJ444" s="12">
        <v>0</v>
      </c>
      <c r="AK444" s="12">
        <v>0</v>
      </c>
      <c r="AL444" s="231">
        <v>2382163829</v>
      </c>
    </row>
    <row r="445" spans="1:38" s="25" customFormat="1" ht="15" x14ac:dyDescent="0.2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247458128</v>
      </c>
      <c r="M445" s="12">
        <v>0</v>
      </c>
      <c r="N445" s="12">
        <v>11828572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31">
        <v>259286700</v>
      </c>
    </row>
    <row r="446" spans="1:38" s="25" customFormat="1" ht="15" x14ac:dyDescent="0.2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31">
        <v>0</v>
      </c>
    </row>
    <row r="447" spans="1:38" s="25" customFormat="1" ht="15" x14ac:dyDescent="0.2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31">
        <v>0</v>
      </c>
    </row>
    <row r="448" spans="1:38" s="25" customFormat="1" ht="15" x14ac:dyDescent="0.2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112207424</v>
      </c>
      <c r="G448" s="107">
        <v>0</v>
      </c>
      <c r="H448" s="107">
        <v>37660000</v>
      </c>
      <c r="I448" s="107">
        <v>0</v>
      </c>
      <c r="J448" s="107">
        <v>16013879</v>
      </c>
      <c r="K448" s="107">
        <v>0</v>
      </c>
      <c r="L448" s="107">
        <v>247458128</v>
      </c>
      <c r="M448" s="107">
        <v>0</v>
      </c>
      <c r="N448" s="107">
        <v>11828572</v>
      </c>
      <c r="O448" s="107">
        <v>458181816</v>
      </c>
      <c r="P448" s="107">
        <v>47515146</v>
      </c>
      <c r="Q448" s="107">
        <v>0</v>
      </c>
      <c r="R448" s="107">
        <v>49071192</v>
      </c>
      <c r="S448" s="107">
        <v>13181819</v>
      </c>
      <c r="T448" s="107">
        <v>93046864</v>
      </c>
      <c r="U448" s="107">
        <v>314681806</v>
      </c>
      <c r="V448" s="107">
        <v>657936546</v>
      </c>
      <c r="W448" s="107">
        <v>63890911</v>
      </c>
      <c r="X448" s="107">
        <v>0</v>
      </c>
      <c r="Y448" s="107">
        <v>48213309</v>
      </c>
      <c r="Z448" s="107">
        <v>0</v>
      </c>
      <c r="AA448" s="107">
        <v>342209023</v>
      </c>
      <c r="AB448" s="107">
        <v>0</v>
      </c>
      <c r="AC448" s="107">
        <v>114354094</v>
      </c>
      <c r="AD448" s="107">
        <v>0</v>
      </c>
      <c r="AE448" s="107">
        <v>0</v>
      </c>
      <c r="AF448" s="107">
        <v>0</v>
      </c>
      <c r="AG448" s="107">
        <v>0</v>
      </c>
      <c r="AH448" s="107">
        <v>14000000</v>
      </c>
      <c r="AI448" s="107">
        <v>0</v>
      </c>
      <c r="AJ448" s="107">
        <v>0</v>
      </c>
      <c r="AK448" s="107">
        <v>0</v>
      </c>
      <c r="AL448" s="238">
        <v>2641450529</v>
      </c>
    </row>
    <row r="449" spans="1:38" s="25" customFormat="1" ht="15" x14ac:dyDescent="0.25">
      <c r="A449" s="68" t="s">
        <v>681</v>
      </c>
      <c r="B449" s="28" t="s">
        <v>181</v>
      </c>
      <c r="C449" s="12">
        <v>92397866</v>
      </c>
      <c r="D449" s="12">
        <v>0</v>
      </c>
      <c r="E449" s="12">
        <v>0</v>
      </c>
      <c r="F449" s="12">
        <v>579675</v>
      </c>
      <c r="G449" s="12">
        <v>0</v>
      </c>
      <c r="H449" s="12">
        <v>88049117</v>
      </c>
      <c r="I449" s="12">
        <v>0</v>
      </c>
      <c r="J449" s="12">
        <v>405879</v>
      </c>
      <c r="K449" s="12">
        <v>23124275</v>
      </c>
      <c r="L449" s="12">
        <v>0</v>
      </c>
      <c r="M449" s="12">
        <v>0</v>
      </c>
      <c r="N449" s="12">
        <v>3679408</v>
      </c>
      <c r="O449" s="12">
        <v>0</v>
      </c>
      <c r="P449" s="12">
        <v>0</v>
      </c>
      <c r="Q449" s="12">
        <v>9886854</v>
      </c>
      <c r="R449" s="12">
        <v>10868182</v>
      </c>
      <c r="S449" s="12">
        <v>0</v>
      </c>
      <c r="T449" s="12">
        <v>5353555</v>
      </c>
      <c r="U449" s="12">
        <v>0</v>
      </c>
      <c r="V449" s="12">
        <v>0</v>
      </c>
      <c r="W449" s="12">
        <v>19192773</v>
      </c>
      <c r="X449" s="12">
        <v>1755086</v>
      </c>
      <c r="Y449" s="12">
        <v>0</v>
      </c>
      <c r="Z449" s="12">
        <v>2353794</v>
      </c>
      <c r="AA449" s="12">
        <v>1850000</v>
      </c>
      <c r="AB449" s="12">
        <v>18492911</v>
      </c>
      <c r="AC449" s="12">
        <v>74287531</v>
      </c>
      <c r="AD449" s="12">
        <v>0</v>
      </c>
      <c r="AE449" s="12">
        <v>0</v>
      </c>
      <c r="AF449" s="12">
        <v>21516057</v>
      </c>
      <c r="AG449" s="12">
        <v>15256903</v>
      </c>
      <c r="AH449" s="12">
        <v>0</v>
      </c>
      <c r="AI449" s="12">
        <v>0</v>
      </c>
      <c r="AJ449" s="12">
        <v>0</v>
      </c>
      <c r="AK449" s="12">
        <v>0</v>
      </c>
      <c r="AL449" s="231">
        <v>389049866</v>
      </c>
    </row>
    <row r="450" spans="1:38" s="25" customFormat="1" ht="15" x14ac:dyDescent="0.2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31">
        <v>0</v>
      </c>
    </row>
    <row r="451" spans="1:38" s="25" customFormat="1" ht="15" x14ac:dyDescent="0.2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231">
        <v>0</v>
      </c>
    </row>
    <row r="452" spans="1:38" s="25" customFormat="1" ht="15" x14ac:dyDescent="0.2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511499703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31">
        <v>511499703</v>
      </c>
    </row>
    <row r="453" spans="1:38" s="25" customFormat="1" ht="15" x14ac:dyDescent="0.25">
      <c r="A453" s="108" t="s">
        <v>685</v>
      </c>
      <c r="B453" s="109" t="s">
        <v>180</v>
      </c>
      <c r="C453" s="107">
        <v>92397866</v>
      </c>
      <c r="D453" s="107">
        <v>0</v>
      </c>
      <c r="E453" s="107">
        <v>0</v>
      </c>
      <c r="F453" s="107">
        <v>579675</v>
      </c>
      <c r="G453" s="107">
        <v>0</v>
      </c>
      <c r="H453" s="107">
        <v>599548820</v>
      </c>
      <c r="I453" s="107">
        <v>0</v>
      </c>
      <c r="J453" s="107">
        <v>405879</v>
      </c>
      <c r="K453" s="107">
        <v>23124275</v>
      </c>
      <c r="L453" s="107">
        <v>0</v>
      </c>
      <c r="M453" s="107">
        <v>0</v>
      </c>
      <c r="N453" s="107">
        <v>3679408</v>
      </c>
      <c r="O453" s="107">
        <v>0</v>
      </c>
      <c r="P453" s="107">
        <v>0</v>
      </c>
      <c r="Q453" s="107">
        <v>9886854</v>
      </c>
      <c r="R453" s="107">
        <v>10868182</v>
      </c>
      <c r="S453" s="107">
        <v>0</v>
      </c>
      <c r="T453" s="107">
        <v>5353555</v>
      </c>
      <c r="U453" s="107">
        <v>0</v>
      </c>
      <c r="V453" s="107">
        <v>0</v>
      </c>
      <c r="W453" s="107">
        <v>19192773</v>
      </c>
      <c r="X453" s="107">
        <v>1755086</v>
      </c>
      <c r="Y453" s="107">
        <v>0</v>
      </c>
      <c r="Z453" s="107">
        <v>2353794</v>
      </c>
      <c r="AA453" s="107">
        <v>1850000</v>
      </c>
      <c r="AB453" s="107">
        <v>18492911</v>
      </c>
      <c r="AC453" s="107">
        <v>74287531</v>
      </c>
      <c r="AD453" s="107">
        <v>0</v>
      </c>
      <c r="AE453" s="107">
        <v>0</v>
      </c>
      <c r="AF453" s="107">
        <v>21516057</v>
      </c>
      <c r="AG453" s="107">
        <v>15256903</v>
      </c>
      <c r="AH453" s="107">
        <v>0</v>
      </c>
      <c r="AI453" s="107">
        <v>0</v>
      </c>
      <c r="AJ453" s="107">
        <v>0</v>
      </c>
      <c r="AK453" s="107">
        <v>0</v>
      </c>
      <c r="AL453" s="238">
        <v>900549569</v>
      </c>
    </row>
    <row r="454" spans="1:38" s="25" customFormat="1" ht="15" x14ac:dyDescent="0.25">
      <c r="A454" s="68" t="s">
        <v>686</v>
      </c>
      <c r="B454" s="28" t="s">
        <v>185</v>
      </c>
      <c r="C454" s="12">
        <v>1874432297</v>
      </c>
      <c r="D454" s="12">
        <v>1370850417</v>
      </c>
      <c r="E454" s="12">
        <v>1645693854</v>
      </c>
      <c r="F454" s="12">
        <v>789189401</v>
      </c>
      <c r="G454" s="12">
        <v>508185285</v>
      </c>
      <c r="H454" s="12">
        <v>5852114720</v>
      </c>
      <c r="I454" s="12">
        <v>1014364893</v>
      </c>
      <c r="J454" s="12">
        <v>435054392</v>
      </c>
      <c r="K454" s="12">
        <v>235791412</v>
      </c>
      <c r="L454" s="12">
        <v>5343790888</v>
      </c>
      <c r="M454" s="12">
        <v>4818916748</v>
      </c>
      <c r="N454" s="12">
        <v>3981997104</v>
      </c>
      <c r="O454" s="12">
        <v>794509948</v>
      </c>
      <c r="P454" s="12">
        <v>548024998</v>
      </c>
      <c r="Q454" s="12">
        <v>684327159</v>
      </c>
      <c r="R454" s="12">
        <v>1062616766</v>
      </c>
      <c r="S454" s="12">
        <v>781662275</v>
      </c>
      <c r="T454" s="12">
        <v>21884591916</v>
      </c>
      <c r="U454" s="12">
        <v>22699541</v>
      </c>
      <c r="V454" s="12">
        <v>6096633867</v>
      </c>
      <c r="W454" s="12">
        <v>881961795</v>
      </c>
      <c r="X454" s="12">
        <v>218307734</v>
      </c>
      <c r="Y454" s="12">
        <v>964934341</v>
      </c>
      <c r="Z454" s="12">
        <v>412642061</v>
      </c>
      <c r="AA454" s="12">
        <v>2302806196</v>
      </c>
      <c r="AB454" s="12">
        <v>2204313675</v>
      </c>
      <c r="AC454" s="12">
        <v>276203231</v>
      </c>
      <c r="AD454" s="12">
        <v>3556210137</v>
      </c>
      <c r="AE454" s="12">
        <v>235097088</v>
      </c>
      <c r="AF454" s="12">
        <v>407439590</v>
      </c>
      <c r="AG454" s="12">
        <v>6417299787</v>
      </c>
      <c r="AH454" s="12">
        <v>701134951</v>
      </c>
      <c r="AI454" s="12">
        <v>562828989</v>
      </c>
      <c r="AJ454" s="12">
        <v>259453971</v>
      </c>
      <c r="AK454" s="12">
        <v>105863376</v>
      </c>
      <c r="AL454" s="231">
        <v>79251944803</v>
      </c>
    </row>
    <row r="455" spans="1:38" s="25" customFormat="1" ht="15" x14ac:dyDescent="0.25">
      <c r="A455" s="108" t="s">
        <v>687</v>
      </c>
      <c r="B455" s="109" t="s">
        <v>184</v>
      </c>
      <c r="C455" s="107">
        <v>1874432297</v>
      </c>
      <c r="D455" s="107">
        <v>1370850417</v>
      </c>
      <c r="E455" s="107">
        <v>1645693854</v>
      </c>
      <c r="F455" s="107">
        <v>789189401</v>
      </c>
      <c r="G455" s="107">
        <v>508185285</v>
      </c>
      <c r="H455" s="107">
        <v>5852114720</v>
      </c>
      <c r="I455" s="107">
        <v>1014364893</v>
      </c>
      <c r="J455" s="107">
        <v>435054392</v>
      </c>
      <c r="K455" s="107">
        <v>235791412</v>
      </c>
      <c r="L455" s="107">
        <v>5343790888</v>
      </c>
      <c r="M455" s="107">
        <v>4818916748</v>
      </c>
      <c r="N455" s="107">
        <v>3981997104</v>
      </c>
      <c r="O455" s="107">
        <v>794509948</v>
      </c>
      <c r="P455" s="107">
        <v>548024998</v>
      </c>
      <c r="Q455" s="107">
        <v>684327159</v>
      </c>
      <c r="R455" s="107">
        <v>1062616766</v>
      </c>
      <c r="S455" s="107">
        <v>781662275</v>
      </c>
      <c r="T455" s="107">
        <v>21884591916</v>
      </c>
      <c r="U455" s="107">
        <v>22699541</v>
      </c>
      <c r="V455" s="107">
        <v>6096633867</v>
      </c>
      <c r="W455" s="107">
        <v>881961795</v>
      </c>
      <c r="X455" s="107">
        <v>218307734</v>
      </c>
      <c r="Y455" s="107">
        <v>964934341</v>
      </c>
      <c r="Z455" s="107">
        <v>412642061</v>
      </c>
      <c r="AA455" s="107">
        <v>2302806196</v>
      </c>
      <c r="AB455" s="107">
        <v>2204313675</v>
      </c>
      <c r="AC455" s="107">
        <v>276203231</v>
      </c>
      <c r="AD455" s="107">
        <v>3556210137</v>
      </c>
      <c r="AE455" s="107">
        <v>235097088</v>
      </c>
      <c r="AF455" s="107">
        <v>407439590</v>
      </c>
      <c r="AG455" s="107">
        <v>6417299787</v>
      </c>
      <c r="AH455" s="107">
        <v>701134951</v>
      </c>
      <c r="AI455" s="107">
        <v>562828989</v>
      </c>
      <c r="AJ455" s="107">
        <v>259453971</v>
      </c>
      <c r="AK455" s="107">
        <v>105863376</v>
      </c>
      <c r="AL455" s="238">
        <v>79251944803</v>
      </c>
    </row>
    <row r="456" spans="1:38" s="25" customFormat="1" ht="15" collapsed="1" x14ac:dyDescent="0.25">
      <c r="A456" s="69" t="s">
        <v>46</v>
      </c>
      <c r="B456" s="31" t="s">
        <v>170</v>
      </c>
      <c r="C456" s="30">
        <v>2956684697</v>
      </c>
      <c r="D456" s="30">
        <v>1717591982</v>
      </c>
      <c r="E456" s="30">
        <v>2252416084</v>
      </c>
      <c r="F456" s="30">
        <v>1150346991</v>
      </c>
      <c r="G456" s="30">
        <v>3655169059</v>
      </c>
      <c r="H456" s="30">
        <v>11349569193</v>
      </c>
      <c r="I456" s="30">
        <v>1684441771</v>
      </c>
      <c r="J456" s="30">
        <v>1289524327</v>
      </c>
      <c r="K456" s="30">
        <v>1099761630</v>
      </c>
      <c r="L456" s="30">
        <v>19023397454</v>
      </c>
      <c r="M456" s="30">
        <v>5780443276</v>
      </c>
      <c r="N456" s="30">
        <v>5294929595</v>
      </c>
      <c r="O456" s="30">
        <v>1956491860</v>
      </c>
      <c r="P456" s="30">
        <v>1262175078</v>
      </c>
      <c r="Q456" s="30">
        <v>1345096505</v>
      </c>
      <c r="R456" s="30">
        <v>2151573615</v>
      </c>
      <c r="S456" s="30">
        <v>1004233526</v>
      </c>
      <c r="T456" s="30">
        <v>23713042287</v>
      </c>
      <c r="U456" s="30">
        <v>337381347</v>
      </c>
      <c r="V456" s="30">
        <v>11031561337</v>
      </c>
      <c r="W456" s="30">
        <v>2144587145</v>
      </c>
      <c r="X456" s="30">
        <v>747769309</v>
      </c>
      <c r="Y456" s="30">
        <v>3665370842</v>
      </c>
      <c r="Z456" s="30">
        <v>713031422</v>
      </c>
      <c r="AA456" s="30">
        <v>6568884430</v>
      </c>
      <c r="AB456" s="30">
        <v>4671926706</v>
      </c>
      <c r="AC456" s="30">
        <v>14396350668</v>
      </c>
      <c r="AD456" s="30">
        <v>6644557507</v>
      </c>
      <c r="AE456" s="30">
        <v>876123574</v>
      </c>
      <c r="AF456" s="30">
        <v>2383024657</v>
      </c>
      <c r="AG456" s="30">
        <v>9365035147</v>
      </c>
      <c r="AH456" s="30">
        <v>2040122281</v>
      </c>
      <c r="AI456" s="30">
        <v>2518414650</v>
      </c>
      <c r="AJ456" s="30">
        <v>431129977</v>
      </c>
      <c r="AK456" s="30">
        <v>1348034621</v>
      </c>
      <c r="AL456" s="241">
        <v>158570194550</v>
      </c>
    </row>
    <row r="457" spans="1:38" s="25" customFormat="1" ht="15" x14ac:dyDescent="0.25">
      <c r="A457" s="68" t="s">
        <v>688</v>
      </c>
      <c r="B457" s="28" t="s">
        <v>143</v>
      </c>
      <c r="C457" s="12">
        <v>124778193</v>
      </c>
      <c r="D457" s="12">
        <v>26933089</v>
      </c>
      <c r="E457" s="12">
        <v>60814497</v>
      </c>
      <c r="F457" s="12">
        <v>33556281</v>
      </c>
      <c r="G457" s="12">
        <v>856166</v>
      </c>
      <c r="H457" s="12">
        <v>16252947</v>
      </c>
      <c r="I457" s="12">
        <v>4049660</v>
      </c>
      <c r="J457" s="12">
        <v>64002702</v>
      </c>
      <c r="K457" s="12">
        <v>15737651</v>
      </c>
      <c r="L457" s="12">
        <v>87363968</v>
      </c>
      <c r="M457" s="12">
        <v>43900796</v>
      </c>
      <c r="N457" s="12">
        <v>93573582</v>
      </c>
      <c r="O457" s="12">
        <v>52577403</v>
      </c>
      <c r="P457" s="12">
        <v>60551455</v>
      </c>
      <c r="Q457" s="12">
        <v>34849044</v>
      </c>
      <c r="R457" s="12">
        <v>4202662</v>
      </c>
      <c r="S457" s="12">
        <v>0</v>
      </c>
      <c r="T457" s="12">
        <v>398496573</v>
      </c>
      <c r="U457" s="12">
        <v>0</v>
      </c>
      <c r="V457" s="12">
        <v>80152447</v>
      </c>
      <c r="W457" s="12">
        <v>10554701</v>
      </c>
      <c r="X457" s="12">
        <v>3021928</v>
      </c>
      <c r="Y457" s="12">
        <v>0</v>
      </c>
      <c r="Z457" s="12">
        <v>29976954</v>
      </c>
      <c r="AA457" s="12">
        <v>281479454</v>
      </c>
      <c r="AB457" s="12">
        <v>116721395</v>
      </c>
      <c r="AC457" s="12">
        <v>0</v>
      </c>
      <c r="AD457" s="12">
        <v>28498899</v>
      </c>
      <c r="AE457" s="12">
        <v>0</v>
      </c>
      <c r="AF457" s="12">
        <v>75344</v>
      </c>
      <c r="AG457" s="12">
        <v>71337136</v>
      </c>
      <c r="AH457" s="12">
        <v>622952</v>
      </c>
      <c r="AI457" s="12">
        <v>15785024</v>
      </c>
      <c r="AJ457" s="12">
        <v>0</v>
      </c>
      <c r="AK457" s="12">
        <v>0</v>
      </c>
      <c r="AL457" s="231">
        <v>1760722903</v>
      </c>
    </row>
    <row r="458" spans="1:38" s="25" customFormat="1" ht="15" x14ac:dyDescent="0.25">
      <c r="A458" s="68" t="s">
        <v>689</v>
      </c>
      <c r="B458" s="28" t="s">
        <v>144</v>
      </c>
      <c r="C458" s="12">
        <v>13865097</v>
      </c>
      <c r="D458" s="12">
        <v>16664018</v>
      </c>
      <c r="E458" s="12">
        <v>3473787</v>
      </c>
      <c r="F458" s="12">
        <v>17523962</v>
      </c>
      <c r="G458" s="12">
        <v>5690549</v>
      </c>
      <c r="H458" s="12">
        <v>58250615</v>
      </c>
      <c r="I458" s="12">
        <v>0</v>
      </c>
      <c r="J458" s="12">
        <v>3691834</v>
      </c>
      <c r="K458" s="12">
        <v>163046</v>
      </c>
      <c r="L458" s="12">
        <v>641157943</v>
      </c>
      <c r="M458" s="12">
        <v>184671384</v>
      </c>
      <c r="N458" s="12">
        <v>2229926</v>
      </c>
      <c r="O458" s="12">
        <v>5346094</v>
      </c>
      <c r="P458" s="12">
        <v>33535090</v>
      </c>
      <c r="Q458" s="12">
        <v>23980472</v>
      </c>
      <c r="R458" s="12">
        <v>41434960</v>
      </c>
      <c r="S458" s="12">
        <v>0</v>
      </c>
      <c r="T458" s="12">
        <v>405991637</v>
      </c>
      <c r="U458" s="12">
        <v>0</v>
      </c>
      <c r="V458" s="12">
        <v>574499481</v>
      </c>
      <c r="W458" s="12">
        <v>3133216</v>
      </c>
      <c r="X458" s="12">
        <v>970000</v>
      </c>
      <c r="Y458" s="12">
        <v>6112381</v>
      </c>
      <c r="Z458" s="12">
        <v>22414811</v>
      </c>
      <c r="AA458" s="12">
        <v>39370417</v>
      </c>
      <c r="AB458" s="12">
        <v>8639688</v>
      </c>
      <c r="AC458" s="12">
        <v>0</v>
      </c>
      <c r="AD458" s="12">
        <v>43421787</v>
      </c>
      <c r="AE458" s="12">
        <v>0</v>
      </c>
      <c r="AF458" s="12">
        <v>2110794</v>
      </c>
      <c r="AG458" s="12">
        <v>296106426</v>
      </c>
      <c r="AH458" s="12">
        <v>1469100</v>
      </c>
      <c r="AI458" s="12">
        <v>7039945</v>
      </c>
      <c r="AJ458" s="12">
        <v>0</v>
      </c>
      <c r="AK458" s="12">
        <v>0</v>
      </c>
      <c r="AL458" s="231">
        <v>2462958460</v>
      </c>
    </row>
    <row r="459" spans="1:38" s="25" customFormat="1" ht="15" x14ac:dyDescent="0.25">
      <c r="A459" s="68" t="s">
        <v>690</v>
      </c>
      <c r="B459" s="28" t="s">
        <v>145</v>
      </c>
      <c r="C459" s="12">
        <v>911197</v>
      </c>
      <c r="D459" s="12">
        <v>0</v>
      </c>
      <c r="E459" s="12">
        <v>654712</v>
      </c>
      <c r="F459" s="12">
        <v>26272</v>
      </c>
      <c r="G459" s="12">
        <v>1023</v>
      </c>
      <c r="H459" s="12">
        <v>18089696</v>
      </c>
      <c r="I459" s="12">
        <v>112161</v>
      </c>
      <c r="J459" s="12">
        <v>221820</v>
      </c>
      <c r="K459" s="12">
        <v>0</v>
      </c>
      <c r="L459" s="12">
        <v>87045677</v>
      </c>
      <c r="M459" s="12">
        <v>15475470</v>
      </c>
      <c r="N459" s="12">
        <v>3933399</v>
      </c>
      <c r="O459" s="12">
        <v>0</v>
      </c>
      <c r="P459" s="12">
        <v>3421449</v>
      </c>
      <c r="Q459" s="12">
        <v>3252078</v>
      </c>
      <c r="R459" s="12">
        <v>2692395</v>
      </c>
      <c r="S459" s="12">
        <v>1392442</v>
      </c>
      <c r="T459" s="12">
        <v>48565034</v>
      </c>
      <c r="U459" s="12">
        <v>0</v>
      </c>
      <c r="V459" s="12">
        <v>54370138</v>
      </c>
      <c r="W459" s="12">
        <v>4072758</v>
      </c>
      <c r="X459" s="12">
        <v>558492</v>
      </c>
      <c r="Y459" s="12">
        <v>0</v>
      </c>
      <c r="Z459" s="12">
        <v>1309193</v>
      </c>
      <c r="AA459" s="12">
        <v>6748023</v>
      </c>
      <c r="AB459" s="12">
        <v>1982771</v>
      </c>
      <c r="AC459" s="12">
        <v>0</v>
      </c>
      <c r="AD459" s="12">
        <v>1281212</v>
      </c>
      <c r="AE459" s="12">
        <v>0</v>
      </c>
      <c r="AF459" s="12">
        <v>0</v>
      </c>
      <c r="AG459" s="12">
        <v>30405893</v>
      </c>
      <c r="AH459" s="12">
        <v>41777597</v>
      </c>
      <c r="AI459" s="12">
        <v>0</v>
      </c>
      <c r="AJ459" s="12">
        <v>525000</v>
      </c>
      <c r="AK459" s="12">
        <v>0</v>
      </c>
      <c r="AL459" s="231">
        <v>328825902</v>
      </c>
    </row>
    <row r="460" spans="1:38" s="25" customFormat="1" ht="15" x14ac:dyDescent="0.25">
      <c r="A460" s="68" t="s">
        <v>691</v>
      </c>
      <c r="B460" s="28" t="s">
        <v>146</v>
      </c>
      <c r="C460" s="12">
        <v>0</v>
      </c>
      <c r="D460" s="12">
        <v>0</v>
      </c>
      <c r="E460" s="12">
        <v>118172189</v>
      </c>
      <c r="F460" s="12">
        <v>32558915</v>
      </c>
      <c r="G460" s="12">
        <v>45786343</v>
      </c>
      <c r="H460" s="12">
        <v>389691856</v>
      </c>
      <c r="I460" s="12">
        <v>18892584</v>
      </c>
      <c r="J460" s="12">
        <v>127656045</v>
      </c>
      <c r="K460" s="12">
        <v>0</v>
      </c>
      <c r="L460" s="12">
        <v>45834626</v>
      </c>
      <c r="M460" s="12">
        <v>1841831</v>
      </c>
      <c r="N460" s="12">
        <v>26272280</v>
      </c>
      <c r="O460" s="12">
        <v>0</v>
      </c>
      <c r="P460" s="12">
        <v>14323877</v>
      </c>
      <c r="Q460" s="12">
        <v>14975049</v>
      </c>
      <c r="R460" s="12">
        <v>165032659</v>
      </c>
      <c r="S460" s="12">
        <v>11114262</v>
      </c>
      <c r="T460" s="12">
        <v>5246369785</v>
      </c>
      <c r="U460" s="12">
        <v>0</v>
      </c>
      <c r="V460" s="12">
        <v>0</v>
      </c>
      <c r="W460" s="12">
        <v>6340444</v>
      </c>
      <c r="X460" s="12">
        <v>150588271</v>
      </c>
      <c r="Y460" s="12">
        <v>0</v>
      </c>
      <c r="Z460" s="12">
        <v>15453021</v>
      </c>
      <c r="AA460" s="12">
        <v>46098329</v>
      </c>
      <c r="AB460" s="12">
        <v>0</v>
      </c>
      <c r="AC460" s="12">
        <v>0</v>
      </c>
      <c r="AD460" s="12">
        <v>0</v>
      </c>
      <c r="AE460" s="12">
        <v>0</v>
      </c>
      <c r="AF460" s="12">
        <v>36294974</v>
      </c>
      <c r="AG460" s="12">
        <v>1043727041</v>
      </c>
      <c r="AH460" s="12">
        <v>13015886</v>
      </c>
      <c r="AI460" s="12">
        <v>0</v>
      </c>
      <c r="AJ460" s="12">
        <v>0</v>
      </c>
      <c r="AK460" s="12">
        <v>0</v>
      </c>
      <c r="AL460" s="231">
        <v>7570040267</v>
      </c>
    </row>
    <row r="461" spans="1:38" s="25" customFormat="1" ht="15" x14ac:dyDescent="0.25">
      <c r="A461" s="68" t="s">
        <v>692</v>
      </c>
      <c r="B461" s="28" t="s">
        <v>147</v>
      </c>
      <c r="C461" s="12">
        <v>14072</v>
      </c>
      <c r="D461" s="12">
        <v>0</v>
      </c>
      <c r="E461" s="12">
        <v>0</v>
      </c>
      <c r="F461" s="12">
        <v>14072</v>
      </c>
      <c r="G461" s="12">
        <v>10978185</v>
      </c>
      <c r="H461" s="12">
        <v>0</v>
      </c>
      <c r="I461" s="12">
        <v>14072</v>
      </c>
      <c r="J461" s="12">
        <v>14072</v>
      </c>
      <c r="K461" s="12">
        <v>14072</v>
      </c>
      <c r="L461" s="12">
        <v>14072</v>
      </c>
      <c r="M461" s="12">
        <v>0</v>
      </c>
      <c r="N461" s="12">
        <v>0</v>
      </c>
      <c r="O461" s="12">
        <v>0</v>
      </c>
      <c r="P461" s="12">
        <v>14072</v>
      </c>
      <c r="Q461" s="12">
        <v>0</v>
      </c>
      <c r="R461" s="12">
        <v>14079</v>
      </c>
      <c r="S461" s="12">
        <v>14072</v>
      </c>
      <c r="T461" s="12">
        <v>0</v>
      </c>
      <c r="U461" s="12">
        <v>0</v>
      </c>
      <c r="V461" s="12">
        <v>0</v>
      </c>
      <c r="W461" s="12">
        <v>14072</v>
      </c>
      <c r="X461" s="12">
        <v>2002307</v>
      </c>
      <c r="Y461" s="12">
        <v>14072</v>
      </c>
      <c r="Z461" s="12">
        <v>14072</v>
      </c>
      <c r="AA461" s="12">
        <v>0</v>
      </c>
      <c r="AB461" s="12">
        <v>0</v>
      </c>
      <c r="AC461" s="12">
        <v>0</v>
      </c>
      <c r="AD461" s="12">
        <v>0</v>
      </c>
      <c r="AE461" s="12">
        <v>14072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231">
        <v>13163435</v>
      </c>
    </row>
    <row r="462" spans="1:38" s="25" customFormat="1" ht="15" x14ac:dyDescent="0.25">
      <c r="A462" s="68" t="s">
        <v>693</v>
      </c>
      <c r="B462" s="28" t="s">
        <v>148</v>
      </c>
      <c r="C462" s="12">
        <v>0</v>
      </c>
      <c r="D462" s="12">
        <v>47610792</v>
      </c>
      <c r="E462" s="12">
        <v>2695495</v>
      </c>
      <c r="F462" s="12">
        <v>6501996</v>
      </c>
      <c r="G462" s="12">
        <v>25221999</v>
      </c>
      <c r="H462" s="12">
        <v>43813577</v>
      </c>
      <c r="I462" s="12">
        <v>1641031</v>
      </c>
      <c r="J462" s="12">
        <v>3980196</v>
      </c>
      <c r="K462" s="12">
        <v>2814980</v>
      </c>
      <c r="L462" s="12">
        <v>8821291</v>
      </c>
      <c r="M462" s="12">
        <v>7354676</v>
      </c>
      <c r="N462" s="12">
        <v>5133094</v>
      </c>
      <c r="O462" s="12">
        <v>59033555</v>
      </c>
      <c r="P462" s="12">
        <v>8695640</v>
      </c>
      <c r="Q462" s="12">
        <v>2353279</v>
      </c>
      <c r="R462" s="12">
        <v>857025</v>
      </c>
      <c r="S462" s="12">
        <v>0</v>
      </c>
      <c r="T462" s="12">
        <v>35709140</v>
      </c>
      <c r="U462" s="12">
        <v>0</v>
      </c>
      <c r="V462" s="12">
        <v>17622843</v>
      </c>
      <c r="W462" s="12">
        <v>1456783</v>
      </c>
      <c r="X462" s="12">
        <v>5104196</v>
      </c>
      <c r="Y462" s="12">
        <v>7860973</v>
      </c>
      <c r="Z462" s="12">
        <v>235674</v>
      </c>
      <c r="AA462" s="12">
        <v>15528196</v>
      </c>
      <c r="AB462" s="12">
        <v>1805106</v>
      </c>
      <c r="AC462" s="12">
        <v>0</v>
      </c>
      <c r="AD462" s="12">
        <v>16104795</v>
      </c>
      <c r="AE462" s="12">
        <v>0</v>
      </c>
      <c r="AF462" s="12">
        <v>865500</v>
      </c>
      <c r="AG462" s="12">
        <v>28877656</v>
      </c>
      <c r="AH462" s="12">
        <v>48381</v>
      </c>
      <c r="AI462" s="12">
        <v>21804700</v>
      </c>
      <c r="AJ462" s="12">
        <v>0</v>
      </c>
      <c r="AK462" s="12">
        <v>0</v>
      </c>
      <c r="AL462" s="231">
        <v>379552569</v>
      </c>
    </row>
    <row r="463" spans="1:38" s="25" customFormat="1" ht="15" x14ac:dyDescent="0.25">
      <c r="A463" s="68" t="s">
        <v>694</v>
      </c>
      <c r="B463" s="28" t="s">
        <v>149</v>
      </c>
      <c r="C463" s="12">
        <v>0</v>
      </c>
      <c r="D463" s="12">
        <v>4348078</v>
      </c>
      <c r="E463" s="12">
        <v>0</v>
      </c>
      <c r="F463" s="12">
        <v>256241</v>
      </c>
      <c r="G463" s="12">
        <v>0</v>
      </c>
      <c r="H463" s="12">
        <v>2015539</v>
      </c>
      <c r="I463" s="12">
        <v>253309</v>
      </c>
      <c r="J463" s="12">
        <v>9790</v>
      </c>
      <c r="K463" s="12">
        <v>96731</v>
      </c>
      <c r="L463" s="12">
        <v>411926</v>
      </c>
      <c r="M463" s="12">
        <v>132688</v>
      </c>
      <c r="N463" s="12">
        <v>636423</v>
      </c>
      <c r="O463" s="12">
        <v>346119</v>
      </c>
      <c r="P463" s="12">
        <v>688568</v>
      </c>
      <c r="Q463" s="12">
        <v>310761</v>
      </c>
      <c r="R463" s="12">
        <v>1203421</v>
      </c>
      <c r="S463" s="12">
        <v>0</v>
      </c>
      <c r="T463" s="12">
        <v>4397454</v>
      </c>
      <c r="U463" s="12">
        <v>0</v>
      </c>
      <c r="V463" s="12">
        <v>6675804</v>
      </c>
      <c r="W463" s="12">
        <v>0</v>
      </c>
      <c r="X463" s="12">
        <v>755570</v>
      </c>
      <c r="Y463" s="12">
        <v>35610</v>
      </c>
      <c r="Z463" s="12">
        <v>868411</v>
      </c>
      <c r="AA463" s="12">
        <v>2196126</v>
      </c>
      <c r="AB463" s="12">
        <v>121243</v>
      </c>
      <c r="AC463" s="12">
        <v>0</v>
      </c>
      <c r="AD463" s="12">
        <v>402173</v>
      </c>
      <c r="AE463" s="12">
        <v>7670</v>
      </c>
      <c r="AF463" s="12">
        <v>0</v>
      </c>
      <c r="AG463" s="12">
        <v>0</v>
      </c>
      <c r="AH463" s="12">
        <v>803571</v>
      </c>
      <c r="AI463" s="12">
        <v>0</v>
      </c>
      <c r="AJ463" s="12">
        <v>0</v>
      </c>
      <c r="AK463" s="12">
        <v>0</v>
      </c>
      <c r="AL463" s="231">
        <v>26973226</v>
      </c>
    </row>
    <row r="464" spans="1:38" s="25" customFormat="1" ht="15" x14ac:dyDescent="0.2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579340878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36250658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110210285</v>
      </c>
      <c r="AE464" s="12">
        <v>0</v>
      </c>
      <c r="AF464" s="12">
        <v>0</v>
      </c>
      <c r="AG464" s="12">
        <v>4244645040</v>
      </c>
      <c r="AH464" s="12">
        <v>0</v>
      </c>
      <c r="AI464" s="12">
        <v>0</v>
      </c>
      <c r="AJ464" s="12">
        <v>0</v>
      </c>
      <c r="AK464" s="12">
        <v>0</v>
      </c>
      <c r="AL464" s="231">
        <v>4970446861</v>
      </c>
    </row>
    <row r="465" spans="1:38" s="25" customFormat="1" ht="15" x14ac:dyDescent="0.25">
      <c r="A465" s="68" t="s">
        <v>696</v>
      </c>
      <c r="B465" s="28" t="s">
        <v>151</v>
      </c>
      <c r="C465" s="12">
        <v>713026</v>
      </c>
      <c r="D465" s="12">
        <v>142577</v>
      </c>
      <c r="E465" s="12">
        <v>7041177</v>
      </c>
      <c r="F465" s="12">
        <v>440000</v>
      </c>
      <c r="G465" s="12">
        <v>8284922</v>
      </c>
      <c r="H465" s="12">
        <v>34174187</v>
      </c>
      <c r="I465" s="12">
        <v>641984</v>
      </c>
      <c r="J465" s="12">
        <v>875154</v>
      </c>
      <c r="K465" s="12">
        <v>1895956</v>
      </c>
      <c r="L465" s="12">
        <v>19537571</v>
      </c>
      <c r="M465" s="12">
        <v>14831811</v>
      </c>
      <c r="N465" s="12">
        <v>4180592</v>
      </c>
      <c r="O465" s="12">
        <v>16234192</v>
      </c>
      <c r="P465" s="12">
        <v>1481381</v>
      </c>
      <c r="Q465" s="12">
        <v>0</v>
      </c>
      <c r="R465" s="12">
        <v>75888566</v>
      </c>
      <c r="S465" s="12">
        <v>0</v>
      </c>
      <c r="T465" s="12">
        <v>99471792</v>
      </c>
      <c r="U465" s="12">
        <v>0</v>
      </c>
      <c r="V465" s="12">
        <v>174610991</v>
      </c>
      <c r="W465" s="12">
        <v>10977006</v>
      </c>
      <c r="X465" s="12">
        <v>168488848</v>
      </c>
      <c r="Y465" s="12">
        <v>0</v>
      </c>
      <c r="Z465" s="12">
        <v>402470</v>
      </c>
      <c r="AA465" s="12">
        <v>1061794403</v>
      </c>
      <c r="AB465" s="12">
        <v>0</v>
      </c>
      <c r="AC465" s="12">
        <v>0</v>
      </c>
      <c r="AD465" s="12">
        <v>3853290</v>
      </c>
      <c r="AE465" s="12">
        <v>0</v>
      </c>
      <c r="AF465" s="12">
        <v>7900</v>
      </c>
      <c r="AG465" s="12">
        <v>116425464</v>
      </c>
      <c r="AH465" s="12">
        <v>28704280</v>
      </c>
      <c r="AI465" s="12">
        <v>0</v>
      </c>
      <c r="AJ465" s="12">
        <v>252253</v>
      </c>
      <c r="AK465" s="12">
        <v>0</v>
      </c>
      <c r="AL465" s="231">
        <v>1851351793</v>
      </c>
    </row>
    <row r="466" spans="1:38" s="25" customFormat="1" ht="15" x14ac:dyDescent="0.25">
      <c r="A466" s="68" t="s">
        <v>697</v>
      </c>
      <c r="B466" s="28" t="s">
        <v>152</v>
      </c>
      <c r="C466" s="12">
        <v>5078222</v>
      </c>
      <c r="D466" s="12">
        <v>7067626</v>
      </c>
      <c r="E466" s="12">
        <v>126128861</v>
      </c>
      <c r="F466" s="12">
        <v>3035296</v>
      </c>
      <c r="G466" s="12">
        <v>4299685</v>
      </c>
      <c r="H466" s="12">
        <v>1761292</v>
      </c>
      <c r="I466" s="12">
        <v>2385537</v>
      </c>
      <c r="J466" s="12">
        <v>4289160</v>
      </c>
      <c r="K466" s="12">
        <v>33875057</v>
      </c>
      <c r="L466" s="12">
        <v>12216526</v>
      </c>
      <c r="M466" s="12">
        <v>3549240</v>
      </c>
      <c r="N466" s="12">
        <v>11687796</v>
      </c>
      <c r="O466" s="12">
        <v>10346034</v>
      </c>
      <c r="P466" s="12">
        <v>11522824</v>
      </c>
      <c r="Q466" s="12">
        <v>3147139</v>
      </c>
      <c r="R466" s="12">
        <v>3289940</v>
      </c>
      <c r="S466" s="12">
        <v>3478991</v>
      </c>
      <c r="T466" s="12">
        <v>159068278</v>
      </c>
      <c r="U466" s="12">
        <v>0</v>
      </c>
      <c r="V466" s="12">
        <v>0</v>
      </c>
      <c r="W466" s="12">
        <v>17834116</v>
      </c>
      <c r="X466" s="12">
        <v>5112095</v>
      </c>
      <c r="Y466" s="12">
        <v>1747220</v>
      </c>
      <c r="Z466" s="12">
        <v>2579463</v>
      </c>
      <c r="AA466" s="12">
        <v>1725427</v>
      </c>
      <c r="AB466" s="12">
        <v>8979589</v>
      </c>
      <c r="AC466" s="12">
        <v>0</v>
      </c>
      <c r="AD466" s="12">
        <v>4157913</v>
      </c>
      <c r="AE466" s="12">
        <v>2713291</v>
      </c>
      <c r="AF466" s="12">
        <v>57535</v>
      </c>
      <c r="AG466" s="12">
        <v>168507962</v>
      </c>
      <c r="AH466" s="12">
        <v>6421987</v>
      </c>
      <c r="AI466" s="12">
        <v>1843541</v>
      </c>
      <c r="AJ466" s="12">
        <v>1922220</v>
      </c>
      <c r="AK466" s="12">
        <v>0</v>
      </c>
      <c r="AL466" s="231">
        <v>629829863</v>
      </c>
    </row>
    <row r="467" spans="1:38" s="25" customFormat="1" ht="15" x14ac:dyDescent="0.25">
      <c r="A467" s="68" t="s">
        <v>698</v>
      </c>
      <c r="B467" s="28" t="s">
        <v>153</v>
      </c>
      <c r="C467" s="12">
        <v>0</v>
      </c>
      <c r="D467" s="12">
        <v>0</v>
      </c>
      <c r="E467" s="12">
        <v>0</v>
      </c>
      <c r="F467" s="12">
        <v>0</v>
      </c>
      <c r="G467" s="12">
        <v>3285834</v>
      </c>
      <c r="H467" s="12">
        <v>647847525</v>
      </c>
      <c r="I467" s="12">
        <v>1661693</v>
      </c>
      <c r="J467" s="12">
        <v>0</v>
      </c>
      <c r="K467" s="12">
        <v>0</v>
      </c>
      <c r="L467" s="12">
        <v>397826</v>
      </c>
      <c r="M467" s="12">
        <v>4029006</v>
      </c>
      <c r="N467" s="12">
        <v>11204377</v>
      </c>
      <c r="O467" s="12">
        <v>649599</v>
      </c>
      <c r="P467" s="12">
        <v>0</v>
      </c>
      <c r="Q467" s="12">
        <v>55859</v>
      </c>
      <c r="R467" s="12">
        <v>2110290</v>
      </c>
      <c r="S467" s="12">
        <v>0</v>
      </c>
      <c r="T467" s="12">
        <v>74656073</v>
      </c>
      <c r="U467" s="12">
        <v>0</v>
      </c>
      <c r="V467" s="12">
        <v>9281847</v>
      </c>
      <c r="W467" s="12">
        <v>0</v>
      </c>
      <c r="X467" s="12">
        <v>0</v>
      </c>
      <c r="Y467" s="12">
        <v>0</v>
      </c>
      <c r="Z467" s="12">
        <v>0</v>
      </c>
      <c r="AA467" s="12">
        <v>138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31535247</v>
      </c>
      <c r="AH467" s="12">
        <v>0</v>
      </c>
      <c r="AI467" s="12">
        <v>15086457</v>
      </c>
      <c r="AJ467" s="12">
        <v>0</v>
      </c>
      <c r="AK467" s="12">
        <v>0</v>
      </c>
      <c r="AL467" s="231">
        <v>801801771</v>
      </c>
    </row>
    <row r="468" spans="1:38" s="25" customFormat="1" ht="15" x14ac:dyDescent="0.25">
      <c r="A468" s="68" t="s">
        <v>699</v>
      </c>
      <c r="B468" s="28" t="s">
        <v>154</v>
      </c>
      <c r="C468" s="12">
        <v>27198799</v>
      </c>
      <c r="D468" s="12">
        <v>856232</v>
      </c>
      <c r="E468" s="12">
        <v>8663155</v>
      </c>
      <c r="F468" s="12">
        <v>2633459</v>
      </c>
      <c r="G468" s="12">
        <v>15391</v>
      </c>
      <c r="H468" s="12">
        <v>40456565</v>
      </c>
      <c r="I468" s="12">
        <v>0</v>
      </c>
      <c r="J468" s="12">
        <v>0</v>
      </c>
      <c r="K468" s="12">
        <v>835510</v>
      </c>
      <c r="L468" s="12">
        <v>2742492</v>
      </c>
      <c r="M468" s="12">
        <v>22635074</v>
      </c>
      <c r="N468" s="12">
        <v>2893223</v>
      </c>
      <c r="O468" s="12">
        <v>90769034</v>
      </c>
      <c r="P468" s="12">
        <v>4520844</v>
      </c>
      <c r="Q468" s="12">
        <v>590669</v>
      </c>
      <c r="R468" s="12">
        <v>38937066</v>
      </c>
      <c r="S468" s="12">
        <v>0</v>
      </c>
      <c r="T468" s="12">
        <v>201644696</v>
      </c>
      <c r="U468" s="12">
        <v>0</v>
      </c>
      <c r="V468" s="12">
        <v>1202697194</v>
      </c>
      <c r="W468" s="12">
        <v>0</v>
      </c>
      <c r="X468" s="12">
        <v>3234841</v>
      </c>
      <c r="Y468" s="12">
        <v>0</v>
      </c>
      <c r="Z468" s="12">
        <v>2104257</v>
      </c>
      <c r="AA468" s="12">
        <v>43661596</v>
      </c>
      <c r="AB468" s="12">
        <v>15183050</v>
      </c>
      <c r="AC468" s="12">
        <v>0</v>
      </c>
      <c r="AD468" s="12">
        <v>4441595</v>
      </c>
      <c r="AE468" s="12">
        <v>55179</v>
      </c>
      <c r="AF468" s="12">
        <v>0</v>
      </c>
      <c r="AG468" s="12">
        <v>14937935</v>
      </c>
      <c r="AH468" s="12">
        <v>67380534</v>
      </c>
      <c r="AI468" s="12">
        <v>0</v>
      </c>
      <c r="AJ468" s="12">
        <v>372488</v>
      </c>
      <c r="AK468" s="12">
        <v>0</v>
      </c>
      <c r="AL468" s="231">
        <v>1799460878</v>
      </c>
    </row>
    <row r="469" spans="1:38" s="25" customFormat="1" ht="15" x14ac:dyDescent="0.25">
      <c r="A469" s="68" t="s">
        <v>700</v>
      </c>
      <c r="B469" s="28" t="s">
        <v>155</v>
      </c>
      <c r="C469" s="12">
        <v>3711469</v>
      </c>
      <c r="D469" s="12">
        <v>1295468</v>
      </c>
      <c r="E469" s="12">
        <v>208950692</v>
      </c>
      <c r="F469" s="12">
        <v>1932775</v>
      </c>
      <c r="G469" s="12">
        <v>8285580</v>
      </c>
      <c r="H469" s="12">
        <v>73044105</v>
      </c>
      <c r="I469" s="12">
        <v>0</v>
      </c>
      <c r="J469" s="12">
        <v>0</v>
      </c>
      <c r="K469" s="12">
        <v>4679717</v>
      </c>
      <c r="L469" s="12">
        <v>12725535</v>
      </c>
      <c r="M469" s="12">
        <v>31147639</v>
      </c>
      <c r="N469" s="12">
        <v>0</v>
      </c>
      <c r="O469" s="12">
        <v>69019131</v>
      </c>
      <c r="P469" s="12">
        <v>17609668</v>
      </c>
      <c r="Q469" s="12">
        <v>64133766</v>
      </c>
      <c r="R469" s="12">
        <v>64979785</v>
      </c>
      <c r="S469" s="12">
        <v>300000</v>
      </c>
      <c r="T469" s="12">
        <v>113075413</v>
      </c>
      <c r="U469" s="12">
        <v>0</v>
      </c>
      <c r="V469" s="12">
        <v>94108912</v>
      </c>
      <c r="W469" s="12">
        <v>121467</v>
      </c>
      <c r="X469" s="12">
        <v>14101320</v>
      </c>
      <c r="Y469" s="12">
        <v>4711018</v>
      </c>
      <c r="Z469" s="12">
        <v>33018805</v>
      </c>
      <c r="AA469" s="12">
        <v>36349795</v>
      </c>
      <c r="AB469" s="12">
        <v>885320</v>
      </c>
      <c r="AC469" s="12">
        <v>0</v>
      </c>
      <c r="AD469" s="12">
        <v>2667202</v>
      </c>
      <c r="AE469" s="12">
        <v>2056683</v>
      </c>
      <c r="AF469" s="12">
        <v>0</v>
      </c>
      <c r="AG469" s="12">
        <v>10759109</v>
      </c>
      <c r="AH469" s="12">
        <v>132801051</v>
      </c>
      <c r="AI469" s="12">
        <v>0</v>
      </c>
      <c r="AJ469" s="12">
        <v>1359796</v>
      </c>
      <c r="AK469" s="12">
        <v>0</v>
      </c>
      <c r="AL469" s="231">
        <v>1007831221</v>
      </c>
    </row>
    <row r="470" spans="1:38" s="25" customFormat="1" ht="15" x14ac:dyDescent="0.25">
      <c r="A470" s="68" t="s">
        <v>701</v>
      </c>
      <c r="B470" s="28" t="s">
        <v>70</v>
      </c>
      <c r="C470" s="12">
        <v>0</v>
      </c>
      <c r="D470" s="12">
        <v>0</v>
      </c>
      <c r="E470" s="12">
        <v>97102</v>
      </c>
      <c r="F470" s="12">
        <v>0</v>
      </c>
      <c r="G470" s="12">
        <v>792290</v>
      </c>
      <c r="H470" s="12">
        <v>50126566</v>
      </c>
      <c r="I470" s="12">
        <v>1626792</v>
      </c>
      <c r="J470" s="12">
        <v>0</v>
      </c>
      <c r="K470" s="12">
        <v>7217600</v>
      </c>
      <c r="L470" s="12">
        <v>167128921</v>
      </c>
      <c r="M470" s="12">
        <v>77984182</v>
      </c>
      <c r="N470" s="12">
        <v>3255996</v>
      </c>
      <c r="O470" s="12">
        <v>21684054</v>
      </c>
      <c r="P470" s="12">
        <v>0</v>
      </c>
      <c r="Q470" s="12">
        <v>0</v>
      </c>
      <c r="R470" s="12">
        <v>37132560</v>
      </c>
      <c r="S470" s="12">
        <v>0</v>
      </c>
      <c r="T470" s="12">
        <v>1470967818</v>
      </c>
      <c r="U470" s="12">
        <v>0</v>
      </c>
      <c r="V470" s="12">
        <v>145264897</v>
      </c>
      <c r="W470" s="12">
        <v>78648</v>
      </c>
      <c r="X470" s="12">
        <v>4741083</v>
      </c>
      <c r="Y470" s="12">
        <v>5982661</v>
      </c>
      <c r="Z470" s="12">
        <v>4843183</v>
      </c>
      <c r="AA470" s="12">
        <v>0</v>
      </c>
      <c r="AB470" s="12">
        <v>17618787</v>
      </c>
      <c r="AC470" s="12">
        <v>285295</v>
      </c>
      <c r="AD470" s="12">
        <v>276794164</v>
      </c>
      <c r="AE470" s="12">
        <v>0</v>
      </c>
      <c r="AF470" s="12">
        <v>140243612</v>
      </c>
      <c r="AG470" s="12">
        <v>38550122</v>
      </c>
      <c r="AH470" s="12">
        <v>11511954</v>
      </c>
      <c r="AI470" s="12">
        <v>940300</v>
      </c>
      <c r="AJ470" s="12">
        <v>0</v>
      </c>
      <c r="AK470" s="12">
        <v>0</v>
      </c>
      <c r="AL470" s="231">
        <v>2484868587</v>
      </c>
    </row>
    <row r="471" spans="1:38" s="25" customFormat="1" ht="15" x14ac:dyDescent="0.25">
      <c r="A471" s="108" t="s">
        <v>702</v>
      </c>
      <c r="B471" s="109" t="s">
        <v>186</v>
      </c>
      <c r="C471" s="107">
        <v>176270075</v>
      </c>
      <c r="D471" s="107">
        <v>104917880</v>
      </c>
      <c r="E471" s="107">
        <v>536691667</v>
      </c>
      <c r="F471" s="107">
        <v>98479269</v>
      </c>
      <c r="G471" s="107">
        <v>113497967</v>
      </c>
      <c r="H471" s="107">
        <v>1375524470</v>
      </c>
      <c r="I471" s="107">
        <v>31278823</v>
      </c>
      <c r="J471" s="107">
        <v>204740773</v>
      </c>
      <c r="K471" s="107">
        <v>67330320</v>
      </c>
      <c r="L471" s="107">
        <v>1085398374</v>
      </c>
      <c r="M471" s="107">
        <v>986894675</v>
      </c>
      <c r="N471" s="107">
        <v>165000688</v>
      </c>
      <c r="O471" s="107">
        <v>326005215</v>
      </c>
      <c r="P471" s="107">
        <v>156364868</v>
      </c>
      <c r="Q471" s="107">
        <v>147648116</v>
      </c>
      <c r="R471" s="107">
        <v>437775408</v>
      </c>
      <c r="S471" s="107">
        <v>16299767</v>
      </c>
      <c r="T471" s="107">
        <v>8294664351</v>
      </c>
      <c r="U471" s="107">
        <v>0</v>
      </c>
      <c r="V471" s="107">
        <v>2359284554</v>
      </c>
      <c r="W471" s="107">
        <v>54583211</v>
      </c>
      <c r="X471" s="107">
        <v>358678951</v>
      </c>
      <c r="Y471" s="107">
        <v>26463935</v>
      </c>
      <c r="Z471" s="107">
        <v>113220314</v>
      </c>
      <c r="AA471" s="107">
        <v>1534951904</v>
      </c>
      <c r="AB471" s="107">
        <v>171936949</v>
      </c>
      <c r="AC471" s="107">
        <v>285295</v>
      </c>
      <c r="AD471" s="107">
        <v>491833315</v>
      </c>
      <c r="AE471" s="107">
        <v>4846895</v>
      </c>
      <c r="AF471" s="107">
        <v>179655659</v>
      </c>
      <c r="AG471" s="107">
        <v>6095815031</v>
      </c>
      <c r="AH471" s="107">
        <v>304557293</v>
      </c>
      <c r="AI471" s="107">
        <v>62499967</v>
      </c>
      <c r="AJ471" s="107">
        <v>4431757</v>
      </c>
      <c r="AK471" s="107">
        <v>0</v>
      </c>
      <c r="AL471" s="238">
        <v>26087827736</v>
      </c>
    </row>
    <row r="472" spans="1:38" s="25" customFormat="1" ht="15" x14ac:dyDescent="0.2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10550859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31">
        <v>10550859</v>
      </c>
    </row>
    <row r="473" spans="1:38" s="25" customFormat="1" ht="15" x14ac:dyDescent="0.25">
      <c r="A473" s="68" t="s">
        <v>704</v>
      </c>
      <c r="B473" s="28" t="s">
        <v>189</v>
      </c>
      <c r="C473" s="12">
        <v>0</v>
      </c>
      <c r="D473" s="12">
        <v>6143605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65986069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2542884</v>
      </c>
      <c r="AC473" s="12">
        <v>0</v>
      </c>
      <c r="AD473" s="12">
        <v>13302497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31">
        <v>87975055</v>
      </c>
    </row>
    <row r="474" spans="1:38" s="25" customFormat="1" ht="15" x14ac:dyDescent="0.25">
      <c r="A474" s="108" t="s">
        <v>705</v>
      </c>
      <c r="B474" s="109" t="s">
        <v>187</v>
      </c>
      <c r="C474" s="107">
        <v>0</v>
      </c>
      <c r="D474" s="107">
        <v>6143605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65986069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10550859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2542884</v>
      </c>
      <c r="AC474" s="107">
        <v>0</v>
      </c>
      <c r="AD474" s="107">
        <v>13302497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8">
        <v>98525914</v>
      </c>
    </row>
    <row r="475" spans="1:38" s="25" customFormat="1" ht="15" x14ac:dyDescent="0.25">
      <c r="A475" s="68" t="s">
        <v>706</v>
      </c>
      <c r="B475" s="28" t="s">
        <v>143</v>
      </c>
      <c r="C475" s="12">
        <v>0</v>
      </c>
      <c r="D475" s="12">
        <v>0</v>
      </c>
      <c r="E475" s="12">
        <v>1085028</v>
      </c>
      <c r="F475" s="12">
        <v>0</v>
      </c>
      <c r="G475" s="12">
        <v>58651693</v>
      </c>
      <c r="H475" s="12">
        <v>175951749</v>
      </c>
      <c r="I475" s="12">
        <v>1078000</v>
      </c>
      <c r="J475" s="12">
        <v>6866129</v>
      </c>
      <c r="K475" s="12">
        <v>0</v>
      </c>
      <c r="L475" s="12">
        <v>24705</v>
      </c>
      <c r="M475" s="12">
        <v>4660561</v>
      </c>
      <c r="N475" s="12">
        <v>31571346</v>
      </c>
      <c r="O475" s="12">
        <v>938437</v>
      </c>
      <c r="P475" s="12">
        <v>1852219</v>
      </c>
      <c r="Q475" s="12">
        <v>4724333</v>
      </c>
      <c r="R475" s="12">
        <v>47761</v>
      </c>
      <c r="S475" s="12">
        <v>0</v>
      </c>
      <c r="T475" s="12">
        <v>0</v>
      </c>
      <c r="U475" s="12">
        <v>0</v>
      </c>
      <c r="V475" s="12">
        <v>0</v>
      </c>
      <c r="W475" s="12">
        <v>1725535</v>
      </c>
      <c r="X475" s="12">
        <v>0</v>
      </c>
      <c r="Y475" s="12">
        <v>737451</v>
      </c>
      <c r="Z475" s="12">
        <v>1020019</v>
      </c>
      <c r="AA475" s="12">
        <v>31352757</v>
      </c>
      <c r="AB475" s="12">
        <v>17012553</v>
      </c>
      <c r="AC475" s="12">
        <v>1038788781</v>
      </c>
      <c r="AD475" s="12">
        <v>182502261</v>
      </c>
      <c r="AE475" s="12">
        <v>0</v>
      </c>
      <c r="AF475" s="12">
        <v>0</v>
      </c>
      <c r="AG475" s="12">
        <v>9694</v>
      </c>
      <c r="AH475" s="12">
        <v>0</v>
      </c>
      <c r="AI475" s="12">
        <v>3835160</v>
      </c>
      <c r="AJ475" s="12">
        <v>0</v>
      </c>
      <c r="AK475" s="12">
        <v>0</v>
      </c>
      <c r="AL475" s="231">
        <v>1564436172</v>
      </c>
    </row>
    <row r="476" spans="1:38" s="25" customFormat="1" ht="15" x14ac:dyDescent="0.2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3584102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102978</v>
      </c>
      <c r="X476" s="12">
        <v>0</v>
      </c>
      <c r="Y476" s="12">
        <v>2068741</v>
      </c>
      <c r="Z476" s="12">
        <v>0</v>
      </c>
      <c r="AA476" s="12">
        <v>0</v>
      </c>
      <c r="AB476" s="12">
        <v>0</v>
      </c>
      <c r="AC476" s="12">
        <v>1723236</v>
      </c>
      <c r="AD476" s="12">
        <v>0</v>
      </c>
      <c r="AE476" s="12">
        <v>0</v>
      </c>
      <c r="AF476" s="12">
        <v>0</v>
      </c>
      <c r="AG476" s="12">
        <v>11310955</v>
      </c>
      <c r="AH476" s="12">
        <v>0</v>
      </c>
      <c r="AI476" s="12">
        <v>0</v>
      </c>
      <c r="AJ476" s="12">
        <v>0</v>
      </c>
      <c r="AK476" s="12">
        <v>0</v>
      </c>
      <c r="AL476" s="231">
        <v>18790012</v>
      </c>
    </row>
    <row r="477" spans="1:38" s="25" customFormat="1" ht="15" x14ac:dyDescent="0.2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2177429</v>
      </c>
      <c r="I477" s="12">
        <v>0</v>
      </c>
      <c r="J477" s="12">
        <v>324479</v>
      </c>
      <c r="K477" s="12">
        <v>0</v>
      </c>
      <c r="L477" s="12">
        <v>0</v>
      </c>
      <c r="M477" s="12">
        <v>0</v>
      </c>
      <c r="N477" s="12">
        <v>105050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17424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31">
        <v>2624382</v>
      </c>
    </row>
    <row r="478" spans="1:38" s="25" customFormat="1" ht="15" x14ac:dyDescent="0.25">
      <c r="A478" s="68" t="s">
        <v>709</v>
      </c>
      <c r="B478" s="28" t="s">
        <v>146</v>
      </c>
      <c r="C478" s="12">
        <v>0</v>
      </c>
      <c r="D478" s="12">
        <v>0</v>
      </c>
      <c r="E478" s="12">
        <v>22572264</v>
      </c>
      <c r="F478" s="12">
        <v>0</v>
      </c>
      <c r="G478" s="12">
        <v>0</v>
      </c>
      <c r="H478" s="12">
        <v>53362575</v>
      </c>
      <c r="I478" s="12">
        <v>0</v>
      </c>
      <c r="J478" s="12">
        <v>0</v>
      </c>
      <c r="K478" s="12">
        <v>23238006</v>
      </c>
      <c r="L478" s="12">
        <v>23304918</v>
      </c>
      <c r="M478" s="12">
        <v>0</v>
      </c>
      <c r="N478" s="12">
        <v>1000000</v>
      </c>
      <c r="O478" s="12">
        <v>4290328</v>
      </c>
      <c r="P478" s="12">
        <v>1226252</v>
      </c>
      <c r="Q478" s="12">
        <v>264019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1196278</v>
      </c>
      <c r="Z478" s="12">
        <v>0</v>
      </c>
      <c r="AA478" s="12">
        <v>126715657</v>
      </c>
      <c r="AB478" s="12">
        <v>1851516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3388685</v>
      </c>
      <c r="AJ478" s="12">
        <v>0</v>
      </c>
      <c r="AK478" s="12">
        <v>0</v>
      </c>
      <c r="AL478" s="231">
        <v>262410498</v>
      </c>
    </row>
    <row r="479" spans="1:38" s="25" customFormat="1" ht="15" x14ac:dyDescent="0.25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31">
        <v>0</v>
      </c>
    </row>
    <row r="480" spans="1:38" s="25" customFormat="1" ht="15" x14ac:dyDescent="0.2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715315</v>
      </c>
      <c r="J480" s="12">
        <v>228907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169003856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31">
        <v>169948078</v>
      </c>
    </row>
    <row r="481" spans="1:38" s="25" customFormat="1" ht="15" x14ac:dyDescent="0.2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31">
        <v>0</v>
      </c>
    </row>
    <row r="482" spans="1:38" s="25" customFormat="1" ht="15" x14ac:dyDescent="0.2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56534926</v>
      </c>
      <c r="AH482" s="12">
        <v>0</v>
      </c>
      <c r="AI482" s="12">
        <v>0</v>
      </c>
      <c r="AJ482" s="12">
        <v>0</v>
      </c>
      <c r="AK482" s="12">
        <v>0</v>
      </c>
      <c r="AL482" s="231">
        <v>56534926</v>
      </c>
    </row>
    <row r="483" spans="1:38" s="25" customFormat="1" ht="15" x14ac:dyDescent="0.25">
      <c r="A483" s="68" t="s">
        <v>714</v>
      </c>
      <c r="B483" s="28" t="s">
        <v>151</v>
      </c>
      <c r="C483" s="12">
        <v>0</v>
      </c>
      <c r="D483" s="12">
        <v>346730</v>
      </c>
      <c r="E483" s="12">
        <v>0</v>
      </c>
      <c r="F483" s="12">
        <v>0</v>
      </c>
      <c r="G483" s="12">
        <v>0</v>
      </c>
      <c r="H483" s="12">
        <v>20942101</v>
      </c>
      <c r="I483" s="12">
        <v>0</v>
      </c>
      <c r="J483" s="12">
        <v>0</v>
      </c>
      <c r="K483" s="12">
        <v>0</v>
      </c>
      <c r="L483" s="12">
        <v>61229352</v>
      </c>
      <c r="M483" s="12">
        <v>3690808</v>
      </c>
      <c r="N483" s="12">
        <v>0</v>
      </c>
      <c r="O483" s="12">
        <v>6792188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32089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4993356</v>
      </c>
      <c r="AC483" s="12">
        <v>0</v>
      </c>
      <c r="AD483" s="12">
        <v>169499049</v>
      </c>
      <c r="AE483" s="12">
        <v>0</v>
      </c>
      <c r="AF483" s="12">
        <v>0</v>
      </c>
      <c r="AG483" s="12">
        <v>10287246</v>
      </c>
      <c r="AH483" s="12">
        <v>0</v>
      </c>
      <c r="AI483" s="12">
        <v>0</v>
      </c>
      <c r="AJ483" s="12">
        <v>0</v>
      </c>
      <c r="AK483" s="12">
        <v>0</v>
      </c>
      <c r="AL483" s="231">
        <v>277812919</v>
      </c>
    </row>
    <row r="484" spans="1:38" s="25" customFormat="1" ht="15" x14ac:dyDescent="0.2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279591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2040330</v>
      </c>
      <c r="AD484" s="12">
        <v>0</v>
      </c>
      <c r="AE484" s="12">
        <v>0</v>
      </c>
      <c r="AF484" s="12">
        <v>0</v>
      </c>
      <c r="AG484" s="12">
        <v>440838</v>
      </c>
      <c r="AH484" s="12">
        <v>0</v>
      </c>
      <c r="AI484" s="12">
        <v>0</v>
      </c>
      <c r="AJ484" s="12">
        <v>0</v>
      </c>
      <c r="AK484" s="12">
        <v>0</v>
      </c>
      <c r="AL484" s="231">
        <v>2760759</v>
      </c>
    </row>
    <row r="485" spans="1:38" s="25" customFormat="1" ht="15" x14ac:dyDescent="0.25">
      <c r="A485" s="68" t="s">
        <v>716</v>
      </c>
      <c r="B485" s="28" t="s">
        <v>153</v>
      </c>
      <c r="C485" s="12">
        <v>0</v>
      </c>
      <c r="D485" s="12">
        <v>350943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282255</v>
      </c>
      <c r="K485" s="12">
        <v>0</v>
      </c>
      <c r="L485" s="12">
        <v>130631436</v>
      </c>
      <c r="M485" s="12">
        <v>198293</v>
      </c>
      <c r="N485" s="12">
        <v>0</v>
      </c>
      <c r="O485" s="12">
        <v>0</v>
      </c>
      <c r="P485" s="12">
        <v>0</v>
      </c>
      <c r="Q485" s="12">
        <v>178589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135771</v>
      </c>
      <c r="X485" s="12">
        <v>0</v>
      </c>
      <c r="Y485" s="12">
        <v>0</v>
      </c>
      <c r="Z485" s="12">
        <v>0</v>
      </c>
      <c r="AA485" s="12">
        <v>0</v>
      </c>
      <c r="AB485" s="12">
        <v>535497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31">
        <v>132312784</v>
      </c>
    </row>
    <row r="486" spans="1:38" s="25" customFormat="1" ht="15" x14ac:dyDescent="0.2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81593571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353274</v>
      </c>
      <c r="X486" s="12">
        <v>0</v>
      </c>
      <c r="Y486" s="12">
        <v>0</v>
      </c>
      <c r="Z486" s="12">
        <v>0</v>
      </c>
      <c r="AA486" s="12">
        <v>9067915</v>
      </c>
      <c r="AB486" s="12">
        <v>5544000</v>
      </c>
      <c r="AC486" s="12">
        <v>0</v>
      </c>
      <c r="AD486" s="12">
        <v>0</v>
      </c>
      <c r="AE486" s="12">
        <v>0</v>
      </c>
      <c r="AF486" s="12">
        <v>0</v>
      </c>
      <c r="AG486" s="12">
        <v>657932</v>
      </c>
      <c r="AH486" s="12">
        <v>0</v>
      </c>
      <c r="AI486" s="12">
        <v>0</v>
      </c>
      <c r="AJ486" s="12">
        <v>0</v>
      </c>
      <c r="AK486" s="12">
        <v>0</v>
      </c>
      <c r="AL486" s="231">
        <v>97216692</v>
      </c>
    </row>
    <row r="487" spans="1:38" s="25" customFormat="1" ht="15" x14ac:dyDescent="0.2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3935737</v>
      </c>
      <c r="L487" s="12">
        <v>268017404</v>
      </c>
      <c r="M487" s="12">
        <v>0</v>
      </c>
      <c r="N487" s="12">
        <v>74927979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71661082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109274611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231">
        <v>527816813</v>
      </c>
    </row>
    <row r="488" spans="1:38" s="25" customFormat="1" ht="15" x14ac:dyDescent="0.25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11500000</v>
      </c>
      <c r="H488" s="12">
        <v>0</v>
      </c>
      <c r="I488" s="12">
        <v>0</v>
      </c>
      <c r="J488" s="12">
        <v>0</v>
      </c>
      <c r="K488" s="12">
        <v>0</v>
      </c>
      <c r="L488" s="12">
        <v>52177548</v>
      </c>
      <c r="M488" s="12">
        <v>5571627</v>
      </c>
      <c r="N488" s="12">
        <v>100000000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2401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16235835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31">
        <v>185487411</v>
      </c>
    </row>
    <row r="489" spans="1:38" s="25" customFormat="1" ht="15" x14ac:dyDescent="0.25">
      <c r="A489" s="108" t="s">
        <v>720</v>
      </c>
      <c r="B489" s="109" t="s">
        <v>190</v>
      </c>
      <c r="C489" s="107">
        <v>0</v>
      </c>
      <c r="D489" s="107">
        <v>697673</v>
      </c>
      <c r="E489" s="107">
        <v>23657292</v>
      </c>
      <c r="F489" s="107">
        <v>0</v>
      </c>
      <c r="G489" s="107">
        <v>70151693</v>
      </c>
      <c r="H489" s="107">
        <v>337891118</v>
      </c>
      <c r="I489" s="107">
        <v>1793315</v>
      </c>
      <c r="J489" s="107">
        <v>7701770</v>
      </c>
      <c r="K489" s="107">
        <v>27173743</v>
      </c>
      <c r="L489" s="107">
        <v>535385363</v>
      </c>
      <c r="M489" s="107">
        <v>14121289</v>
      </c>
      <c r="N489" s="107">
        <v>207604375</v>
      </c>
      <c r="O489" s="107">
        <v>12020953</v>
      </c>
      <c r="P489" s="107">
        <v>3078471</v>
      </c>
      <c r="Q489" s="107">
        <v>5166941</v>
      </c>
      <c r="R489" s="107">
        <v>47761</v>
      </c>
      <c r="S489" s="107">
        <v>0</v>
      </c>
      <c r="T489" s="107">
        <v>0</v>
      </c>
      <c r="U489" s="107">
        <v>0</v>
      </c>
      <c r="V489" s="107">
        <v>71695572</v>
      </c>
      <c r="W489" s="107">
        <v>2317558</v>
      </c>
      <c r="X489" s="107">
        <v>0</v>
      </c>
      <c r="Y489" s="107">
        <v>4002470</v>
      </c>
      <c r="Z489" s="107">
        <v>1020019</v>
      </c>
      <c r="AA489" s="107">
        <v>167153753</v>
      </c>
      <c r="AB489" s="107">
        <v>29936922</v>
      </c>
      <c r="AC489" s="107">
        <v>1211556203</v>
      </c>
      <c r="AD489" s="107">
        <v>477511756</v>
      </c>
      <c r="AE489" s="107">
        <v>0</v>
      </c>
      <c r="AF489" s="107">
        <v>0</v>
      </c>
      <c r="AG489" s="107">
        <v>79241591</v>
      </c>
      <c r="AH489" s="107">
        <v>0</v>
      </c>
      <c r="AI489" s="107">
        <v>7223845</v>
      </c>
      <c r="AJ489" s="107">
        <v>0</v>
      </c>
      <c r="AK489" s="107">
        <v>0</v>
      </c>
      <c r="AL489" s="238">
        <v>3298151446</v>
      </c>
    </row>
    <row r="490" spans="1:38" s="25" customFormat="1" ht="15" x14ac:dyDescent="0.2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10000000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31">
        <v>10000000</v>
      </c>
    </row>
    <row r="491" spans="1:38" s="25" customFormat="1" ht="15" x14ac:dyDescent="0.2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31">
        <v>0</v>
      </c>
    </row>
    <row r="492" spans="1:38" s="25" customFormat="1" ht="15" x14ac:dyDescent="0.2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31">
        <v>0</v>
      </c>
    </row>
    <row r="493" spans="1:38" s="25" customFormat="1" ht="15" x14ac:dyDescent="0.2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5270454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18513447</v>
      </c>
      <c r="AH493" s="12">
        <v>0</v>
      </c>
      <c r="AI493" s="12">
        <v>0</v>
      </c>
      <c r="AJ493" s="12">
        <v>0</v>
      </c>
      <c r="AK493" s="12">
        <v>0</v>
      </c>
      <c r="AL493" s="231">
        <v>23783901</v>
      </c>
    </row>
    <row r="494" spans="1:38" s="25" customFormat="1" ht="15" x14ac:dyDescent="0.2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31">
        <v>0</v>
      </c>
    </row>
    <row r="495" spans="1:38" s="25" customFormat="1" ht="15" x14ac:dyDescent="0.2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31">
        <v>0</v>
      </c>
    </row>
    <row r="496" spans="1:38" s="25" customFormat="1" ht="15" x14ac:dyDescent="0.2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31">
        <v>0</v>
      </c>
    </row>
    <row r="497" spans="1:38" s="25" customFormat="1" ht="15" x14ac:dyDescent="0.2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31">
        <v>0</v>
      </c>
    </row>
    <row r="498" spans="1:38" s="25" customFormat="1" ht="15" x14ac:dyDescent="0.2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31">
        <v>0</v>
      </c>
    </row>
    <row r="499" spans="1:38" s="25" customFormat="1" ht="15" x14ac:dyDescent="0.2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31">
        <v>0</v>
      </c>
    </row>
    <row r="500" spans="1:38" s="25" customFormat="1" ht="15" x14ac:dyDescent="0.2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31">
        <v>0</v>
      </c>
    </row>
    <row r="501" spans="1:38" s="25" customFormat="1" ht="15" x14ac:dyDescent="0.2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31">
        <v>0</v>
      </c>
    </row>
    <row r="502" spans="1:38" s="25" customFormat="1" ht="15" x14ac:dyDescent="0.2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31">
        <v>0</v>
      </c>
    </row>
    <row r="503" spans="1:38" s="25" customFormat="1" ht="15" x14ac:dyDescent="0.2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31">
        <v>0</v>
      </c>
    </row>
    <row r="504" spans="1:38" s="25" customFormat="1" ht="15" x14ac:dyDescent="0.2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0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5270454</v>
      </c>
      <c r="T504" s="107">
        <v>0</v>
      </c>
      <c r="U504" s="107">
        <v>0</v>
      </c>
      <c r="V504" s="107">
        <v>0</v>
      </c>
      <c r="W504" s="107">
        <v>10000000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18513447</v>
      </c>
      <c r="AH504" s="107">
        <v>0</v>
      </c>
      <c r="AI504" s="107">
        <v>0</v>
      </c>
      <c r="AJ504" s="107">
        <v>0</v>
      </c>
      <c r="AK504" s="107">
        <v>0</v>
      </c>
      <c r="AL504" s="238">
        <v>33783901</v>
      </c>
    </row>
    <row r="505" spans="1:38" s="25" customFormat="1" ht="15" x14ac:dyDescent="0.2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18628974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31">
        <v>18628974</v>
      </c>
    </row>
    <row r="506" spans="1:38" s="25" customFormat="1" ht="15" x14ac:dyDescent="0.2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31">
        <v>0</v>
      </c>
    </row>
    <row r="507" spans="1:38" s="25" customFormat="1" ht="15" x14ac:dyDescent="0.2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31">
        <v>0</v>
      </c>
    </row>
    <row r="508" spans="1:38" s="25" customFormat="1" ht="15" x14ac:dyDescent="0.2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99524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590910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137523</v>
      </c>
      <c r="AB508" s="12">
        <v>0</v>
      </c>
      <c r="AC508" s="12">
        <v>0</v>
      </c>
      <c r="AD508" s="12">
        <v>124659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31">
        <v>952616</v>
      </c>
    </row>
    <row r="509" spans="1:38" s="25" customFormat="1" ht="15" x14ac:dyDescent="0.2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31">
        <v>0</v>
      </c>
    </row>
    <row r="510" spans="1:38" s="25" customFormat="1" ht="15" x14ac:dyDescent="0.2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31">
        <v>0</v>
      </c>
    </row>
    <row r="511" spans="1:38" s="25" customFormat="1" ht="15" x14ac:dyDescent="0.2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31">
        <v>0</v>
      </c>
    </row>
    <row r="512" spans="1:38" s="25" customFormat="1" ht="15" x14ac:dyDescent="0.2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31">
        <v>0</v>
      </c>
    </row>
    <row r="513" spans="1:38" s="25" customFormat="1" ht="15" x14ac:dyDescent="0.2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31">
        <v>0</v>
      </c>
    </row>
    <row r="514" spans="1:38" s="25" customFormat="1" ht="15" x14ac:dyDescent="0.2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8899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31">
        <v>8899</v>
      </c>
    </row>
    <row r="515" spans="1:38" s="25" customFormat="1" ht="15" x14ac:dyDescent="0.2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31">
        <v>0</v>
      </c>
    </row>
    <row r="516" spans="1:38" s="25" customFormat="1" ht="15" x14ac:dyDescent="0.2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31">
        <v>0</v>
      </c>
    </row>
    <row r="517" spans="1:38" s="25" customFormat="1" ht="15" x14ac:dyDescent="0.2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51458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31">
        <v>51458</v>
      </c>
    </row>
    <row r="518" spans="1:38" s="25" customFormat="1" ht="15" x14ac:dyDescent="0.2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11231072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31">
        <v>11231072</v>
      </c>
    </row>
    <row r="519" spans="1:38" s="25" customFormat="1" ht="15" x14ac:dyDescent="0.2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18628974</v>
      </c>
      <c r="H519" s="107">
        <v>0</v>
      </c>
      <c r="I519" s="107">
        <v>99524</v>
      </c>
      <c r="J519" s="107">
        <v>0</v>
      </c>
      <c r="K519" s="107">
        <v>0</v>
      </c>
      <c r="L519" s="107">
        <v>11231072</v>
      </c>
      <c r="M519" s="107">
        <v>0</v>
      </c>
      <c r="N519" s="107">
        <v>0</v>
      </c>
      <c r="O519" s="107">
        <v>0</v>
      </c>
      <c r="P519" s="107">
        <v>590910</v>
      </c>
      <c r="Q519" s="107">
        <v>51458</v>
      </c>
      <c r="R519" s="107">
        <v>0</v>
      </c>
      <c r="S519" s="107">
        <v>0</v>
      </c>
      <c r="T519" s="107">
        <v>0</v>
      </c>
      <c r="U519" s="107">
        <v>0</v>
      </c>
      <c r="V519" s="107">
        <v>8899</v>
      </c>
      <c r="W519" s="107">
        <v>0</v>
      </c>
      <c r="X519" s="107">
        <v>0</v>
      </c>
      <c r="Y519" s="107">
        <v>0</v>
      </c>
      <c r="Z519" s="107">
        <v>0</v>
      </c>
      <c r="AA519" s="107">
        <v>137523</v>
      </c>
      <c r="AB519" s="107">
        <v>0</v>
      </c>
      <c r="AC519" s="107">
        <v>0</v>
      </c>
      <c r="AD519" s="107">
        <v>124659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238">
        <v>30873019</v>
      </c>
    </row>
    <row r="520" spans="1:38" s="25" customFormat="1" ht="15" x14ac:dyDescent="0.25">
      <c r="A520" s="68" t="s">
        <v>751</v>
      </c>
      <c r="B520" s="28" t="s">
        <v>193</v>
      </c>
      <c r="C520" s="12">
        <v>30069275</v>
      </c>
      <c r="D520" s="12">
        <v>9783809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170237</v>
      </c>
      <c r="L520" s="12">
        <v>5036215</v>
      </c>
      <c r="M520" s="12">
        <v>1356866257</v>
      </c>
      <c r="N520" s="12">
        <v>67028571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8868385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29322863</v>
      </c>
      <c r="AB520" s="12">
        <v>0</v>
      </c>
      <c r="AC520" s="12">
        <v>0</v>
      </c>
      <c r="AD520" s="12">
        <v>6174662</v>
      </c>
      <c r="AE520" s="12">
        <v>400000</v>
      </c>
      <c r="AF520" s="12">
        <v>800000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31">
        <v>1514520274</v>
      </c>
    </row>
    <row r="521" spans="1:38" s="25" customFormat="1" ht="15" x14ac:dyDescent="0.25">
      <c r="A521" s="108" t="s">
        <v>752</v>
      </c>
      <c r="B521" s="109" t="s">
        <v>193</v>
      </c>
      <c r="C521" s="107">
        <v>30069275</v>
      </c>
      <c r="D521" s="107">
        <v>9783809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170237</v>
      </c>
      <c r="L521" s="107">
        <v>5036215</v>
      </c>
      <c r="M521" s="107">
        <v>1356866257</v>
      </c>
      <c r="N521" s="107">
        <v>67028571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8868385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29322863</v>
      </c>
      <c r="AB521" s="107">
        <v>0</v>
      </c>
      <c r="AC521" s="107">
        <v>0</v>
      </c>
      <c r="AD521" s="107">
        <v>6174662</v>
      </c>
      <c r="AE521" s="107">
        <v>400000</v>
      </c>
      <c r="AF521" s="107">
        <v>800000</v>
      </c>
      <c r="AG521" s="107">
        <v>0</v>
      </c>
      <c r="AH521" s="107">
        <v>0</v>
      </c>
      <c r="AI521" s="107">
        <v>0</v>
      </c>
      <c r="AJ521" s="107">
        <v>0</v>
      </c>
      <c r="AK521" s="107">
        <v>0</v>
      </c>
      <c r="AL521" s="238">
        <v>1514520274</v>
      </c>
    </row>
    <row r="522" spans="1:38" s="25" customFormat="1" ht="15" x14ac:dyDescent="0.25">
      <c r="A522" s="68" t="s">
        <v>753</v>
      </c>
      <c r="B522" s="28" t="s">
        <v>195</v>
      </c>
      <c r="C522" s="12">
        <v>56770616</v>
      </c>
      <c r="D522" s="12">
        <v>0</v>
      </c>
      <c r="E522" s="12">
        <v>0</v>
      </c>
      <c r="F522" s="12">
        <v>0</v>
      </c>
      <c r="G522" s="12">
        <v>5475000</v>
      </c>
      <c r="H522" s="12">
        <v>365194960</v>
      </c>
      <c r="I522" s="12">
        <v>11639260</v>
      </c>
      <c r="J522" s="12">
        <v>5450684</v>
      </c>
      <c r="K522" s="12">
        <v>2280000</v>
      </c>
      <c r="L522" s="12">
        <v>0</v>
      </c>
      <c r="M522" s="12">
        <v>0</v>
      </c>
      <c r="N522" s="12">
        <v>6193150</v>
      </c>
      <c r="O522" s="12">
        <v>907600084</v>
      </c>
      <c r="P522" s="12">
        <v>60274907</v>
      </c>
      <c r="Q522" s="12">
        <v>3650000</v>
      </c>
      <c r="R522" s="12">
        <v>3183750</v>
      </c>
      <c r="S522" s="12">
        <v>6563636</v>
      </c>
      <c r="T522" s="12">
        <v>63518325</v>
      </c>
      <c r="U522" s="12">
        <v>0</v>
      </c>
      <c r="V522" s="12">
        <v>877395110</v>
      </c>
      <c r="W522" s="12">
        <v>209706040</v>
      </c>
      <c r="X522" s="12">
        <v>0</v>
      </c>
      <c r="Y522" s="12">
        <v>32955084</v>
      </c>
      <c r="Z522" s="12">
        <v>0</v>
      </c>
      <c r="AA522" s="12">
        <v>9293931</v>
      </c>
      <c r="AB522" s="12">
        <v>15271586</v>
      </c>
      <c r="AC522" s="12">
        <v>0</v>
      </c>
      <c r="AD522" s="12">
        <v>749262418</v>
      </c>
      <c r="AE522" s="12">
        <v>0</v>
      </c>
      <c r="AF522" s="12">
        <v>0</v>
      </c>
      <c r="AG522" s="12">
        <v>175000</v>
      </c>
      <c r="AH522" s="12">
        <v>9600000</v>
      </c>
      <c r="AI522" s="12">
        <v>6085737</v>
      </c>
      <c r="AJ522" s="12">
        <v>0</v>
      </c>
      <c r="AK522" s="12">
        <v>268250</v>
      </c>
      <c r="AL522" s="231">
        <v>3407807528</v>
      </c>
    </row>
    <row r="523" spans="1:38" s="25" customFormat="1" ht="15" x14ac:dyDescent="0.25">
      <c r="A523" s="108" t="s">
        <v>754</v>
      </c>
      <c r="B523" s="109" t="s">
        <v>194</v>
      </c>
      <c r="C523" s="107">
        <v>56770616</v>
      </c>
      <c r="D523" s="107">
        <v>0</v>
      </c>
      <c r="E523" s="107">
        <v>0</v>
      </c>
      <c r="F523" s="107">
        <v>0</v>
      </c>
      <c r="G523" s="107">
        <v>5475000</v>
      </c>
      <c r="H523" s="107">
        <v>365194960</v>
      </c>
      <c r="I523" s="107">
        <v>11639260</v>
      </c>
      <c r="J523" s="107">
        <v>5450684</v>
      </c>
      <c r="K523" s="107">
        <v>2280000</v>
      </c>
      <c r="L523" s="107">
        <v>0</v>
      </c>
      <c r="M523" s="107">
        <v>0</v>
      </c>
      <c r="N523" s="107">
        <v>71137620</v>
      </c>
      <c r="O523" s="107">
        <v>907600084</v>
      </c>
      <c r="P523" s="107">
        <v>60274907</v>
      </c>
      <c r="Q523" s="107">
        <v>3650000</v>
      </c>
      <c r="R523" s="107">
        <v>3183750</v>
      </c>
      <c r="S523" s="107">
        <v>6563636</v>
      </c>
      <c r="T523" s="107">
        <v>63518325</v>
      </c>
      <c r="U523" s="107">
        <v>0</v>
      </c>
      <c r="V523" s="107">
        <v>877395110</v>
      </c>
      <c r="W523" s="107">
        <v>209706040</v>
      </c>
      <c r="X523" s="107">
        <v>0</v>
      </c>
      <c r="Y523" s="107">
        <v>32955084</v>
      </c>
      <c r="Z523" s="107">
        <v>0</v>
      </c>
      <c r="AA523" s="107">
        <v>9293931</v>
      </c>
      <c r="AB523" s="107">
        <v>295470006</v>
      </c>
      <c r="AC523" s="107">
        <v>0</v>
      </c>
      <c r="AD523" s="107">
        <v>749262418</v>
      </c>
      <c r="AE523" s="107">
        <v>0</v>
      </c>
      <c r="AF523" s="107">
        <v>0</v>
      </c>
      <c r="AG523" s="107">
        <v>175000</v>
      </c>
      <c r="AH523" s="107">
        <v>9600000</v>
      </c>
      <c r="AI523" s="107">
        <v>6085737</v>
      </c>
      <c r="AJ523" s="107">
        <v>0</v>
      </c>
      <c r="AK523" s="107">
        <v>268250</v>
      </c>
      <c r="AL523" s="238">
        <v>3752950418</v>
      </c>
    </row>
    <row r="524" spans="1:38" s="25" customFormat="1" ht="15" collapsed="1" x14ac:dyDescent="0.25">
      <c r="A524" s="69" t="s">
        <v>47</v>
      </c>
      <c r="B524" s="31" t="s">
        <v>118</v>
      </c>
      <c r="C524" s="30">
        <v>263109966</v>
      </c>
      <c r="D524" s="30">
        <v>121542967</v>
      </c>
      <c r="E524" s="30">
        <v>560348959</v>
      </c>
      <c r="F524" s="30">
        <v>98479269</v>
      </c>
      <c r="G524" s="30">
        <v>207753634</v>
      </c>
      <c r="H524" s="30">
        <v>2078610548</v>
      </c>
      <c r="I524" s="30">
        <v>44810922</v>
      </c>
      <c r="J524" s="30">
        <v>217893227</v>
      </c>
      <c r="K524" s="30">
        <v>96954300</v>
      </c>
      <c r="L524" s="30">
        <v>1703037093</v>
      </c>
      <c r="M524" s="30">
        <v>2357882221</v>
      </c>
      <c r="N524" s="30">
        <v>510771254</v>
      </c>
      <c r="O524" s="30">
        <v>1245626252</v>
      </c>
      <c r="P524" s="30">
        <v>220309156</v>
      </c>
      <c r="Q524" s="30">
        <v>156516515</v>
      </c>
      <c r="R524" s="30">
        <v>441006919</v>
      </c>
      <c r="S524" s="30">
        <v>28133857</v>
      </c>
      <c r="T524" s="30">
        <v>8358182676</v>
      </c>
      <c r="U524" s="30">
        <v>19419244</v>
      </c>
      <c r="V524" s="30">
        <v>3308384135</v>
      </c>
      <c r="W524" s="30">
        <v>276606809</v>
      </c>
      <c r="X524" s="30">
        <v>358678951</v>
      </c>
      <c r="Y524" s="30">
        <v>63421489</v>
      </c>
      <c r="Z524" s="30">
        <v>114240333</v>
      </c>
      <c r="AA524" s="30">
        <v>1740859974</v>
      </c>
      <c r="AB524" s="30">
        <v>499886761</v>
      </c>
      <c r="AC524" s="30">
        <v>1211841498</v>
      </c>
      <c r="AD524" s="30">
        <v>1738209307</v>
      </c>
      <c r="AE524" s="30">
        <v>5246895</v>
      </c>
      <c r="AF524" s="30">
        <v>180455659</v>
      </c>
      <c r="AG524" s="30">
        <v>6193745069</v>
      </c>
      <c r="AH524" s="30">
        <v>314157293</v>
      </c>
      <c r="AI524" s="30">
        <v>75809549</v>
      </c>
      <c r="AJ524" s="30">
        <v>4431757</v>
      </c>
      <c r="AK524" s="30">
        <v>268250</v>
      </c>
      <c r="AL524" s="241">
        <v>34816632708</v>
      </c>
    </row>
    <row r="525" spans="1:38" s="25" customFormat="1" ht="15" x14ac:dyDescent="0.25">
      <c r="A525" s="68" t="s">
        <v>755</v>
      </c>
      <c r="B525" s="28" t="s">
        <v>197</v>
      </c>
      <c r="C525" s="12">
        <v>0</v>
      </c>
      <c r="D525" s="12">
        <v>24090909</v>
      </c>
      <c r="E525" s="12">
        <v>0</v>
      </c>
      <c r="F525" s="12">
        <v>0</v>
      </c>
      <c r="G525" s="12">
        <v>65454546</v>
      </c>
      <c r="H525" s="12">
        <v>0</v>
      </c>
      <c r="I525" s="12">
        <v>6916906084</v>
      </c>
      <c r="J525" s="12">
        <v>17290909</v>
      </c>
      <c r="K525" s="12">
        <v>0</v>
      </c>
      <c r="L525" s="12">
        <v>0</v>
      </c>
      <c r="M525" s="12">
        <v>0</v>
      </c>
      <c r="N525" s="12">
        <v>37195626</v>
      </c>
      <c r="O525" s="12">
        <v>0</v>
      </c>
      <c r="P525" s="12">
        <v>0</v>
      </c>
      <c r="Q525" s="12">
        <v>0</v>
      </c>
      <c r="R525" s="12">
        <v>5127272</v>
      </c>
      <c r="S525" s="12">
        <v>0</v>
      </c>
      <c r="T525" s="12">
        <v>272727</v>
      </c>
      <c r="U525" s="12">
        <v>0</v>
      </c>
      <c r="V525" s="12">
        <v>247428909</v>
      </c>
      <c r="W525" s="12">
        <v>0</v>
      </c>
      <c r="X525" s="12">
        <v>0</v>
      </c>
      <c r="Y525" s="12">
        <v>5143745</v>
      </c>
      <c r="Z525" s="12">
        <v>0</v>
      </c>
      <c r="AA525" s="12">
        <v>0</v>
      </c>
      <c r="AB525" s="12">
        <v>64508227</v>
      </c>
      <c r="AC525" s="12">
        <v>0</v>
      </c>
      <c r="AD525" s="12">
        <v>0</v>
      </c>
      <c r="AE525" s="12">
        <v>0</v>
      </c>
      <c r="AF525" s="12">
        <v>3000000</v>
      </c>
      <c r="AG525" s="12">
        <v>20136366</v>
      </c>
      <c r="AH525" s="12">
        <v>77693318</v>
      </c>
      <c r="AI525" s="12">
        <v>0</v>
      </c>
      <c r="AJ525" s="12">
        <v>0</v>
      </c>
      <c r="AK525" s="12">
        <v>0</v>
      </c>
      <c r="AL525" s="231">
        <v>7484248638</v>
      </c>
    </row>
    <row r="526" spans="1:38" s="25" customFormat="1" ht="15" x14ac:dyDescent="0.2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136364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31">
        <v>136364</v>
      </c>
    </row>
    <row r="527" spans="1:38" s="25" customFormat="1" ht="15" x14ac:dyDescent="0.25">
      <c r="A527" s="108" t="s">
        <v>757</v>
      </c>
      <c r="B527" s="109" t="s">
        <v>196</v>
      </c>
      <c r="C527" s="107">
        <v>0</v>
      </c>
      <c r="D527" s="107">
        <v>24090909</v>
      </c>
      <c r="E527" s="107">
        <v>0</v>
      </c>
      <c r="F527" s="107">
        <v>0</v>
      </c>
      <c r="G527" s="107">
        <v>65454546</v>
      </c>
      <c r="H527" s="107">
        <v>0</v>
      </c>
      <c r="I527" s="107">
        <v>6916906084</v>
      </c>
      <c r="J527" s="107">
        <v>17290909</v>
      </c>
      <c r="K527" s="107">
        <v>0</v>
      </c>
      <c r="L527" s="107">
        <v>0</v>
      </c>
      <c r="M527" s="107">
        <v>0</v>
      </c>
      <c r="N527" s="107">
        <v>37195626</v>
      </c>
      <c r="O527" s="107">
        <v>0</v>
      </c>
      <c r="P527" s="107">
        <v>0</v>
      </c>
      <c r="Q527" s="107">
        <v>0</v>
      </c>
      <c r="R527" s="107">
        <v>5127272</v>
      </c>
      <c r="S527" s="107">
        <v>0</v>
      </c>
      <c r="T527" s="107">
        <v>272727</v>
      </c>
      <c r="U527" s="107">
        <v>0</v>
      </c>
      <c r="V527" s="107">
        <v>247428909</v>
      </c>
      <c r="W527" s="107">
        <v>0</v>
      </c>
      <c r="X527" s="107">
        <v>0</v>
      </c>
      <c r="Y527" s="107">
        <v>5143745</v>
      </c>
      <c r="Z527" s="107">
        <v>0</v>
      </c>
      <c r="AA527" s="107">
        <v>0</v>
      </c>
      <c r="AB527" s="107">
        <v>64508227</v>
      </c>
      <c r="AC527" s="107">
        <v>136364</v>
      </c>
      <c r="AD527" s="107">
        <v>0</v>
      </c>
      <c r="AE527" s="107">
        <v>0</v>
      </c>
      <c r="AF527" s="107">
        <v>3000000</v>
      </c>
      <c r="AG527" s="107">
        <v>20136366</v>
      </c>
      <c r="AH527" s="107">
        <v>77693318</v>
      </c>
      <c r="AI527" s="107">
        <v>0</v>
      </c>
      <c r="AJ527" s="107">
        <v>0</v>
      </c>
      <c r="AK527" s="107">
        <v>0</v>
      </c>
      <c r="AL527" s="238">
        <v>7484385002</v>
      </c>
    </row>
    <row r="528" spans="1:38" s="25" customFormat="1" ht="15" x14ac:dyDescent="0.2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31">
        <v>0</v>
      </c>
    </row>
    <row r="529" spans="1:38" s="25" customFormat="1" ht="15" x14ac:dyDescent="0.2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238">
        <v>0</v>
      </c>
    </row>
    <row r="530" spans="1:38" s="25" customFormat="1" ht="15" x14ac:dyDescent="0.25">
      <c r="A530" s="68" t="s">
        <v>760</v>
      </c>
      <c r="B530" s="28" t="s">
        <v>200</v>
      </c>
      <c r="C530" s="12">
        <v>65094883</v>
      </c>
      <c r="D530" s="12">
        <v>172177687</v>
      </c>
      <c r="E530" s="12">
        <v>83339975</v>
      </c>
      <c r="F530" s="12">
        <v>62761883</v>
      </c>
      <c r="G530" s="12">
        <v>204624934</v>
      </c>
      <c r="H530" s="12">
        <v>1728091916</v>
      </c>
      <c r="I530" s="12">
        <v>89559106</v>
      </c>
      <c r="J530" s="12">
        <v>34438804</v>
      </c>
      <c r="K530" s="12">
        <v>135612869</v>
      </c>
      <c r="L530" s="12">
        <v>268968638</v>
      </c>
      <c r="M530" s="12">
        <v>339626418</v>
      </c>
      <c r="N530" s="12">
        <v>408416456</v>
      </c>
      <c r="O530" s="12">
        <v>184904126</v>
      </c>
      <c r="P530" s="12">
        <v>162742823</v>
      </c>
      <c r="Q530" s="12">
        <v>56306082</v>
      </c>
      <c r="R530" s="12">
        <v>258478218</v>
      </c>
      <c r="S530" s="12">
        <v>68989843</v>
      </c>
      <c r="T530" s="12">
        <v>354248092</v>
      </c>
      <c r="U530" s="12">
        <v>49</v>
      </c>
      <c r="V530" s="12">
        <v>622403442</v>
      </c>
      <c r="W530" s="12">
        <v>132315788</v>
      </c>
      <c r="X530" s="12">
        <v>98041018</v>
      </c>
      <c r="Y530" s="12">
        <v>361021846</v>
      </c>
      <c r="Z530" s="12">
        <v>62191632</v>
      </c>
      <c r="AA530" s="12">
        <v>500763020</v>
      </c>
      <c r="AB530" s="12">
        <v>94280559</v>
      </c>
      <c r="AC530" s="12">
        <v>2018507228</v>
      </c>
      <c r="AD530" s="12">
        <v>334976106</v>
      </c>
      <c r="AE530" s="12">
        <v>146053992</v>
      </c>
      <c r="AF530" s="12">
        <v>119355397</v>
      </c>
      <c r="AG530" s="12">
        <v>2392690920</v>
      </c>
      <c r="AH530" s="12">
        <v>89111449</v>
      </c>
      <c r="AI530" s="12">
        <v>196220119</v>
      </c>
      <c r="AJ530" s="12">
        <v>77742946</v>
      </c>
      <c r="AK530" s="12">
        <v>47229671</v>
      </c>
      <c r="AL530" s="231">
        <v>11971287935</v>
      </c>
    </row>
    <row r="531" spans="1:38" s="25" customFormat="1" ht="15" x14ac:dyDescent="0.25">
      <c r="A531" s="108" t="s">
        <v>761</v>
      </c>
      <c r="B531" s="109" t="s">
        <v>200</v>
      </c>
      <c r="C531" s="107">
        <v>65094883</v>
      </c>
      <c r="D531" s="107">
        <v>172177687</v>
      </c>
      <c r="E531" s="107">
        <v>83339975</v>
      </c>
      <c r="F531" s="107">
        <v>62761883</v>
      </c>
      <c r="G531" s="107">
        <v>204624934</v>
      </c>
      <c r="H531" s="107">
        <v>1728091916</v>
      </c>
      <c r="I531" s="107">
        <v>89559106</v>
      </c>
      <c r="J531" s="107">
        <v>34438804</v>
      </c>
      <c r="K531" s="107">
        <v>135612869</v>
      </c>
      <c r="L531" s="107">
        <v>268968638</v>
      </c>
      <c r="M531" s="107">
        <v>339626418</v>
      </c>
      <c r="N531" s="107">
        <v>408416456</v>
      </c>
      <c r="O531" s="107">
        <v>184904126</v>
      </c>
      <c r="P531" s="107">
        <v>162742823</v>
      </c>
      <c r="Q531" s="107">
        <v>56306082</v>
      </c>
      <c r="R531" s="107">
        <v>258478218</v>
      </c>
      <c r="S531" s="107">
        <v>68989843</v>
      </c>
      <c r="T531" s="107">
        <v>354248092</v>
      </c>
      <c r="U531" s="107">
        <v>49</v>
      </c>
      <c r="V531" s="107">
        <v>622403442</v>
      </c>
      <c r="W531" s="107">
        <v>132315788</v>
      </c>
      <c r="X531" s="107">
        <v>98041018</v>
      </c>
      <c r="Y531" s="107">
        <v>361021846</v>
      </c>
      <c r="Z531" s="107">
        <v>62191632</v>
      </c>
      <c r="AA531" s="107">
        <v>500763020</v>
      </c>
      <c r="AB531" s="107">
        <v>94280559</v>
      </c>
      <c r="AC531" s="107">
        <v>2018507228</v>
      </c>
      <c r="AD531" s="107">
        <v>334976106</v>
      </c>
      <c r="AE531" s="107">
        <v>146053992</v>
      </c>
      <c r="AF531" s="107">
        <v>119355397</v>
      </c>
      <c r="AG531" s="107">
        <v>2392690920</v>
      </c>
      <c r="AH531" s="107">
        <v>89111449</v>
      </c>
      <c r="AI531" s="107">
        <v>196220119</v>
      </c>
      <c r="AJ531" s="107">
        <v>77742946</v>
      </c>
      <c r="AK531" s="107">
        <v>47229671</v>
      </c>
      <c r="AL531" s="238">
        <v>11971287935</v>
      </c>
    </row>
    <row r="532" spans="1:38" s="25" customFormat="1" ht="15" collapsed="1" x14ac:dyDescent="0.25">
      <c r="A532" s="69" t="s">
        <v>48</v>
      </c>
      <c r="B532" s="31" t="s">
        <v>126</v>
      </c>
      <c r="C532" s="30">
        <v>65094883</v>
      </c>
      <c r="D532" s="30">
        <v>196268596</v>
      </c>
      <c r="E532" s="30">
        <v>83339975</v>
      </c>
      <c r="F532" s="30">
        <v>62761883</v>
      </c>
      <c r="G532" s="30">
        <v>270079480</v>
      </c>
      <c r="H532" s="30">
        <v>1728091916</v>
      </c>
      <c r="I532" s="30">
        <v>7006465190</v>
      </c>
      <c r="J532" s="30">
        <v>51729713</v>
      </c>
      <c r="K532" s="30">
        <v>135612869</v>
      </c>
      <c r="L532" s="30">
        <v>268968638</v>
      </c>
      <c r="M532" s="30">
        <v>339626418</v>
      </c>
      <c r="N532" s="30">
        <v>445612082</v>
      </c>
      <c r="O532" s="30">
        <v>184904126</v>
      </c>
      <c r="P532" s="30">
        <v>162742823</v>
      </c>
      <c r="Q532" s="30">
        <v>56306082</v>
      </c>
      <c r="R532" s="30">
        <v>263605490</v>
      </c>
      <c r="S532" s="30">
        <v>68989843</v>
      </c>
      <c r="T532" s="30">
        <v>354520819</v>
      </c>
      <c r="U532" s="30">
        <v>49</v>
      </c>
      <c r="V532" s="30">
        <v>869832351</v>
      </c>
      <c r="W532" s="30">
        <v>132315788</v>
      </c>
      <c r="X532" s="30">
        <v>98041018</v>
      </c>
      <c r="Y532" s="30">
        <v>366165591</v>
      </c>
      <c r="Z532" s="30">
        <v>62191632</v>
      </c>
      <c r="AA532" s="30">
        <v>500763020</v>
      </c>
      <c r="AB532" s="30">
        <v>158788786</v>
      </c>
      <c r="AC532" s="30">
        <v>2018643592</v>
      </c>
      <c r="AD532" s="30">
        <v>334976106</v>
      </c>
      <c r="AE532" s="30">
        <v>146053992</v>
      </c>
      <c r="AF532" s="30">
        <v>122355397</v>
      </c>
      <c r="AG532" s="30">
        <v>2412827286</v>
      </c>
      <c r="AH532" s="30">
        <v>166804767</v>
      </c>
      <c r="AI532" s="30">
        <v>196220119</v>
      </c>
      <c r="AJ532" s="30">
        <v>77742946</v>
      </c>
      <c r="AK532" s="30">
        <v>47229671</v>
      </c>
      <c r="AL532" s="241">
        <v>19455672937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1.7109375" style="70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7" width="18.7109375" style="1" customWidth="1" collapsed="1"/>
    <col min="38" max="38" width="39.5703125" style="235" customWidth="1" collapsed="1"/>
    <col min="39" max="16384" width="11.42578125" style="1" collapsed="1"/>
  </cols>
  <sheetData>
    <row r="1" spans="1:38" s="9" customFormat="1" x14ac:dyDescent="0.25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29"/>
    </row>
    <row r="2" spans="1:38" s="9" customFormat="1" ht="28.5" x14ac:dyDescent="0.45">
      <c r="A2" s="86"/>
      <c r="B2" s="87"/>
      <c r="C2" s="278" t="s">
        <v>74</v>
      </c>
      <c r="D2" s="278"/>
      <c r="E2" s="278"/>
      <c r="F2" s="278"/>
      <c r="G2" s="278"/>
      <c r="H2" s="278"/>
      <c r="I2" s="278" t="s">
        <v>74</v>
      </c>
      <c r="J2" s="278"/>
      <c r="K2" s="278"/>
      <c r="L2" s="278"/>
      <c r="M2" s="278"/>
      <c r="N2" s="278"/>
      <c r="O2" s="278" t="s">
        <v>74</v>
      </c>
      <c r="P2" s="278"/>
      <c r="Q2" s="278"/>
      <c r="R2" s="278"/>
      <c r="S2" s="278"/>
      <c r="T2" s="278"/>
      <c r="U2" s="278" t="s">
        <v>74</v>
      </c>
      <c r="V2" s="278"/>
      <c r="W2" s="278"/>
      <c r="X2" s="278"/>
      <c r="Y2" s="278"/>
      <c r="Z2" s="278"/>
      <c r="AA2" s="278" t="s">
        <v>74</v>
      </c>
      <c r="AB2" s="278"/>
      <c r="AC2" s="278"/>
      <c r="AD2" s="278"/>
      <c r="AE2" s="278"/>
      <c r="AF2" s="278"/>
      <c r="AG2" s="278" t="s">
        <v>74</v>
      </c>
      <c r="AH2" s="278"/>
      <c r="AI2" s="278"/>
      <c r="AJ2" s="278"/>
      <c r="AK2" s="278"/>
      <c r="AL2" s="278"/>
    </row>
    <row r="3" spans="1:38" s="9" customFormat="1" ht="18.75" x14ac:dyDescent="0.3">
      <c r="A3" s="86"/>
      <c r="B3" s="88"/>
      <c r="C3" s="276" t="str">
        <f>PROPER(INDICE!$B$5)</f>
        <v>Periodo Julio 2020 - Enero 2021</v>
      </c>
      <c r="D3" s="276"/>
      <c r="E3" s="276"/>
      <c r="F3" s="276"/>
      <c r="G3" s="276"/>
      <c r="H3" s="276"/>
      <c r="I3" s="276" t="str">
        <f>PROPER(INDICE!$B$5)</f>
        <v>Periodo Julio 2020 - Enero 2021</v>
      </c>
      <c r="J3" s="276"/>
      <c r="K3" s="276"/>
      <c r="L3" s="276"/>
      <c r="M3" s="276"/>
      <c r="N3" s="276"/>
      <c r="O3" s="276" t="str">
        <f>PROPER(INDICE!$B$5)</f>
        <v>Periodo Julio 2020 - Enero 2021</v>
      </c>
      <c r="P3" s="276"/>
      <c r="Q3" s="276"/>
      <c r="R3" s="276"/>
      <c r="S3" s="276"/>
      <c r="T3" s="276"/>
      <c r="U3" s="276" t="str">
        <f>PROPER(INDICE!$B$5)</f>
        <v>Periodo Julio 2020 - Enero 2021</v>
      </c>
      <c r="V3" s="276"/>
      <c r="W3" s="276"/>
      <c r="X3" s="276"/>
      <c r="Y3" s="276"/>
      <c r="Z3" s="276"/>
      <c r="AA3" s="276" t="str">
        <f>PROPER(INDICE!$B$5)</f>
        <v>Periodo Julio 2020 - Enero 2021</v>
      </c>
      <c r="AB3" s="276"/>
      <c r="AC3" s="276"/>
      <c r="AD3" s="276"/>
      <c r="AE3" s="276"/>
      <c r="AF3" s="276"/>
      <c r="AG3" s="276" t="str">
        <f>PROPER(INDICE!$B$5)</f>
        <v>Periodo Julio 2020 - Enero 2021</v>
      </c>
      <c r="AH3" s="276"/>
      <c r="AI3" s="276"/>
      <c r="AJ3" s="276"/>
      <c r="AK3" s="276"/>
      <c r="AL3" s="276"/>
    </row>
    <row r="4" spans="1:38" s="9" customFormat="1" ht="15.75" x14ac:dyDescent="0.25">
      <c r="A4" s="86"/>
      <c r="B4" s="89"/>
      <c r="C4" s="277" t="s">
        <v>71</v>
      </c>
      <c r="D4" s="277"/>
      <c r="E4" s="277"/>
      <c r="F4" s="277"/>
      <c r="G4" s="277"/>
      <c r="H4" s="277"/>
      <c r="I4" s="277" t="s">
        <v>71</v>
      </c>
      <c r="J4" s="277"/>
      <c r="K4" s="277"/>
      <c r="L4" s="277"/>
      <c r="M4" s="277"/>
      <c r="N4" s="277"/>
      <c r="O4" s="277" t="s">
        <v>71</v>
      </c>
      <c r="P4" s="277"/>
      <c r="Q4" s="277"/>
      <c r="R4" s="277"/>
      <c r="S4" s="277"/>
      <c r="T4" s="277"/>
      <c r="U4" s="277" t="s">
        <v>71</v>
      </c>
      <c r="V4" s="277"/>
      <c r="W4" s="277"/>
      <c r="X4" s="277"/>
      <c r="Y4" s="277"/>
      <c r="Z4" s="277"/>
      <c r="AA4" s="277" t="s">
        <v>71</v>
      </c>
      <c r="AB4" s="277"/>
      <c r="AC4" s="277"/>
      <c r="AD4" s="277"/>
      <c r="AE4" s="277"/>
      <c r="AF4" s="277"/>
      <c r="AG4" s="277" t="s">
        <v>71</v>
      </c>
      <c r="AH4" s="277"/>
      <c r="AI4" s="277"/>
      <c r="AJ4" s="277"/>
      <c r="AK4" s="277"/>
      <c r="AL4" s="277"/>
    </row>
    <row r="5" spans="1:38" s="9" customFormat="1" x14ac:dyDescent="0.2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30"/>
    </row>
    <row r="6" spans="1:38" s="6" customFormat="1" ht="75" x14ac:dyDescent="0.25">
      <c r="A6" s="32" t="s">
        <v>142</v>
      </c>
      <c r="B6" s="32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2" customHeight="1" x14ac:dyDescent="0.25">
      <c r="A7" s="71" t="s">
        <v>764</v>
      </c>
      <c r="B7" s="27" t="s">
        <v>143</v>
      </c>
      <c r="C7" s="26">
        <v>7908192</v>
      </c>
      <c r="D7" s="26">
        <v>37168524</v>
      </c>
      <c r="E7" s="26">
        <v>160960895</v>
      </c>
      <c r="F7" s="26">
        <v>14577406</v>
      </c>
      <c r="G7" s="26">
        <v>0</v>
      </c>
      <c r="H7" s="26">
        <v>337495325</v>
      </c>
      <c r="I7" s="26">
        <v>47535308</v>
      </c>
      <c r="J7" s="26">
        <v>46609687</v>
      </c>
      <c r="K7" s="26">
        <v>0</v>
      </c>
      <c r="L7" s="26">
        <v>80550651</v>
      </c>
      <c r="M7" s="26">
        <v>114820719</v>
      </c>
      <c r="N7" s="26">
        <v>247510471</v>
      </c>
      <c r="O7" s="26">
        <v>54089610</v>
      </c>
      <c r="P7" s="26">
        <v>78175814</v>
      </c>
      <c r="Q7" s="26">
        <v>120105900</v>
      </c>
      <c r="R7" s="26">
        <v>2305117</v>
      </c>
      <c r="S7" s="26">
        <v>12125367</v>
      </c>
      <c r="T7" s="26">
        <v>0</v>
      </c>
      <c r="U7" s="26">
        <v>0</v>
      </c>
      <c r="V7" s="26">
        <v>0</v>
      </c>
      <c r="W7" s="26">
        <v>124221524</v>
      </c>
      <c r="X7" s="26">
        <v>296942</v>
      </c>
      <c r="Y7" s="26">
        <v>21090548</v>
      </c>
      <c r="Z7" s="26">
        <v>107657648</v>
      </c>
      <c r="AA7" s="26">
        <v>25845807</v>
      </c>
      <c r="AB7" s="26">
        <v>306208006</v>
      </c>
      <c r="AC7" s="26">
        <v>0</v>
      </c>
      <c r="AD7" s="26">
        <v>113446358</v>
      </c>
      <c r="AE7" s="26">
        <v>0</v>
      </c>
      <c r="AF7" s="26">
        <v>40705708</v>
      </c>
      <c r="AG7" s="26">
        <v>0</v>
      </c>
      <c r="AH7" s="26">
        <v>48906939</v>
      </c>
      <c r="AI7" s="26">
        <v>31599187</v>
      </c>
      <c r="AJ7" s="26">
        <v>6145257</v>
      </c>
      <c r="AK7" s="26">
        <v>0</v>
      </c>
      <c r="AL7" s="237">
        <v>2188062910</v>
      </c>
    </row>
    <row r="8" spans="1:38" s="6" customFormat="1" ht="12" customHeight="1" x14ac:dyDescent="0.25">
      <c r="A8" s="71" t="s">
        <v>765</v>
      </c>
      <c r="B8" s="27" t="s">
        <v>144</v>
      </c>
      <c r="C8" s="26">
        <v>0</v>
      </c>
      <c r="D8" s="26">
        <v>0</v>
      </c>
      <c r="E8" s="26">
        <v>0</v>
      </c>
      <c r="F8" s="26">
        <v>1925000</v>
      </c>
      <c r="G8" s="26">
        <v>0</v>
      </c>
      <c r="H8" s="26">
        <v>1263607</v>
      </c>
      <c r="I8" s="26">
        <v>1193559</v>
      </c>
      <c r="J8" s="26">
        <v>0</v>
      </c>
      <c r="K8" s="26">
        <v>0</v>
      </c>
      <c r="L8" s="26">
        <v>15816124</v>
      </c>
      <c r="M8" s="26">
        <v>10095531</v>
      </c>
      <c r="N8" s="26">
        <v>5873400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4395833</v>
      </c>
      <c r="AA8" s="26">
        <v>0</v>
      </c>
      <c r="AB8" s="26">
        <v>163050818</v>
      </c>
      <c r="AC8" s="26">
        <v>0</v>
      </c>
      <c r="AD8" s="26">
        <v>111597829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37">
        <v>315211701</v>
      </c>
    </row>
    <row r="9" spans="1:38" s="6" customFormat="1" ht="12" customHeight="1" x14ac:dyDescent="0.25">
      <c r="A9" s="71" t="s">
        <v>766</v>
      </c>
      <c r="B9" s="27" t="s">
        <v>145</v>
      </c>
      <c r="C9" s="26">
        <v>0</v>
      </c>
      <c r="D9" s="26">
        <v>0</v>
      </c>
      <c r="E9" s="26">
        <v>2739701</v>
      </c>
      <c r="F9" s="26">
        <v>0</v>
      </c>
      <c r="G9" s="26">
        <v>0</v>
      </c>
      <c r="H9" s="26">
        <v>86701639</v>
      </c>
      <c r="I9" s="26">
        <v>0</v>
      </c>
      <c r="J9" s="26">
        <v>0</v>
      </c>
      <c r="K9" s="26">
        <v>0</v>
      </c>
      <c r="L9" s="26">
        <v>122616</v>
      </c>
      <c r="M9" s="26">
        <v>0</v>
      </c>
      <c r="N9" s="26">
        <v>0</v>
      </c>
      <c r="O9" s="26">
        <v>0</v>
      </c>
      <c r="P9" s="26">
        <v>0</v>
      </c>
      <c r="Q9" s="26">
        <v>30932525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37">
        <v>120496481</v>
      </c>
    </row>
    <row r="10" spans="1:38" s="6" customFormat="1" ht="12" customHeight="1" x14ac:dyDescent="0.25">
      <c r="A10" s="71" t="s">
        <v>767</v>
      </c>
      <c r="B10" s="27" t="s">
        <v>146</v>
      </c>
      <c r="C10" s="26">
        <v>0</v>
      </c>
      <c r="D10" s="26">
        <v>9862272</v>
      </c>
      <c r="E10" s="26">
        <v>125271743</v>
      </c>
      <c r="F10" s="26">
        <v>0</v>
      </c>
      <c r="G10" s="26">
        <v>0</v>
      </c>
      <c r="H10" s="26">
        <v>89553281</v>
      </c>
      <c r="I10" s="26">
        <v>151976707</v>
      </c>
      <c r="J10" s="26">
        <v>16998393</v>
      </c>
      <c r="K10" s="26">
        <v>0</v>
      </c>
      <c r="L10" s="26">
        <v>2772425</v>
      </c>
      <c r="M10" s="26">
        <v>9761499</v>
      </c>
      <c r="N10" s="26">
        <v>314090137</v>
      </c>
      <c r="O10" s="26">
        <v>0</v>
      </c>
      <c r="P10" s="26">
        <v>50164165</v>
      </c>
      <c r="Q10" s="26">
        <v>103306390</v>
      </c>
      <c r="R10" s="26">
        <v>22379851</v>
      </c>
      <c r="S10" s="26">
        <v>10605650</v>
      </c>
      <c r="T10" s="26">
        <v>0</v>
      </c>
      <c r="U10" s="26">
        <v>0</v>
      </c>
      <c r="V10" s="26">
        <v>0</v>
      </c>
      <c r="W10" s="26">
        <v>1891970</v>
      </c>
      <c r="X10" s="26">
        <v>29624033</v>
      </c>
      <c r="Y10" s="26">
        <v>0</v>
      </c>
      <c r="Z10" s="26">
        <v>11318046</v>
      </c>
      <c r="AA10" s="26">
        <v>33258557</v>
      </c>
      <c r="AB10" s="26">
        <v>2204043</v>
      </c>
      <c r="AC10" s="26">
        <v>0</v>
      </c>
      <c r="AD10" s="26">
        <v>84942406</v>
      </c>
      <c r="AE10" s="26">
        <v>0</v>
      </c>
      <c r="AF10" s="26">
        <v>10672055</v>
      </c>
      <c r="AG10" s="26">
        <v>0</v>
      </c>
      <c r="AH10" s="26">
        <v>602286</v>
      </c>
      <c r="AI10" s="26">
        <v>44789530</v>
      </c>
      <c r="AJ10" s="26">
        <v>0</v>
      </c>
      <c r="AK10" s="26">
        <v>0</v>
      </c>
      <c r="AL10" s="237">
        <v>1126045439</v>
      </c>
    </row>
    <row r="11" spans="1:38" s="6" customFormat="1" ht="12" customHeight="1" x14ac:dyDescent="0.2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37">
        <v>0</v>
      </c>
    </row>
    <row r="12" spans="1:38" s="6" customFormat="1" ht="12" customHeight="1" x14ac:dyDescent="0.25">
      <c r="A12" s="71" t="s">
        <v>769</v>
      </c>
      <c r="B12" s="27" t="s">
        <v>148</v>
      </c>
      <c r="C12" s="26">
        <v>0</v>
      </c>
      <c r="D12" s="26">
        <v>0</v>
      </c>
      <c r="E12" s="26">
        <v>5897331</v>
      </c>
      <c r="F12" s="26">
        <v>0</v>
      </c>
      <c r="G12" s="26">
        <v>0</v>
      </c>
      <c r="H12" s="26">
        <v>16465231</v>
      </c>
      <c r="I12" s="26">
        <v>0</v>
      </c>
      <c r="J12" s="26">
        <v>0</v>
      </c>
      <c r="K12" s="26">
        <v>0</v>
      </c>
      <c r="L12" s="26">
        <v>577605</v>
      </c>
      <c r="M12" s="26">
        <v>24193174</v>
      </c>
      <c r="N12" s="26">
        <v>12491456</v>
      </c>
      <c r="O12" s="26">
        <v>0</v>
      </c>
      <c r="P12" s="26">
        <v>3280581</v>
      </c>
      <c r="Q12" s="26">
        <v>84898924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8371526</v>
      </c>
      <c r="AA12" s="26">
        <v>2992990</v>
      </c>
      <c r="AB12" s="26">
        <v>0</v>
      </c>
      <c r="AC12" s="26">
        <v>0</v>
      </c>
      <c r="AD12" s="26">
        <v>0</v>
      </c>
      <c r="AE12" s="26">
        <v>0</v>
      </c>
      <c r="AF12" s="26">
        <v>550492</v>
      </c>
      <c r="AG12" s="26">
        <v>0</v>
      </c>
      <c r="AH12" s="26">
        <v>0</v>
      </c>
      <c r="AI12" s="26">
        <v>94969</v>
      </c>
      <c r="AJ12" s="26">
        <v>0</v>
      </c>
      <c r="AK12" s="26">
        <v>0</v>
      </c>
      <c r="AL12" s="237">
        <v>159814279</v>
      </c>
    </row>
    <row r="13" spans="1:38" s="6" customFormat="1" ht="12" customHeight="1" x14ac:dyDescent="0.2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27017301</v>
      </c>
      <c r="I13" s="26">
        <v>0</v>
      </c>
      <c r="J13" s="26">
        <v>0</v>
      </c>
      <c r="K13" s="26">
        <v>0</v>
      </c>
      <c r="L13" s="26">
        <v>1166408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653112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37">
        <v>28836821</v>
      </c>
    </row>
    <row r="14" spans="1:38" s="6" customFormat="1" ht="15" x14ac:dyDescent="0.2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37">
        <v>0</v>
      </c>
    </row>
    <row r="15" spans="1:38" s="6" customFormat="1" ht="15" x14ac:dyDescent="0.25">
      <c r="A15" s="71" t="s">
        <v>772</v>
      </c>
      <c r="B15" s="27" t="s">
        <v>151</v>
      </c>
      <c r="C15" s="26">
        <v>0</v>
      </c>
      <c r="D15" s="26">
        <v>0</v>
      </c>
      <c r="E15" s="26">
        <v>2041659</v>
      </c>
      <c r="F15" s="26">
        <v>0</v>
      </c>
      <c r="G15" s="26">
        <v>247471</v>
      </c>
      <c r="H15" s="26">
        <v>20036459</v>
      </c>
      <c r="I15" s="26">
        <v>0</v>
      </c>
      <c r="J15" s="26">
        <v>0</v>
      </c>
      <c r="K15" s="26">
        <v>0</v>
      </c>
      <c r="L15" s="26">
        <v>10229034</v>
      </c>
      <c r="M15" s="26">
        <v>0</v>
      </c>
      <c r="N15" s="26">
        <v>54604095</v>
      </c>
      <c r="O15" s="26">
        <v>11091059</v>
      </c>
      <c r="P15" s="26">
        <v>2302977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85686788</v>
      </c>
      <c r="Z15" s="26">
        <v>19037464</v>
      </c>
      <c r="AA15" s="26">
        <v>2529188</v>
      </c>
      <c r="AB15" s="26">
        <v>423117715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15498078</v>
      </c>
      <c r="AJ15" s="26">
        <v>0</v>
      </c>
      <c r="AK15" s="26">
        <v>0</v>
      </c>
      <c r="AL15" s="237">
        <v>646421987</v>
      </c>
    </row>
    <row r="16" spans="1:38" s="6" customFormat="1" ht="15" x14ac:dyDescent="0.25">
      <c r="A16" s="71" t="s">
        <v>773</v>
      </c>
      <c r="B16" s="27" t="s">
        <v>152</v>
      </c>
      <c r="C16" s="26">
        <v>0</v>
      </c>
      <c r="D16" s="26">
        <v>1337945</v>
      </c>
      <c r="E16" s="26">
        <v>3940002</v>
      </c>
      <c r="F16" s="26">
        <v>1539415</v>
      </c>
      <c r="G16" s="26">
        <v>0</v>
      </c>
      <c r="H16" s="26">
        <v>19629956</v>
      </c>
      <c r="I16" s="26">
        <v>2543905</v>
      </c>
      <c r="J16" s="26">
        <v>0</v>
      </c>
      <c r="K16" s="26">
        <v>0</v>
      </c>
      <c r="L16" s="26">
        <v>0</v>
      </c>
      <c r="M16" s="26">
        <v>86563108</v>
      </c>
      <c r="N16" s="26">
        <v>229989445</v>
      </c>
      <c r="O16" s="26">
        <v>0</v>
      </c>
      <c r="P16" s="26">
        <v>0</v>
      </c>
      <c r="Q16" s="26">
        <v>2878401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4741561</v>
      </c>
      <c r="AA16" s="26">
        <v>3498304</v>
      </c>
      <c r="AB16" s="26">
        <v>0</v>
      </c>
      <c r="AC16" s="26">
        <v>0</v>
      </c>
      <c r="AD16" s="26">
        <v>20065208</v>
      </c>
      <c r="AE16" s="26">
        <v>0</v>
      </c>
      <c r="AF16" s="26">
        <v>921125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37">
        <v>377648375</v>
      </c>
    </row>
    <row r="17" spans="1:38" s="6" customFormat="1" ht="15" x14ac:dyDescent="0.25">
      <c r="A17" s="71" t="s">
        <v>774</v>
      </c>
      <c r="B17" s="27" t="s">
        <v>153</v>
      </c>
      <c r="C17" s="26">
        <v>0</v>
      </c>
      <c r="D17" s="26">
        <v>11162202</v>
      </c>
      <c r="E17" s="26">
        <v>0</v>
      </c>
      <c r="F17" s="26">
        <v>0</v>
      </c>
      <c r="G17" s="26">
        <v>0</v>
      </c>
      <c r="H17" s="26">
        <v>0</v>
      </c>
      <c r="I17" s="26">
        <v>7992808</v>
      </c>
      <c r="J17" s="26">
        <v>0</v>
      </c>
      <c r="K17" s="26">
        <v>0</v>
      </c>
      <c r="L17" s="26">
        <v>0</v>
      </c>
      <c r="M17" s="26">
        <v>39398535</v>
      </c>
      <c r="N17" s="26">
        <v>21744923</v>
      </c>
      <c r="O17" s="26">
        <v>13971048</v>
      </c>
      <c r="P17" s="26">
        <v>1024315</v>
      </c>
      <c r="Q17" s="26">
        <v>0</v>
      </c>
      <c r="R17" s="26">
        <v>3982627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2101364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37">
        <v>101377822</v>
      </c>
    </row>
    <row r="18" spans="1:38" s="6" customFormat="1" ht="15" x14ac:dyDescent="0.25">
      <c r="A18" s="71" t="s">
        <v>775</v>
      </c>
      <c r="B18" s="27" t="s">
        <v>154</v>
      </c>
      <c r="C18" s="26">
        <v>1610098</v>
      </c>
      <c r="D18" s="26">
        <v>0</v>
      </c>
      <c r="E18" s="26">
        <v>0</v>
      </c>
      <c r="F18" s="26">
        <v>0</v>
      </c>
      <c r="G18" s="26">
        <v>0</v>
      </c>
      <c r="H18" s="26">
        <v>94350171</v>
      </c>
      <c r="I18" s="26">
        <v>0</v>
      </c>
      <c r="J18" s="26">
        <v>0</v>
      </c>
      <c r="K18" s="26">
        <v>4194142</v>
      </c>
      <c r="L18" s="26">
        <v>892371</v>
      </c>
      <c r="M18" s="26">
        <v>24688419</v>
      </c>
      <c r="N18" s="26">
        <v>206595951</v>
      </c>
      <c r="O18" s="26">
        <v>0</v>
      </c>
      <c r="P18" s="26">
        <v>0</v>
      </c>
      <c r="Q18" s="26">
        <v>60675989</v>
      </c>
      <c r="R18" s="26">
        <v>495126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4913291</v>
      </c>
      <c r="Z18" s="26">
        <v>17239268</v>
      </c>
      <c r="AA18" s="26">
        <v>1924268</v>
      </c>
      <c r="AB18" s="26">
        <v>11331502</v>
      </c>
      <c r="AC18" s="26">
        <v>0</v>
      </c>
      <c r="AD18" s="26">
        <v>9980433</v>
      </c>
      <c r="AE18" s="26">
        <v>0</v>
      </c>
      <c r="AF18" s="26">
        <v>1028454</v>
      </c>
      <c r="AG18" s="26">
        <v>0</v>
      </c>
      <c r="AH18" s="26">
        <v>37019860</v>
      </c>
      <c r="AI18" s="26">
        <v>0</v>
      </c>
      <c r="AJ18" s="26">
        <v>27110304</v>
      </c>
      <c r="AK18" s="26">
        <v>0</v>
      </c>
      <c r="AL18" s="237">
        <v>504049647</v>
      </c>
    </row>
    <row r="19" spans="1:38" s="6" customFormat="1" ht="15" x14ac:dyDescent="0.25">
      <c r="A19" s="71" t="s">
        <v>776</v>
      </c>
      <c r="B19" s="27" t="s">
        <v>155</v>
      </c>
      <c r="C19" s="26">
        <v>0</v>
      </c>
      <c r="D19" s="26">
        <v>0</v>
      </c>
      <c r="E19" s="26">
        <v>832833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4244723</v>
      </c>
      <c r="N19" s="26">
        <v>38421358</v>
      </c>
      <c r="O19" s="26">
        <v>0</v>
      </c>
      <c r="P19" s="26">
        <v>0</v>
      </c>
      <c r="Q19" s="26">
        <v>66710058</v>
      </c>
      <c r="R19" s="26">
        <v>0</v>
      </c>
      <c r="S19" s="26">
        <v>36355931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3340288</v>
      </c>
      <c r="Z19" s="26">
        <v>30091795</v>
      </c>
      <c r="AA19" s="26">
        <v>2991192</v>
      </c>
      <c r="AB19" s="26">
        <v>85020</v>
      </c>
      <c r="AC19" s="26">
        <v>0</v>
      </c>
      <c r="AD19" s="26">
        <v>0</v>
      </c>
      <c r="AE19" s="26">
        <v>0</v>
      </c>
      <c r="AF19" s="26">
        <v>38502541</v>
      </c>
      <c r="AG19" s="26">
        <v>0</v>
      </c>
      <c r="AH19" s="26">
        <v>22989892</v>
      </c>
      <c r="AI19" s="26">
        <v>0</v>
      </c>
      <c r="AJ19" s="26">
        <v>0</v>
      </c>
      <c r="AK19" s="26">
        <v>0</v>
      </c>
      <c r="AL19" s="237">
        <v>244565631</v>
      </c>
    </row>
    <row r="20" spans="1:38" s="6" customFormat="1" ht="15" x14ac:dyDescent="0.2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4971306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24488122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37">
        <v>29459428</v>
      </c>
    </row>
    <row r="21" spans="1:38" s="6" customFormat="1" ht="12" customHeight="1" x14ac:dyDescent="0.25">
      <c r="A21" s="105" t="s">
        <v>778</v>
      </c>
      <c r="B21" s="106" t="s">
        <v>156</v>
      </c>
      <c r="C21" s="107">
        <v>9518290</v>
      </c>
      <c r="D21" s="107">
        <v>59530943</v>
      </c>
      <c r="E21" s="107">
        <v>301684164</v>
      </c>
      <c r="F21" s="107">
        <v>23013127</v>
      </c>
      <c r="G21" s="107">
        <v>247471</v>
      </c>
      <c r="H21" s="107">
        <v>692512970</v>
      </c>
      <c r="I21" s="107">
        <v>211242287</v>
      </c>
      <c r="J21" s="107">
        <v>63608080</v>
      </c>
      <c r="K21" s="107">
        <v>4194142</v>
      </c>
      <c r="L21" s="107">
        <v>112127234</v>
      </c>
      <c r="M21" s="107">
        <v>313765708</v>
      </c>
      <c r="N21" s="107">
        <v>1131321236</v>
      </c>
      <c r="O21" s="107">
        <v>79151717</v>
      </c>
      <c r="P21" s="107">
        <v>134947852</v>
      </c>
      <c r="Q21" s="107">
        <v>469508187</v>
      </c>
      <c r="R21" s="107">
        <v>29162721</v>
      </c>
      <c r="S21" s="107">
        <v>59086948</v>
      </c>
      <c r="T21" s="107">
        <v>0</v>
      </c>
      <c r="U21" s="107">
        <v>0</v>
      </c>
      <c r="V21" s="107">
        <v>0</v>
      </c>
      <c r="W21" s="107">
        <v>126113494</v>
      </c>
      <c r="X21" s="107">
        <v>29920975</v>
      </c>
      <c r="Y21" s="107">
        <v>115030915</v>
      </c>
      <c r="Z21" s="107">
        <v>227341263</v>
      </c>
      <c r="AA21" s="107">
        <v>73040306</v>
      </c>
      <c r="AB21" s="107">
        <v>905997104</v>
      </c>
      <c r="AC21" s="107">
        <v>0</v>
      </c>
      <c r="AD21" s="107">
        <v>342133598</v>
      </c>
      <c r="AE21" s="107">
        <v>0</v>
      </c>
      <c r="AF21" s="107">
        <v>93033487</v>
      </c>
      <c r="AG21" s="107">
        <v>0</v>
      </c>
      <c r="AH21" s="107">
        <v>109518977</v>
      </c>
      <c r="AI21" s="107">
        <v>91981764</v>
      </c>
      <c r="AJ21" s="107">
        <v>33255561</v>
      </c>
      <c r="AK21" s="107">
        <v>0</v>
      </c>
      <c r="AL21" s="238">
        <v>5841990521</v>
      </c>
    </row>
    <row r="22" spans="1:38" s="6" customFormat="1" ht="12" customHeight="1" x14ac:dyDescent="0.25">
      <c r="A22" s="72" t="s">
        <v>49</v>
      </c>
      <c r="B22" s="33" t="s">
        <v>87</v>
      </c>
      <c r="C22" s="34">
        <v>9518290</v>
      </c>
      <c r="D22" s="34">
        <v>59530943</v>
      </c>
      <c r="E22" s="34">
        <v>301684164</v>
      </c>
      <c r="F22" s="34">
        <v>23013127</v>
      </c>
      <c r="G22" s="34">
        <v>247471</v>
      </c>
      <c r="H22" s="34">
        <v>692512970</v>
      </c>
      <c r="I22" s="34">
        <v>211242287</v>
      </c>
      <c r="J22" s="34">
        <v>63608080</v>
      </c>
      <c r="K22" s="34">
        <v>4194142</v>
      </c>
      <c r="L22" s="34">
        <v>112127234</v>
      </c>
      <c r="M22" s="34">
        <v>313765708</v>
      </c>
      <c r="N22" s="34">
        <v>1131321236</v>
      </c>
      <c r="O22" s="34">
        <v>79151717</v>
      </c>
      <c r="P22" s="34">
        <v>134947852</v>
      </c>
      <c r="Q22" s="34">
        <v>469508187</v>
      </c>
      <c r="R22" s="34">
        <v>29162721</v>
      </c>
      <c r="S22" s="34">
        <v>59086948</v>
      </c>
      <c r="T22" s="34">
        <v>0</v>
      </c>
      <c r="U22" s="34">
        <v>0</v>
      </c>
      <c r="V22" s="34">
        <v>0</v>
      </c>
      <c r="W22" s="34">
        <v>126113494</v>
      </c>
      <c r="X22" s="34">
        <v>29920975</v>
      </c>
      <c r="Y22" s="34">
        <v>115030915</v>
      </c>
      <c r="Z22" s="34">
        <v>227341263</v>
      </c>
      <c r="AA22" s="34">
        <v>73040306</v>
      </c>
      <c r="AB22" s="34">
        <v>905997104</v>
      </c>
      <c r="AC22" s="34">
        <v>0</v>
      </c>
      <c r="AD22" s="34">
        <v>342133598</v>
      </c>
      <c r="AE22" s="34">
        <v>0</v>
      </c>
      <c r="AF22" s="34">
        <v>93033487</v>
      </c>
      <c r="AG22" s="34">
        <v>0</v>
      </c>
      <c r="AH22" s="34">
        <v>109518977</v>
      </c>
      <c r="AI22" s="34">
        <v>91981764</v>
      </c>
      <c r="AJ22" s="34">
        <v>33255561</v>
      </c>
      <c r="AK22" s="34">
        <v>0</v>
      </c>
      <c r="AL22" s="239">
        <v>5841990521</v>
      </c>
    </row>
    <row r="23" spans="1:38" s="6" customFormat="1" ht="15" x14ac:dyDescent="0.25">
      <c r="A23" s="71" t="s">
        <v>779</v>
      </c>
      <c r="B23" s="27" t="s">
        <v>143</v>
      </c>
      <c r="C23" s="26">
        <v>724845092</v>
      </c>
      <c r="D23" s="26">
        <v>468031913</v>
      </c>
      <c r="E23" s="26">
        <v>616223967</v>
      </c>
      <c r="F23" s="26">
        <v>439378188</v>
      </c>
      <c r="G23" s="26">
        <v>560026787</v>
      </c>
      <c r="H23" s="26">
        <v>4797683269</v>
      </c>
      <c r="I23" s="26">
        <v>120599456</v>
      </c>
      <c r="J23" s="26">
        <v>65003252</v>
      </c>
      <c r="K23" s="26">
        <v>178793711</v>
      </c>
      <c r="L23" s="26">
        <v>8425414272</v>
      </c>
      <c r="M23" s="26">
        <v>3768156164</v>
      </c>
      <c r="N23" s="26">
        <v>1973403345</v>
      </c>
      <c r="O23" s="26">
        <v>1572348357</v>
      </c>
      <c r="P23" s="26">
        <v>172505016</v>
      </c>
      <c r="Q23" s="26">
        <v>117889082</v>
      </c>
      <c r="R23" s="26">
        <v>35521137</v>
      </c>
      <c r="S23" s="26">
        <v>16300349</v>
      </c>
      <c r="T23" s="26">
        <v>6986863168</v>
      </c>
      <c r="U23" s="26">
        <v>0</v>
      </c>
      <c r="V23" s="26">
        <v>5797723728</v>
      </c>
      <c r="W23" s="26">
        <v>5138596</v>
      </c>
      <c r="X23" s="26">
        <v>1452622</v>
      </c>
      <c r="Y23" s="26">
        <v>0</v>
      </c>
      <c r="Z23" s="26">
        <v>298114357</v>
      </c>
      <c r="AA23" s="26">
        <v>817219962</v>
      </c>
      <c r="AB23" s="26">
        <v>2373195878</v>
      </c>
      <c r="AC23" s="26">
        <v>38735424163</v>
      </c>
      <c r="AD23" s="26">
        <v>1866607413</v>
      </c>
      <c r="AE23" s="26">
        <v>0</v>
      </c>
      <c r="AF23" s="26">
        <v>58893904</v>
      </c>
      <c r="AG23" s="26">
        <v>695320062</v>
      </c>
      <c r="AH23" s="26">
        <v>64478208</v>
      </c>
      <c r="AI23" s="26">
        <v>327066068</v>
      </c>
      <c r="AJ23" s="26">
        <v>16961808</v>
      </c>
      <c r="AK23" s="26">
        <v>18420</v>
      </c>
      <c r="AL23" s="237">
        <v>82096601714</v>
      </c>
    </row>
    <row r="24" spans="1:38" s="6" customFormat="1" ht="15" x14ac:dyDescent="0.25">
      <c r="A24" s="71" t="s">
        <v>780</v>
      </c>
      <c r="B24" s="27" t="s">
        <v>144</v>
      </c>
      <c r="C24" s="26">
        <v>991602712</v>
      </c>
      <c r="D24" s="26">
        <v>61974725</v>
      </c>
      <c r="E24" s="26">
        <v>10949215</v>
      </c>
      <c r="F24" s="26">
        <v>19775256</v>
      </c>
      <c r="G24" s="26">
        <v>268275395</v>
      </c>
      <c r="H24" s="26">
        <v>2381247232</v>
      </c>
      <c r="I24" s="26">
        <v>0</v>
      </c>
      <c r="J24" s="26">
        <v>0</v>
      </c>
      <c r="K24" s="26">
        <v>54847681</v>
      </c>
      <c r="L24" s="26">
        <v>3898971518</v>
      </c>
      <c r="M24" s="26">
        <v>2731764153</v>
      </c>
      <c r="N24" s="26">
        <v>774379712</v>
      </c>
      <c r="O24" s="26">
        <v>680824551</v>
      </c>
      <c r="P24" s="26">
        <v>7680113</v>
      </c>
      <c r="Q24" s="26">
        <v>0</v>
      </c>
      <c r="R24" s="26">
        <v>0</v>
      </c>
      <c r="S24" s="26">
        <v>0</v>
      </c>
      <c r="T24" s="26">
        <v>9708161282</v>
      </c>
      <c r="U24" s="26">
        <v>0</v>
      </c>
      <c r="V24" s="26">
        <v>1418798098</v>
      </c>
      <c r="W24" s="26">
        <v>0</v>
      </c>
      <c r="X24" s="26">
        <v>0</v>
      </c>
      <c r="Y24" s="26">
        <v>0</v>
      </c>
      <c r="Z24" s="26">
        <v>131264898</v>
      </c>
      <c r="AA24" s="26">
        <v>158426415</v>
      </c>
      <c r="AB24" s="26">
        <v>980283904</v>
      </c>
      <c r="AC24" s="26">
        <v>11651459738</v>
      </c>
      <c r="AD24" s="26">
        <v>0</v>
      </c>
      <c r="AE24" s="26">
        <v>0</v>
      </c>
      <c r="AF24" s="26">
        <v>0</v>
      </c>
      <c r="AG24" s="26">
        <v>34598628</v>
      </c>
      <c r="AH24" s="26">
        <v>0</v>
      </c>
      <c r="AI24" s="26">
        <v>101620367</v>
      </c>
      <c r="AJ24" s="26">
        <v>0</v>
      </c>
      <c r="AK24" s="26">
        <v>0</v>
      </c>
      <c r="AL24" s="237">
        <v>36066905593</v>
      </c>
    </row>
    <row r="25" spans="1:38" s="6" customFormat="1" ht="15" x14ac:dyDescent="0.25">
      <c r="A25" s="71" t="s">
        <v>781</v>
      </c>
      <c r="B25" s="27" t="s">
        <v>145</v>
      </c>
      <c r="C25" s="26">
        <v>86149728</v>
      </c>
      <c r="D25" s="26">
        <v>160925616</v>
      </c>
      <c r="E25" s="26">
        <v>0</v>
      </c>
      <c r="F25" s="26">
        <v>846809</v>
      </c>
      <c r="G25" s="26">
        <v>111637925</v>
      </c>
      <c r="H25" s="26">
        <v>351895875</v>
      </c>
      <c r="I25" s="26">
        <v>0</v>
      </c>
      <c r="J25" s="26">
        <v>0</v>
      </c>
      <c r="K25" s="26">
        <v>46891358</v>
      </c>
      <c r="L25" s="26">
        <v>434531641</v>
      </c>
      <c r="M25" s="26">
        <v>427980508</v>
      </c>
      <c r="N25" s="26">
        <v>109001120</v>
      </c>
      <c r="O25" s="26">
        <v>251132361</v>
      </c>
      <c r="P25" s="26">
        <v>0</v>
      </c>
      <c r="Q25" s="26">
        <v>0</v>
      </c>
      <c r="R25" s="26">
        <v>0</v>
      </c>
      <c r="S25" s="26">
        <v>0</v>
      </c>
      <c r="T25" s="26">
        <v>145417332</v>
      </c>
      <c r="U25" s="26">
        <v>0</v>
      </c>
      <c r="V25" s="26">
        <v>404885666</v>
      </c>
      <c r="W25" s="26">
        <v>0</v>
      </c>
      <c r="X25" s="26">
        <v>0</v>
      </c>
      <c r="Y25" s="26">
        <v>0</v>
      </c>
      <c r="Z25" s="26">
        <v>14198642</v>
      </c>
      <c r="AA25" s="26">
        <v>0</v>
      </c>
      <c r="AB25" s="26">
        <v>21850382</v>
      </c>
      <c r="AC25" s="26">
        <v>1375327</v>
      </c>
      <c r="AD25" s="26">
        <v>0</v>
      </c>
      <c r="AE25" s="26">
        <v>0</v>
      </c>
      <c r="AF25" s="26">
        <v>6487714</v>
      </c>
      <c r="AG25" s="26">
        <v>72260474</v>
      </c>
      <c r="AH25" s="26">
        <v>5780853</v>
      </c>
      <c r="AI25" s="26">
        <v>112450627</v>
      </c>
      <c r="AJ25" s="26">
        <v>0</v>
      </c>
      <c r="AK25" s="26">
        <v>14556128</v>
      </c>
      <c r="AL25" s="237">
        <v>2780256086</v>
      </c>
    </row>
    <row r="26" spans="1:38" s="6" customFormat="1" ht="15" x14ac:dyDescent="0.25">
      <c r="A26" s="71" t="s">
        <v>782</v>
      </c>
      <c r="B26" s="27" t="s">
        <v>146</v>
      </c>
      <c r="C26" s="26">
        <v>0</v>
      </c>
      <c r="D26" s="26">
        <v>1716568</v>
      </c>
      <c r="E26" s="26">
        <v>0</v>
      </c>
      <c r="F26" s="26">
        <v>0</v>
      </c>
      <c r="G26" s="26">
        <v>0</v>
      </c>
      <c r="H26" s="26">
        <v>9292045</v>
      </c>
      <c r="I26" s="26">
        <v>4883930662</v>
      </c>
      <c r="J26" s="26">
        <v>0</v>
      </c>
      <c r="K26" s="26">
        <v>0</v>
      </c>
      <c r="L26" s="26">
        <v>21809719</v>
      </c>
      <c r="M26" s="26">
        <v>15486159159</v>
      </c>
      <c r="N26" s="26">
        <v>2974309430</v>
      </c>
      <c r="O26" s="26">
        <v>7261974037</v>
      </c>
      <c r="P26" s="26">
        <v>67333431</v>
      </c>
      <c r="Q26" s="26">
        <v>0</v>
      </c>
      <c r="R26" s="26">
        <v>0</v>
      </c>
      <c r="S26" s="26">
        <v>27960214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23336694</v>
      </c>
      <c r="AB26" s="26">
        <v>0</v>
      </c>
      <c r="AC26" s="26">
        <v>557565954</v>
      </c>
      <c r="AD26" s="26">
        <v>0</v>
      </c>
      <c r="AE26" s="26">
        <v>0</v>
      </c>
      <c r="AF26" s="26">
        <v>19849208</v>
      </c>
      <c r="AG26" s="26">
        <v>0</v>
      </c>
      <c r="AH26" s="26">
        <v>0</v>
      </c>
      <c r="AI26" s="26">
        <v>8255479574</v>
      </c>
      <c r="AJ26" s="26">
        <v>0</v>
      </c>
      <c r="AK26" s="26">
        <v>0</v>
      </c>
      <c r="AL26" s="237">
        <v>39590716695</v>
      </c>
    </row>
    <row r="27" spans="1:38" s="6" customFormat="1" ht="15" x14ac:dyDescent="0.2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37">
        <v>0</v>
      </c>
    </row>
    <row r="28" spans="1:38" s="6" customFormat="1" ht="15" x14ac:dyDescent="0.25">
      <c r="A28" s="71" t="s">
        <v>784</v>
      </c>
      <c r="B28" s="27" t="s">
        <v>148</v>
      </c>
      <c r="C28" s="26">
        <v>94795189</v>
      </c>
      <c r="D28" s="26">
        <v>41949070</v>
      </c>
      <c r="E28" s="26">
        <v>0</v>
      </c>
      <c r="F28" s="26">
        <v>656046</v>
      </c>
      <c r="G28" s="26">
        <v>488928523</v>
      </c>
      <c r="H28" s="26">
        <v>1224062532</v>
      </c>
      <c r="I28" s="26">
        <v>36007918</v>
      </c>
      <c r="J28" s="26">
        <v>0</v>
      </c>
      <c r="K28" s="26">
        <v>37216426</v>
      </c>
      <c r="L28" s="26">
        <v>916262999</v>
      </c>
      <c r="M28" s="26">
        <v>425863776</v>
      </c>
      <c r="N28" s="26">
        <v>238879847</v>
      </c>
      <c r="O28" s="26">
        <v>403706653</v>
      </c>
      <c r="P28" s="26">
        <v>0</v>
      </c>
      <c r="Q28" s="26">
        <v>0</v>
      </c>
      <c r="R28" s="26">
        <v>0</v>
      </c>
      <c r="S28" s="26">
        <v>0</v>
      </c>
      <c r="T28" s="26">
        <v>503048366</v>
      </c>
      <c r="U28" s="26">
        <v>0</v>
      </c>
      <c r="V28" s="26">
        <v>715063098</v>
      </c>
      <c r="W28" s="26">
        <v>953036352</v>
      </c>
      <c r="X28" s="26">
        <v>0</v>
      </c>
      <c r="Y28" s="26">
        <v>0</v>
      </c>
      <c r="Z28" s="26">
        <v>150624156</v>
      </c>
      <c r="AA28" s="26">
        <v>17318129</v>
      </c>
      <c r="AB28" s="26">
        <v>408439883</v>
      </c>
      <c r="AC28" s="26">
        <v>6459185825</v>
      </c>
      <c r="AD28" s="26">
        <v>0</v>
      </c>
      <c r="AE28" s="26">
        <v>0</v>
      </c>
      <c r="AF28" s="26">
        <v>0</v>
      </c>
      <c r="AG28" s="26">
        <v>340664896</v>
      </c>
      <c r="AH28" s="26">
        <v>0</v>
      </c>
      <c r="AI28" s="26">
        <v>55930064</v>
      </c>
      <c r="AJ28" s="26">
        <v>0</v>
      </c>
      <c r="AK28" s="26">
        <v>0</v>
      </c>
      <c r="AL28" s="237">
        <v>13511639748</v>
      </c>
    </row>
    <row r="29" spans="1:38" s="6" customFormat="1" ht="15" x14ac:dyDescent="0.25">
      <c r="A29" s="71" t="s">
        <v>785</v>
      </c>
      <c r="B29" s="27" t="s">
        <v>149</v>
      </c>
      <c r="C29" s="26">
        <v>5429861</v>
      </c>
      <c r="D29" s="26">
        <v>0</v>
      </c>
      <c r="E29" s="26">
        <v>0</v>
      </c>
      <c r="F29" s="26">
        <v>1525778</v>
      </c>
      <c r="G29" s="26">
        <v>15306890</v>
      </c>
      <c r="H29" s="26">
        <v>124743164</v>
      </c>
      <c r="I29" s="26">
        <v>0</v>
      </c>
      <c r="J29" s="26">
        <v>0</v>
      </c>
      <c r="K29" s="26">
        <v>4584425</v>
      </c>
      <c r="L29" s="26">
        <v>67056966</v>
      </c>
      <c r="M29" s="26">
        <v>24095415</v>
      </c>
      <c r="N29" s="26">
        <v>34738468</v>
      </c>
      <c r="O29" s="26">
        <v>10765730</v>
      </c>
      <c r="P29" s="26">
        <v>0</v>
      </c>
      <c r="Q29" s="26">
        <v>0</v>
      </c>
      <c r="R29" s="26">
        <v>0</v>
      </c>
      <c r="S29" s="26">
        <v>0</v>
      </c>
      <c r="T29" s="26">
        <v>22752672</v>
      </c>
      <c r="U29" s="26">
        <v>0</v>
      </c>
      <c r="V29" s="26">
        <v>79129161</v>
      </c>
      <c r="W29" s="26">
        <v>0</v>
      </c>
      <c r="X29" s="26">
        <v>0</v>
      </c>
      <c r="Y29" s="26">
        <v>0</v>
      </c>
      <c r="Z29" s="26">
        <v>17398075</v>
      </c>
      <c r="AA29" s="26">
        <v>0</v>
      </c>
      <c r="AB29" s="26">
        <v>14251096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1150157</v>
      </c>
      <c r="AJ29" s="26">
        <v>0</v>
      </c>
      <c r="AK29" s="26">
        <v>0</v>
      </c>
      <c r="AL29" s="237">
        <v>422927858</v>
      </c>
    </row>
    <row r="30" spans="1:38" s="6" customFormat="1" ht="15" x14ac:dyDescent="0.2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1559535061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2979125247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9652654742</v>
      </c>
      <c r="AD30" s="26">
        <v>15618978257</v>
      </c>
      <c r="AE30" s="26">
        <v>0</v>
      </c>
      <c r="AF30" s="26">
        <v>0</v>
      </c>
      <c r="AG30" s="26">
        <v>11281585102</v>
      </c>
      <c r="AH30" s="26">
        <v>0</v>
      </c>
      <c r="AI30" s="26">
        <v>0</v>
      </c>
      <c r="AJ30" s="26">
        <v>0</v>
      </c>
      <c r="AK30" s="26">
        <v>0</v>
      </c>
      <c r="AL30" s="237">
        <v>41091878409</v>
      </c>
    </row>
    <row r="31" spans="1:38" s="6" customFormat="1" ht="15" x14ac:dyDescent="0.25">
      <c r="A31" s="71" t="s">
        <v>787</v>
      </c>
      <c r="B31" s="27" t="s">
        <v>151</v>
      </c>
      <c r="C31" s="26">
        <v>106122915</v>
      </c>
      <c r="D31" s="26">
        <v>15519755</v>
      </c>
      <c r="E31" s="26">
        <v>490998026</v>
      </c>
      <c r="F31" s="26">
        <v>272680566</v>
      </c>
      <c r="G31" s="26">
        <v>684339877</v>
      </c>
      <c r="H31" s="26">
        <v>5264976912</v>
      </c>
      <c r="I31" s="26">
        <v>27057683</v>
      </c>
      <c r="J31" s="26">
        <v>0</v>
      </c>
      <c r="K31" s="26">
        <v>233567355</v>
      </c>
      <c r="L31" s="26">
        <v>11348042658</v>
      </c>
      <c r="M31" s="26">
        <v>2586192737</v>
      </c>
      <c r="N31" s="26">
        <v>6132339518</v>
      </c>
      <c r="O31" s="26">
        <v>478364671</v>
      </c>
      <c r="P31" s="26">
        <v>8173941</v>
      </c>
      <c r="Q31" s="26">
        <v>0</v>
      </c>
      <c r="R31" s="26">
        <v>148798004</v>
      </c>
      <c r="S31" s="26">
        <v>0</v>
      </c>
      <c r="T31" s="26">
        <v>4751785540</v>
      </c>
      <c r="U31" s="26">
        <v>0</v>
      </c>
      <c r="V31" s="26">
        <v>9986325208</v>
      </c>
      <c r="W31" s="26">
        <v>0</v>
      </c>
      <c r="X31" s="26">
        <v>39184890</v>
      </c>
      <c r="Y31" s="26">
        <v>896245553</v>
      </c>
      <c r="Z31" s="26">
        <v>167741357</v>
      </c>
      <c r="AA31" s="26">
        <v>32563437998</v>
      </c>
      <c r="AB31" s="26">
        <v>2319799143</v>
      </c>
      <c r="AC31" s="26">
        <v>6005392654</v>
      </c>
      <c r="AD31" s="26">
        <v>1406969869</v>
      </c>
      <c r="AE31" s="26">
        <v>0</v>
      </c>
      <c r="AF31" s="26">
        <v>310548699</v>
      </c>
      <c r="AG31" s="26">
        <v>3057701904</v>
      </c>
      <c r="AH31" s="26">
        <v>662872076</v>
      </c>
      <c r="AI31" s="26">
        <v>1022624951</v>
      </c>
      <c r="AJ31" s="26">
        <v>0</v>
      </c>
      <c r="AK31" s="26">
        <v>1125047673</v>
      </c>
      <c r="AL31" s="237">
        <v>92112852133</v>
      </c>
    </row>
    <row r="32" spans="1:38" s="6" customFormat="1" ht="15" x14ac:dyDescent="0.25">
      <c r="A32" s="71" t="s">
        <v>788</v>
      </c>
      <c r="B32" s="27" t="s">
        <v>152</v>
      </c>
      <c r="C32" s="26">
        <v>3655537612</v>
      </c>
      <c r="D32" s="26">
        <v>44847727</v>
      </c>
      <c r="E32" s="26">
        <v>168013964</v>
      </c>
      <c r="F32" s="26">
        <v>5255494</v>
      </c>
      <c r="G32" s="26">
        <v>54518615</v>
      </c>
      <c r="H32" s="26">
        <v>1101352836</v>
      </c>
      <c r="I32" s="26">
        <v>1845021</v>
      </c>
      <c r="J32" s="26">
        <v>1845021</v>
      </c>
      <c r="K32" s="26">
        <v>23812625</v>
      </c>
      <c r="L32" s="26">
        <v>1071472980</v>
      </c>
      <c r="M32" s="26">
        <v>3566333174</v>
      </c>
      <c r="N32" s="26">
        <v>1753214426</v>
      </c>
      <c r="O32" s="26">
        <v>175809827</v>
      </c>
      <c r="P32" s="26">
        <v>1845100</v>
      </c>
      <c r="Q32" s="26">
        <v>1845021</v>
      </c>
      <c r="R32" s="26">
        <v>35521248</v>
      </c>
      <c r="S32" s="26">
        <v>1845021</v>
      </c>
      <c r="T32" s="26">
        <v>1418303690</v>
      </c>
      <c r="U32" s="26">
        <v>0</v>
      </c>
      <c r="V32" s="26">
        <v>1494598455</v>
      </c>
      <c r="W32" s="26">
        <v>11365955</v>
      </c>
      <c r="X32" s="26">
        <v>1845021</v>
      </c>
      <c r="Y32" s="26">
        <v>1845021</v>
      </c>
      <c r="Z32" s="26">
        <v>54905753</v>
      </c>
      <c r="AA32" s="26">
        <v>257181996</v>
      </c>
      <c r="AB32" s="26">
        <v>169974217</v>
      </c>
      <c r="AC32" s="26">
        <v>5199620638</v>
      </c>
      <c r="AD32" s="26">
        <v>0</v>
      </c>
      <c r="AE32" s="26">
        <v>1845021</v>
      </c>
      <c r="AF32" s="26">
        <v>2638579</v>
      </c>
      <c r="AG32" s="26">
        <v>257868433</v>
      </c>
      <c r="AH32" s="26">
        <v>156114048</v>
      </c>
      <c r="AI32" s="26">
        <v>1917297</v>
      </c>
      <c r="AJ32" s="26">
        <v>1845021</v>
      </c>
      <c r="AK32" s="26">
        <v>0</v>
      </c>
      <c r="AL32" s="237">
        <v>20696784857</v>
      </c>
    </row>
    <row r="33" spans="1:38" s="6" customFormat="1" ht="15" x14ac:dyDescent="0.25">
      <c r="A33" s="71" t="s">
        <v>789</v>
      </c>
      <c r="B33" s="27" t="s">
        <v>153</v>
      </c>
      <c r="C33" s="26">
        <v>44227033</v>
      </c>
      <c r="D33" s="26">
        <v>28349104</v>
      </c>
      <c r="E33" s="26">
        <v>37927554</v>
      </c>
      <c r="F33" s="26">
        <v>0</v>
      </c>
      <c r="G33" s="26">
        <v>37883760</v>
      </c>
      <c r="H33" s="26">
        <v>1454094700</v>
      </c>
      <c r="I33" s="26">
        <v>0</v>
      </c>
      <c r="J33" s="26">
        <v>0</v>
      </c>
      <c r="K33" s="26">
        <v>0</v>
      </c>
      <c r="L33" s="26">
        <v>170594988</v>
      </c>
      <c r="M33" s="26">
        <v>760134243</v>
      </c>
      <c r="N33" s="26">
        <v>161996819</v>
      </c>
      <c r="O33" s="26">
        <v>112494447</v>
      </c>
      <c r="P33" s="26">
        <v>504813890</v>
      </c>
      <c r="Q33" s="26">
        <v>0</v>
      </c>
      <c r="R33" s="26">
        <v>0</v>
      </c>
      <c r="S33" s="26">
        <v>0</v>
      </c>
      <c r="T33" s="26">
        <v>130162072</v>
      </c>
      <c r="U33" s="26">
        <v>0</v>
      </c>
      <c r="V33" s="26">
        <v>162488547</v>
      </c>
      <c r="W33" s="26">
        <v>0</v>
      </c>
      <c r="X33" s="26">
        <v>4160062</v>
      </c>
      <c r="Y33" s="26">
        <v>0</v>
      </c>
      <c r="Z33" s="26">
        <v>0</v>
      </c>
      <c r="AA33" s="26">
        <v>63048219</v>
      </c>
      <c r="AB33" s="26">
        <v>120026978</v>
      </c>
      <c r="AC33" s="26">
        <v>1959811587</v>
      </c>
      <c r="AD33" s="26">
        <v>0</v>
      </c>
      <c r="AE33" s="26">
        <v>0</v>
      </c>
      <c r="AF33" s="26">
        <v>0</v>
      </c>
      <c r="AG33" s="26">
        <v>25986318</v>
      </c>
      <c r="AH33" s="26">
        <v>244397356</v>
      </c>
      <c r="AI33" s="26">
        <v>22301335</v>
      </c>
      <c r="AJ33" s="26">
        <v>51656252</v>
      </c>
      <c r="AK33" s="26">
        <v>0</v>
      </c>
      <c r="AL33" s="237">
        <v>6096555264</v>
      </c>
    </row>
    <row r="34" spans="1:38" s="6" customFormat="1" ht="15" x14ac:dyDescent="0.25">
      <c r="A34" s="71" t="s">
        <v>790</v>
      </c>
      <c r="B34" s="27" t="s">
        <v>154</v>
      </c>
      <c r="C34" s="26">
        <v>499685765</v>
      </c>
      <c r="D34" s="26">
        <v>22055187</v>
      </c>
      <c r="E34" s="26">
        <v>75362109</v>
      </c>
      <c r="F34" s="26">
        <v>91806928</v>
      </c>
      <c r="G34" s="26">
        <v>36844993</v>
      </c>
      <c r="H34" s="26">
        <v>2899171528</v>
      </c>
      <c r="I34" s="26">
        <v>59613096</v>
      </c>
      <c r="J34" s="26">
        <v>0</v>
      </c>
      <c r="K34" s="26">
        <v>36682895</v>
      </c>
      <c r="L34" s="26">
        <v>1576181809</v>
      </c>
      <c r="M34" s="26">
        <v>2522238821</v>
      </c>
      <c r="N34" s="26">
        <v>645567369</v>
      </c>
      <c r="O34" s="26">
        <v>1013611803</v>
      </c>
      <c r="P34" s="26">
        <v>0</v>
      </c>
      <c r="Q34" s="26">
        <v>0</v>
      </c>
      <c r="R34" s="26">
        <v>525240571</v>
      </c>
      <c r="S34" s="26">
        <v>2466773</v>
      </c>
      <c r="T34" s="26">
        <v>2349956781</v>
      </c>
      <c r="U34" s="26">
        <v>0</v>
      </c>
      <c r="V34" s="26">
        <v>2616860956</v>
      </c>
      <c r="W34" s="26">
        <v>0</v>
      </c>
      <c r="X34" s="26">
        <v>0</v>
      </c>
      <c r="Y34" s="26">
        <v>0</v>
      </c>
      <c r="Z34" s="26">
        <v>16145477</v>
      </c>
      <c r="AA34" s="26">
        <v>455675273</v>
      </c>
      <c r="AB34" s="26">
        <v>1976578081</v>
      </c>
      <c r="AC34" s="26">
        <v>135672645</v>
      </c>
      <c r="AD34" s="26">
        <v>0</v>
      </c>
      <c r="AE34" s="26">
        <v>0</v>
      </c>
      <c r="AF34" s="26">
        <v>208963326</v>
      </c>
      <c r="AG34" s="26">
        <v>652122484</v>
      </c>
      <c r="AH34" s="26">
        <v>790184141</v>
      </c>
      <c r="AI34" s="26">
        <v>6602438</v>
      </c>
      <c r="AJ34" s="26">
        <v>302976181</v>
      </c>
      <c r="AK34" s="26">
        <v>0</v>
      </c>
      <c r="AL34" s="237">
        <v>19518267430</v>
      </c>
    </row>
    <row r="35" spans="1:38" s="6" customFormat="1" ht="15" x14ac:dyDescent="0.25">
      <c r="A35" s="71" t="s">
        <v>791</v>
      </c>
      <c r="B35" s="27" t="s">
        <v>155</v>
      </c>
      <c r="C35" s="26">
        <v>1037853027</v>
      </c>
      <c r="D35" s="26">
        <v>43075154</v>
      </c>
      <c r="E35" s="26">
        <v>11427727</v>
      </c>
      <c r="F35" s="26">
        <v>313944733</v>
      </c>
      <c r="G35" s="26">
        <v>117868017</v>
      </c>
      <c r="H35" s="26">
        <v>7355730738</v>
      </c>
      <c r="I35" s="26">
        <v>89122366</v>
      </c>
      <c r="J35" s="26">
        <v>0</v>
      </c>
      <c r="K35" s="26">
        <v>148990453</v>
      </c>
      <c r="L35" s="26">
        <v>5767422482</v>
      </c>
      <c r="M35" s="26">
        <v>5628205235</v>
      </c>
      <c r="N35" s="26">
        <v>2087937882</v>
      </c>
      <c r="O35" s="26">
        <v>1138785799</v>
      </c>
      <c r="P35" s="26">
        <v>230109485</v>
      </c>
      <c r="Q35" s="26">
        <v>0</v>
      </c>
      <c r="R35" s="26">
        <v>1812490682</v>
      </c>
      <c r="S35" s="26">
        <v>0</v>
      </c>
      <c r="T35" s="26">
        <v>544780281</v>
      </c>
      <c r="U35" s="26">
        <v>0</v>
      </c>
      <c r="V35" s="26">
        <v>2020120937</v>
      </c>
      <c r="W35" s="26">
        <v>63754678</v>
      </c>
      <c r="X35" s="26">
        <v>641652519</v>
      </c>
      <c r="Y35" s="26">
        <v>700304715</v>
      </c>
      <c r="Z35" s="26">
        <v>75607908</v>
      </c>
      <c r="AA35" s="26">
        <v>981977288</v>
      </c>
      <c r="AB35" s="26">
        <v>317361537</v>
      </c>
      <c r="AC35" s="26">
        <v>433617394</v>
      </c>
      <c r="AD35" s="26">
        <v>742257840</v>
      </c>
      <c r="AE35" s="26">
        <v>0</v>
      </c>
      <c r="AF35" s="26">
        <v>0</v>
      </c>
      <c r="AG35" s="26">
        <v>667277818</v>
      </c>
      <c r="AH35" s="26">
        <v>5241577863</v>
      </c>
      <c r="AI35" s="26">
        <v>0</v>
      </c>
      <c r="AJ35" s="26">
        <v>243528144</v>
      </c>
      <c r="AK35" s="26">
        <v>0</v>
      </c>
      <c r="AL35" s="237">
        <v>38456782702</v>
      </c>
    </row>
    <row r="36" spans="1:38" s="6" customFormat="1" ht="15" x14ac:dyDescent="0.25">
      <c r="A36" s="71" t="s">
        <v>792</v>
      </c>
      <c r="B36" s="27" t="s">
        <v>70</v>
      </c>
      <c r="C36" s="26">
        <v>18880154</v>
      </c>
      <c r="D36" s="26">
        <v>715706855</v>
      </c>
      <c r="E36" s="26">
        <v>118826715</v>
      </c>
      <c r="F36" s="26">
        <v>582645</v>
      </c>
      <c r="G36" s="26">
        <v>70882247</v>
      </c>
      <c r="H36" s="26">
        <v>4531627349</v>
      </c>
      <c r="I36" s="26">
        <v>0</v>
      </c>
      <c r="J36" s="26">
        <v>0</v>
      </c>
      <c r="K36" s="26">
        <v>3617624175</v>
      </c>
      <c r="L36" s="26">
        <v>10259362337</v>
      </c>
      <c r="M36" s="26">
        <v>1967164445</v>
      </c>
      <c r="N36" s="26">
        <v>121587337</v>
      </c>
      <c r="O36" s="26">
        <v>10363170365</v>
      </c>
      <c r="P36" s="26">
        <v>0</v>
      </c>
      <c r="Q36" s="26">
        <v>0</v>
      </c>
      <c r="R36" s="26">
        <v>210013554</v>
      </c>
      <c r="S36" s="26">
        <v>0</v>
      </c>
      <c r="T36" s="26">
        <v>2923820970</v>
      </c>
      <c r="U36" s="26">
        <v>0</v>
      </c>
      <c r="V36" s="26">
        <v>1072558540</v>
      </c>
      <c r="W36" s="26">
        <v>0</v>
      </c>
      <c r="X36" s="26">
        <v>0</v>
      </c>
      <c r="Y36" s="26">
        <v>0</v>
      </c>
      <c r="Z36" s="26">
        <v>6572705</v>
      </c>
      <c r="AA36" s="26">
        <v>0</v>
      </c>
      <c r="AB36" s="26">
        <v>7515372932</v>
      </c>
      <c r="AC36" s="26">
        <v>5321167395</v>
      </c>
      <c r="AD36" s="26">
        <v>55213184</v>
      </c>
      <c r="AE36" s="26">
        <v>0</v>
      </c>
      <c r="AF36" s="26">
        <v>2338383654</v>
      </c>
      <c r="AG36" s="26">
        <v>116130979</v>
      </c>
      <c r="AH36" s="26">
        <v>0</v>
      </c>
      <c r="AI36" s="26">
        <v>1298560891</v>
      </c>
      <c r="AJ36" s="26">
        <v>0</v>
      </c>
      <c r="AK36" s="26">
        <v>909561841</v>
      </c>
      <c r="AL36" s="237">
        <v>53552771269</v>
      </c>
    </row>
    <row r="37" spans="1:38" s="6" customFormat="1" ht="15" x14ac:dyDescent="0.25">
      <c r="A37" s="105" t="s">
        <v>793</v>
      </c>
      <c r="B37" s="106" t="s">
        <v>156</v>
      </c>
      <c r="C37" s="107">
        <v>7265129088</v>
      </c>
      <c r="D37" s="107">
        <v>1604151674</v>
      </c>
      <c r="E37" s="107">
        <v>1529729277</v>
      </c>
      <c r="F37" s="107">
        <v>1146452443</v>
      </c>
      <c r="G37" s="107">
        <v>2446513029</v>
      </c>
      <c r="H37" s="107">
        <v>31495878180</v>
      </c>
      <c r="I37" s="107">
        <v>5218176202</v>
      </c>
      <c r="J37" s="107">
        <v>66848273</v>
      </c>
      <c r="K37" s="107">
        <v>4383011104</v>
      </c>
      <c r="L37" s="107">
        <v>43957124369</v>
      </c>
      <c r="M37" s="107">
        <v>41453822891</v>
      </c>
      <c r="N37" s="107">
        <v>17007355273</v>
      </c>
      <c r="O37" s="107">
        <v>23462988601</v>
      </c>
      <c r="P37" s="107">
        <v>992460976</v>
      </c>
      <c r="Q37" s="107">
        <v>119734103</v>
      </c>
      <c r="R37" s="107">
        <v>2767585196</v>
      </c>
      <c r="S37" s="107">
        <v>48572357</v>
      </c>
      <c r="T37" s="107">
        <v>32464177401</v>
      </c>
      <c r="U37" s="107">
        <v>0</v>
      </c>
      <c r="V37" s="107">
        <v>25768552394</v>
      </c>
      <c r="W37" s="107">
        <v>1033295581</v>
      </c>
      <c r="X37" s="107">
        <v>688295114</v>
      </c>
      <c r="Y37" s="107">
        <v>1598395289</v>
      </c>
      <c r="Z37" s="107">
        <v>932573328</v>
      </c>
      <c r="AA37" s="107">
        <v>35337621974</v>
      </c>
      <c r="AB37" s="107">
        <v>16217134031</v>
      </c>
      <c r="AC37" s="107">
        <v>86112948062</v>
      </c>
      <c r="AD37" s="107">
        <v>19690026563</v>
      </c>
      <c r="AE37" s="107">
        <v>1845021</v>
      </c>
      <c r="AF37" s="107">
        <v>2945765084</v>
      </c>
      <c r="AG37" s="107">
        <v>17201517098</v>
      </c>
      <c r="AH37" s="107">
        <v>7165404545</v>
      </c>
      <c r="AI37" s="107">
        <v>11205703769</v>
      </c>
      <c r="AJ37" s="107">
        <v>616967406</v>
      </c>
      <c r="AK37" s="107">
        <v>2049184062</v>
      </c>
      <c r="AL37" s="238">
        <v>445994939758</v>
      </c>
    </row>
    <row r="38" spans="1:38" s="6" customFormat="1" ht="15" collapsed="1" x14ac:dyDescent="0.25">
      <c r="A38" s="72" t="s">
        <v>50</v>
      </c>
      <c r="B38" s="33" t="s">
        <v>88</v>
      </c>
      <c r="C38" s="34">
        <v>7265129088</v>
      </c>
      <c r="D38" s="34">
        <v>1604151674</v>
      </c>
      <c r="E38" s="34">
        <v>1529729277</v>
      </c>
      <c r="F38" s="34">
        <v>1146452443</v>
      </c>
      <c r="G38" s="34">
        <v>2446513029</v>
      </c>
      <c r="H38" s="34">
        <v>31495878180</v>
      </c>
      <c r="I38" s="34">
        <v>5218176202</v>
      </c>
      <c r="J38" s="34">
        <v>66848273</v>
      </c>
      <c r="K38" s="34">
        <v>4383011104</v>
      </c>
      <c r="L38" s="34">
        <v>43957124369</v>
      </c>
      <c r="M38" s="34">
        <v>41453822891</v>
      </c>
      <c r="N38" s="34">
        <v>17007355273</v>
      </c>
      <c r="O38" s="34">
        <v>23462988601</v>
      </c>
      <c r="P38" s="34">
        <v>992460976</v>
      </c>
      <c r="Q38" s="34">
        <v>119734103</v>
      </c>
      <c r="R38" s="34">
        <v>2767585196</v>
      </c>
      <c r="S38" s="34">
        <v>48572357</v>
      </c>
      <c r="T38" s="34">
        <v>32464177401</v>
      </c>
      <c r="U38" s="34">
        <v>0</v>
      </c>
      <c r="V38" s="34">
        <v>25768552394</v>
      </c>
      <c r="W38" s="34">
        <v>1033295581</v>
      </c>
      <c r="X38" s="34">
        <v>688295114</v>
      </c>
      <c r="Y38" s="34">
        <v>1598395289</v>
      </c>
      <c r="Z38" s="34">
        <v>932573328</v>
      </c>
      <c r="AA38" s="34">
        <v>35337621974</v>
      </c>
      <c r="AB38" s="34">
        <v>16217134031</v>
      </c>
      <c r="AC38" s="34">
        <v>86112948062</v>
      </c>
      <c r="AD38" s="34">
        <v>19690026563</v>
      </c>
      <c r="AE38" s="34">
        <v>1845021</v>
      </c>
      <c r="AF38" s="34">
        <v>2945765084</v>
      </c>
      <c r="AG38" s="34">
        <v>17201517098</v>
      </c>
      <c r="AH38" s="34">
        <v>7165404545</v>
      </c>
      <c r="AI38" s="34">
        <v>11205703769</v>
      </c>
      <c r="AJ38" s="34">
        <v>616967406</v>
      </c>
      <c r="AK38" s="34">
        <v>2049184062</v>
      </c>
      <c r="AL38" s="239">
        <v>445994939758</v>
      </c>
    </row>
    <row r="39" spans="1:38" s="6" customFormat="1" ht="15" x14ac:dyDescent="0.2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37">
        <v>0</v>
      </c>
    </row>
    <row r="40" spans="1:38" s="6" customFormat="1" ht="15" x14ac:dyDescent="0.2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190739330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170639145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37">
        <v>361378475</v>
      </c>
    </row>
    <row r="41" spans="1:38" s="6" customFormat="1" ht="15" x14ac:dyDescent="0.2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3447659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37">
        <v>3447659</v>
      </c>
    </row>
    <row r="42" spans="1:38" s="6" customFormat="1" ht="15" x14ac:dyDescent="0.2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37">
        <v>0</v>
      </c>
    </row>
    <row r="43" spans="1:38" s="6" customFormat="1" ht="15" x14ac:dyDescent="0.2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37">
        <v>0</v>
      </c>
    </row>
    <row r="44" spans="1:38" s="6" customFormat="1" ht="15" x14ac:dyDescent="0.2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122057632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37">
        <v>122057632</v>
      </c>
    </row>
    <row r="45" spans="1:38" s="6" customFormat="1" ht="15" x14ac:dyDescent="0.2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37">
        <v>0</v>
      </c>
    </row>
    <row r="46" spans="1:38" s="6" customFormat="1" ht="15" x14ac:dyDescent="0.2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37">
        <v>0</v>
      </c>
    </row>
    <row r="47" spans="1:38" s="6" customFormat="1" ht="15" x14ac:dyDescent="0.2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37">
        <v>0</v>
      </c>
    </row>
    <row r="48" spans="1:38" s="6" customFormat="1" ht="15" x14ac:dyDescent="0.2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37">
        <v>0</v>
      </c>
    </row>
    <row r="49" spans="1:38" s="6" customFormat="1" ht="15" x14ac:dyDescent="0.2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37">
        <v>0</v>
      </c>
    </row>
    <row r="50" spans="1:38" s="6" customFormat="1" ht="15" x14ac:dyDescent="0.2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37">
        <v>0</v>
      </c>
    </row>
    <row r="51" spans="1:38" s="6" customFormat="1" ht="15" x14ac:dyDescent="0.2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37">
        <v>0</v>
      </c>
    </row>
    <row r="52" spans="1:38" s="6" customFormat="1" ht="15" x14ac:dyDescent="0.2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1911681200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347845545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1010786562</v>
      </c>
      <c r="AJ52" s="26">
        <v>0</v>
      </c>
      <c r="AK52" s="26">
        <v>0</v>
      </c>
      <c r="AL52" s="237">
        <v>3270313307</v>
      </c>
    </row>
    <row r="53" spans="1:38" s="6" customFormat="1" ht="15" x14ac:dyDescent="0.2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2227925821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518484690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1010786562</v>
      </c>
      <c r="AJ53" s="107">
        <v>0</v>
      </c>
      <c r="AK53" s="107">
        <v>0</v>
      </c>
      <c r="AL53" s="238">
        <v>3757197073</v>
      </c>
    </row>
    <row r="54" spans="1:38" s="6" customFormat="1" ht="15" x14ac:dyDescent="0.2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20352261275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713151108</v>
      </c>
      <c r="S54" s="26">
        <v>0</v>
      </c>
      <c r="T54" s="26">
        <v>512822846</v>
      </c>
      <c r="U54" s="26">
        <v>0</v>
      </c>
      <c r="V54" s="26">
        <v>0</v>
      </c>
      <c r="W54" s="26">
        <v>0</v>
      </c>
      <c r="X54" s="26">
        <v>0</v>
      </c>
      <c r="Y54" s="26">
        <v>3925784073</v>
      </c>
      <c r="Z54" s="26">
        <v>0</v>
      </c>
      <c r="AA54" s="26">
        <v>6609200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27575544019</v>
      </c>
      <c r="AJ54" s="26">
        <v>0</v>
      </c>
      <c r="AK54" s="26">
        <v>0</v>
      </c>
      <c r="AL54" s="237">
        <v>53086172521</v>
      </c>
    </row>
    <row r="55" spans="1:38" s="6" customFormat="1" ht="15" x14ac:dyDescent="0.2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20352261275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713151108</v>
      </c>
      <c r="S55" s="107">
        <v>0</v>
      </c>
      <c r="T55" s="107">
        <v>512822846</v>
      </c>
      <c r="U55" s="107">
        <v>0</v>
      </c>
      <c r="V55" s="107">
        <v>0</v>
      </c>
      <c r="W55" s="107">
        <v>0</v>
      </c>
      <c r="X55" s="107">
        <v>0</v>
      </c>
      <c r="Y55" s="107">
        <v>3925784073</v>
      </c>
      <c r="Z55" s="107">
        <v>0</v>
      </c>
      <c r="AA55" s="107">
        <v>6609200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27575544019</v>
      </c>
      <c r="AJ55" s="107">
        <v>0</v>
      </c>
      <c r="AK55" s="107">
        <v>0</v>
      </c>
      <c r="AL55" s="238">
        <v>53086172521</v>
      </c>
    </row>
    <row r="56" spans="1:38" s="6" customFormat="1" ht="15" x14ac:dyDescent="0.2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37">
        <v>0</v>
      </c>
    </row>
    <row r="57" spans="1:38" s="6" customFormat="1" ht="15" x14ac:dyDescent="0.2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238">
        <v>0</v>
      </c>
    </row>
    <row r="58" spans="1:38" s="6" customFormat="1" ht="15" collapsed="1" x14ac:dyDescent="0.2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2227925821</v>
      </c>
      <c r="I58" s="34">
        <v>0</v>
      </c>
      <c r="J58" s="34">
        <v>0</v>
      </c>
      <c r="K58" s="34">
        <v>0</v>
      </c>
      <c r="L58" s="34">
        <v>20352261275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713151108</v>
      </c>
      <c r="S58" s="34">
        <v>0</v>
      </c>
      <c r="T58" s="34">
        <v>512822846</v>
      </c>
      <c r="U58" s="34">
        <v>0</v>
      </c>
      <c r="V58" s="34">
        <v>0</v>
      </c>
      <c r="W58" s="34">
        <v>0</v>
      </c>
      <c r="X58" s="34">
        <v>0</v>
      </c>
      <c r="Y58" s="34">
        <v>3925784073</v>
      </c>
      <c r="Z58" s="34">
        <v>0</v>
      </c>
      <c r="AA58" s="34">
        <v>6609200</v>
      </c>
      <c r="AB58" s="34">
        <v>0</v>
      </c>
      <c r="AC58" s="34">
        <v>518484690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28586330581</v>
      </c>
      <c r="AJ58" s="34">
        <v>0</v>
      </c>
      <c r="AK58" s="34">
        <v>0</v>
      </c>
      <c r="AL58" s="239">
        <v>56843369594</v>
      </c>
    </row>
    <row r="59" spans="1:38" s="6" customFormat="1" ht="15" x14ac:dyDescent="0.25">
      <c r="A59" s="71" t="s">
        <v>813</v>
      </c>
      <c r="B59" s="27" t="s">
        <v>143</v>
      </c>
      <c r="C59" s="26">
        <v>122911847</v>
      </c>
      <c r="D59" s="26">
        <v>116009542</v>
      </c>
      <c r="E59" s="26">
        <v>844206047</v>
      </c>
      <c r="F59" s="26">
        <v>41262397</v>
      </c>
      <c r="G59" s="26">
        <v>111066770</v>
      </c>
      <c r="H59" s="26">
        <v>1063610233</v>
      </c>
      <c r="I59" s="26">
        <v>154909368</v>
      </c>
      <c r="J59" s="26">
        <v>25656529</v>
      </c>
      <c r="K59" s="26">
        <v>60196915</v>
      </c>
      <c r="L59" s="26">
        <v>30108537</v>
      </c>
      <c r="M59" s="26">
        <v>506434503</v>
      </c>
      <c r="N59" s="26">
        <v>420543447</v>
      </c>
      <c r="O59" s="26">
        <v>377921664</v>
      </c>
      <c r="P59" s="26">
        <v>209706261</v>
      </c>
      <c r="Q59" s="26">
        <v>197878289</v>
      </c>
      <c r="R59" s="26">
        <v>140652352</v>
      </c>
      <c r="S59" s="26">
        <v>14033912</v>
      </c>
      <c r="T59" s="26">
        <v>568788786</v>
      </c>
      <c r="U59" s="26">
        <v>0</v>
      </c>
      <c r="V59" s="26">
        <v>1290667893</v>
      </c>
      <c r="W59" s="26">
        <v>149613291</v>
      </c>
      <c r="X59" s="26">
        <v>13731763</v>
      </c>
      <c r="Y59" s="26">
        <v>759685068</v>
      </c>
      <c r="Z59" s="26">
        <v>96343194</v>
      </c>
      <c r="AA59" s="26">
        <v>950277333</v>
      </c>
      <c r="AB59" s="26">
        <v>486526666</v>
      </c>
      <c r="AC59" s="26">
        <v>6085802507</v>
      </c>
      <c r="AD59" s="26">
        <v>294194396</v>
      </c>
      <c r="AE59" s="26">
        <v>31520</v>
      </c>
      <c r="AF59" s="26">
        <v>85204766</v>
      </c>
      <c r="AG59" s="26">
        <v>150642978</v>
      </c>
      <c r="AH59" s="26">
        <v>58442077</v>
      </c>
      <c r="AI59" s="26">
        <v>32451945</v>
      </c>
      <c r="AJ59" s="26">
        <v>776655</v>
      </c>
      <c r="AK59" s="26">
        <v>0</v>
      </c>
      <c r="AL59" s="237">
        <v>15460289451</v>
      </c>
    </row>
    <row r="60" spans="1:38" s="6" customFormat="1" ht="15" x14ac:dyDescent="0.25">
      <c r="A60" s="71" t="s">
        <v>814</v>
      </c>
      <c r="B60" s="27" t="s">
        <v>144</v>
      </c>
      <c r="C60" s="26">
        <v>89388446</v>
      </c>
      <c r="D60" s="26">
        <v>69207915</v>
      </c>
      <c r="E60" s="26">
        <v>49982686</v>
      </c>
      <c r="F60" s="26">
        <v>10752057</v>
      </c>
      <c r="G60" s="26">
        <v>46715183</v>
      </c>
      <c r="H60" s="26">
        <v>563051927</v>
      </c>
      <c r="I60" s="26">
        <v>27031394</v>
      </c>
      <c r="J60" s="26">
        <v>5527618</v>
      </c>
      <c r="K60" s="26">
        <v>24984173</v>
      </c>
      <c r="L60" s="26">
        <v>28629289</v>
      </c>
      <c r="M60" s="26">
        <v>551251299</v>
      </c>
      <c r="N60" s="26">
        <v>207225630</v>
      </c>
      <c r="O60" s="26">
        <v>95557364</v>
      </c>
      <c r="P60" s="26">
        <v>63813157</v>
      </c>
      <c r="Q60" s="26">
        <v>21406002</v>
      </c>
      <c r="R60" s="26">
        <v>201829836</v>
      </c>
      <c r="S60" s="26">
        <v>72408</v>
      </c>
      <c r="T60" s="26">
        <v>603437365</v>
      </c>
      <c r="U60" s="26">
        <v>0</v>
      </c>
      <c r="V60" s="26">
        <v>653986443</v>
      </c>
      <c r="W60" s="26">
        <v>46781735</v>
      </c>
      <c r="X60" s="26">
        <v>114834</v>
      </c>
      <c r="Y60" s="26">
        <v>48126957</v>
      </c>
      <c r="Z60" s="26">
        <v>13401040</v>
      </c>
      <c r="AA60" s="26">
        <v>270945505</v>
      </c>
      <c r="AB60" s="26">
        <v>257574760</v>
      </c>
      <c r="AC60" s="26">
        <v>1078190178</v>
      </c>
      <c r="AD60" s="26">
        <v>76018739</v>
      </c>
      <c r="AE60" s="26">
        <v>0</v>
      </c>
      <c r="AF60" s="26">
        <v>22255166</v>
      </c>
      <c r="AG60" s="26">
        <v>607029044</v>
      </c>
      <c r="AH60" s="26">
        <v>39953774</v>
      </c>
      <c r="AI60" s="26">
        <v>44192573</v>
      </c>
      <c r="AJ60" s="26">
        <v>646658</v>
      </c>
      <c r="AK60" s="26">
        <v>0</v>
      </c>
      <c r="AL60" s="237">
        <v>5819081155</v>
      </c>
    </row>
    <row r="61" spans="1:38" s="6" customFormat="1" ht="15" x14ac:dyDescent="0.25">
      <c r="A61" s="71" t="s">
        <v>815</v>
      </c>
      <c r="B61" s="27" t="s">
        <v>145</v>
      </c>
      <c r="C61" s="26">
        <v>16259698</v>
      </c>
      <c r="D61" s="26">
        <v>210139920</v>
      </c>
      <c r="E61" s="26">
        <v>47734038</v>
      </c>
      <c r="F61" s="26">
        <v>810843</v>
      </c>
      <c r="G61" s="26">
        <v>22425081</v>
      </c>
      <c r="H61" s="26">
        <v>195128253</v>
      </c>
      <c r="I61" s="26">
        <v>16397361</v>
      </c>
      <c r="J61" s="26">
        <v>21934258</v>
      </c>
      <c r="K61" s="26">
        <v>28715296</v>
      </c>
      <c r="L61" s="26">
        <v>20174046</v>
      </c>
      <c r="M61" s="26">
        <v>371881177</v>
      </c>
      <c r="N61" s="26">
        <v>31930183</v>
      </c>
      <c r="O61" s="26">
        <v>111345721</v>
      </c>
      <c r="P61" s="26">
        <v>8499277</v>
      </c>
      <c r="Q61" s="26">
        <v>42573661</v>
      </c>
      <c r="R61" s="26">
        <v>69915296</v>
      </c>
      <c r="S61" s="26">
        <v>18347732</v>
      </c>
      <c r="T61" s="26">
        <v>40656847</v>
      </c>
      <c r="U61" s="26">
        <v>0</v>
      </c>
      <c r="V61" s="26">
        <v>148612281</v>
      </c>
      <c r="W61" s="26">
        <v>15459213</v>
      </c>
      <c r="X61" s="26">
        <v>4981175</v>
      </c>
      <c r="Y61" s="26">
        <v>617859565</v>
      </c>
      <c r="Z61" s="26">
        <v>2965066</v>
      </c>
      <c r="AA61" s="26">
        <v>224308466</v>
      </c>
      <c r="AB61" s="26">
        <v>31561168</v>
      </c>
      <c r="AC61" s="26">
        <v>511068757</v>
      </c>
      <c r="AD61" s="26">
        <v>916380079</v>
      </c>
      <c r="AE61" s="26">
        <v>0</v>
      </c>
      <c r="AF61" s="26">
        <v>154055576</v>
      </c>
      <c r="AG61" s="26">
        <v>222204839</v>
      </c>
      <c r="AH61" s="26">
        <v>133808384</v>
      </c>
      <c r="AI61" s="26">
        <v>29204359</v>
      </c>
      <c r="AJ61" s="26">
        <v>7875805</v>
      </c>
      <c r="AK61" s="26">
        <v>0</v>
      </c>
      <c r="AL61" s="237">
        <v>4295213421</v>
      </c>
    </row>
    <row r="62" spans="1:38" s="6" customFormat="1" ht="15" x14ac:dyDescent="0.25">
      <c r="A62" s="71" t="s">
        <v>816</v>
      </c>
      <c r="B62" s="27" t="s">
        <v>146</v>
      </c>
      <c r="C62" s="26">
        <v>2145360793</v>
      </c>
      <c r="D62" s="26">
        <v>498885939</v>
      </c>
      <c r="E62" s="26">
        <v>667772221</v>
      </c>
      <c r="F62" s="26">
        <v>302511026</v>
      </c>
      <c r="G62" s="26">
        <v>2445540863</v>
      </c>
      <c r="H62" s="26">
        <v>10058255213</v>
      </c>
      <c r="I62" s="26">
        <v>2086789845</v>
      </c>
      <c r="J62" s="26">
        <v>297518774</v>
      </c>
      <c r="K62" s="26">
        <v>2231214924</v>
      </c>
      <c r="L62" s="26">
        <v>72568845</v>
      </c>
      <c r="M62" s="26">
        <v>3775157431</v>
      </c>
      <c r="N62" s="26">
        <v>2838179468</v>
      </c>
      <c r="O62" s="26">
        <v>1638740523</v>
      </c>
      <c r="P62" s="26">
        <v>1480007481</v>
      </c>
      <c r="Q62" s="26">
        <v>503929478</v>
      </c>
      <c r="R62" s="26">
        <v>1315852669</v>
      </c>
      <c r="S62" s="26">
        <v>228771615</v>
      </c>
      <c r="T62" s="26">
        <v>3671757061</v>
      </c>
      <c r="U62" s="26">
        <v>0</v>
      </c>
      <c r="V62" s="26">
        <v>7581403544</v>
      </c>
      <c r="W62" s="26">
        <v>1565859328</v>
      </c>
      <c r="X62" s="26">
        <v>454948411</v>
      </c>
      <c r="Y62" s="26">
        <v>1932048332</v>
      </c>
      <c r="Z62" s="26">
        <v>298695403</v>
      </c>
      <c r="AA62" s="26">
        <v>11901890689</v>
      </c>
      <c r="AB62" s="26">
        <v>1394683990</v>
      </c>
      <c r="AC62" s="26">
        <v>16371063497</v>
      </c>
      <c r="AD62" s="26">
        <v>4905811817</v>
      </c>
      <c r="AE62" s="26">
        <v>282668</v>
      </c>
      <c r="AF62" s="26">
        <v>1153053504</v>
      </c>
      <c r="AG62" s="26">
        <v>4914470854</v>
      </c>
      <c r="AH62" s="26">
        <v>1824151972</v>
      </c>
      <c r="AI62" s="26">
        <v>2687480410</v>
      </c>
      <c r="AJ62" s="26">
        <v>286670669</v>
      </c>
      <c r="AK62" s="26">
        <v>0</v>
      </c>
      <c r="AL62" s="237">
        <v>93531329257</v>
      </c>
    </row>
    <row r="63" spans="1:38" s="6" customFormat="1" ht="15" x14ac:dyDescent="0.25">
      <c r="A63" s="71" t="s">
        <v>817</v>
      </c>
      <c r="B63" s="27" t="s">
        <v>147</v>
      </c>
      <c r="C63" s="26">
        <v>8654332</v>
      </c>
      <c r="D63" s="26">
        <v>0</v>
      </c>
      <c r="E63" s="26">
        <v>0</v>
      </c>
      <c r="F63" s="26">
        <v>10109732</v>
      </c>
      <c r="G63" s="26">
        <v>110423851</v>
      </c>
      <c r="H63" s="26">
        <v>10109732</v>
      </c>
      <c r="I63" s="26">
        <v>10109732</v>
      </c>
      <c r="J63" s="26">
        <v>8635918</v>
      </c>
      <c r="K63" s="26">
        <v>10109732</v>
      </c>
      <c r="L63" s="26">
        <v>8635918</v>
      </c>
      <c r="M63" s="26">
        <v>8635918</v>
      </c>
      <c r="N63" s="26">
        <v>0</v>
      </c>
      <c r="O63" s="26">
        <v>0</v>
      </c>
      <c r="P63" s="26">
        <v>10109732</v>
      </c>
      <c r="Q63" s="26">
        <v>0</v>
      </c>
      <c r="R63" s="26">
        <v>10109795</v>
      </c>
      <c r="S63" s="26">
        <v>10109732</v>
      </c>
      <c r="T63" s="26">
        <v>0</v>
      </c>
      <c r="U63" s="26">
        <v>0</v>
      </c>
      <c r="V63" s="26">
        <v>0</v>
      </c>
      <c r="W63" s="26">
        <v>7260725</v>
      </c>
      <c r="X63" s="26">
        <v>81995069</v>
      </c>
      <c r="Y63" s="26">
        <v>10109732</v>
      </c>
      <c r="Z63" s="26">
        <v>10109732</v>
      </c>
      <c r="AA63" s="26">
        <v>10109732</v>
      </c>
      <c r="AB63" s="26">
        <v>0</v>
      </c>
      <c r="AC63" s="26">
        <v>0</v>
      </c>
      <c r="AD63" s="26">
        <v>0</v>
      </c>
      <c r="AE63" s="26">
        <v>10109732</v>
      </c>
      <c r="AF63" s="26">
        <v>10109732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37">
        <v>355558578</v>
      </c>
    </row>
    <row r="64" spans="1:38" s="6" customFormat="1" ht="15" x14ac:dyDescent="0.25">
      <c r="A64" s="71" t="s">
        <v>818</v>
      </c>
      <c r="B64" s="27" t="s">
        <v>148</v>
      </c>
      <c r="C64" s="26">
        <v>5003664</v>
      </c>
      <c r="D64" s="26">
        <v>13620559</v>
      </c>
      <c r="E64" s="26">
        <v>103218493</v>
      </c>
      <c r="F64" s="26">
        <v>6078637</v>
      </c>
      <c r="G64" s="26">
        <v>76070496</v>
      </c>
      <c r="H64" s="26">
        <v>278797202</v>
      </c>
      <c r="I64" s="26">
        <v>52073930</v>
      </c>
      <c r="J64" s="26">
        <v>402007</v>
      </c>
      <c r="K64" s="26">
        <v>17344013</v>
      </c>
      <c r="L64" s="26">
        <v>9295196</v>
      </c>
      <c r="M64" s="26">
        <v>93040537</v>
      </c>
      <c r="N64" s="26">
        <v>64616625</v>
      </c>
      <c r="O64" s="26">
        <v>83493756</v>
      </c>
      <c r="P64" s="26">
        <v>61200807</v>
      </c>
      <c r="Q64" s="26">
        <v>81244964</v>
      </c>
      <c r="R64" s="26">
        <v>26485276</v>
      </c>
      <c r="S64" s="26">
        <v>5062431</v>
      </c>
      <c r="T64" s="26">
        <v>38958055</v>
      </c>
      <c r="U64" s="26">
        <v>0</v>
      </c>
      <c r="V64" s="26">
        <v>185861367</v>
      </c>
      <c r="W64" s="26">
        <v>54879483</v>
      </c>
      <c r="X64" s="26">
        <v>3950874</v>
      </c>
      <c r="Y64" s="26">
        <v>74950513</v>
      </c>
      <c r="Z64" s="26">
        <v>21701025</v>
      </c>
      <c r="AA64" s="26">
        <v>192963513</v>
      </c>
      <c r="AB64" s="26">
        <v>28055244</v>
      </c>
      <c r="AC64" s="26">
        <v>271116072</v>
      </c>
      <c r="AD64" s="26">
        <v>65139043</v>
      </c>
      <c r="AE64" s="26">
        <v>0</v>
      </c>
      <c r="AF64" s="26">
        <v>98078146</v>
      </c>
      <c r="AG64" s="26">
        <v>64557745</v>
      </c>
      <c r="AH64" s="26">
        <v>12583500</v>
      </c>
      <c r="AI64" s="26">
        <v>7566046</v>
      </c>
      <c r="AJ64" s="26">
        <v>42832</v>
      </c>
      <c r="AK64" s="26">
        <v>0</v>
      </c>
      <c r="AL64" s="237">
        <v>2097452051</v>
      </c>
    </row>
    <row r="65" spans="1:38" s="6" customFormat="1" ht="15" x14ac:dyDescent="0.25">
      <c r="A65" s="71" t="s">
        <v>819</v>
      </c>
      <c r="B65" s="27" t="s">
        <v>149</v>
      </c>
      <c r="C65" s="26">
        <v>728067</v>
      </c>
      <c r="D65" s="26">
        <v>1771628</v>
      </c>
      <c r="E65" s="26">
        <v>0</v>
      </c>
      <c r="F65" s="26">
        <v>1261580</v>
      </c>
      <c r="G65" s="26">
        <v>2520744</v>
      </c>
      <c r="H65" s="26">
        <v>16586766</v>
      </c>
      <c r="I65" s="26">
        <v>3810015</v>
      </c>
      <c r="J65" s="26">
        <v>152703</v>
      </c>
      <c r="K65" s="26">
        <v>1418058</v>
      </c>
      <c r="L65" s="26">
        <v>2142565</v>
      </c>
      <c r="M65" s="26">
        <v>4557941</v>
      </c>
      <c r="N65" s="26">
        <v>6408449</v>
      </c>
      <c r="O65" s="26">
        <v>1073895</v>
      </c>
      <c r="P65" s="26">
        <v>3480933</v>
      </c>
      <c r="Q65" s="26">
        <v>2873171</v>
      </c>
      <c r="R65" s="26">
        <v>3165573</v>
      </c>
      <c r="S65" s="26">
        <v>83296</v>
      </c>
      <c r="T65" s="26">
        <v>3886153</v>
      </c>
      <c r="U65" s="26">
        <v>0</v>
      </c>
      <c r="V65" s="26">
        <v>14912454</v>
      </c>
      <c r="W65" s="26">
        <v>716223</v>
      </c>
      <c r="X65" s="26">
        <v>105821</v>
      </c>
      <c r="Y65" s="26">
        <v>4653756</v>
      </c>
      <c r="Z65" s="26">
        <v>2982511</v>
      </c>
      <c r="AA65" s="26">
        <v>19358366</v>
      </c>
      <c r="AB65" s="26">
        <v>2360338</v>
      </c>
      <c r="AC65" s="26">
        <v>23850316</v>
      </c>
      <c r="AD65" s="26">
        <v>4337911</v>
      </c>
      <c r="AE65" s="26">
        <v>359539</v>
      </c>
      <c r="AF65" s="26">
        <v>8345656</v>
      </c>
      <c r="AG65" s="26">
        <v>0</v>
      </c>
      <c r="AH65" s="26">
        <v>2214244</v>
      </c>
      <c r="AI65" s="26">
        <v>1288835</v>
      </c>
      <c r="AJ65" s="26">
        <v>114608</v>
      </c>
      <c r="AK65" s="26">
        <v>0</v>
      </c>
      <c r="AL65" s="237">
        <v>141522115</v>
      </c>
    </row>
    <row r="66" spans="1:38" s="6" customFormat="1" ht="15" x14ac:dyDescent="0.2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166656464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174873274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1168636650</v>
      </c>
      <c r="AD66" s="26">
        <v>1394323373</v>
      </c>
      <c r="AE66" s="26">
        <v>0</v>
      </c>
      <c r="AF66" s="26">
        <v>0</v>
      </c>
      <c r="AG66" s="26">
        <v>900778822</v>
      </c>
      <c r="AH66" s="26">
        <v>0</v>
      </c>
      <c r="AI66" s="26">
        <v>0</v>
      </c>
      <c r="AJ66" s="26">
        <v>0</v>
      </c>
      <c r="AK66" s="26">
        <v>0</v>
      </c>
      <c r="AL66" s="237">
        <v>3805268583</v>
      </c>
    </row>
    <row r="67" spans="1:38" s="6" customFormat="1" ht="15" x14ac:dyDescent="0.25">
      <c r="A67" s="71" t="s">
        <v>821</v>
      </c>
      <c r="B67" s="27" t="s">
        <v>151</v>
      </c>
      <c r="C67" s="26">
        <v>18505795</v>
      </c>
      <c r="D67" s="26">
        <v>1463849</v>
      </c>
      <c r="E67" s="26">
        <v>148668115</v>
      </c>
      <c r="F67" s="26">
        <v>2362181</v>
      </c>
      <c r="G67" s="26">
        <v>83078777</v>
      </c>
      <c r="H67" s="26">
        <v>350047121</v>
      </c>
      <c r="I67" s="26">
        <v>12967754</v>
      </c>
      <c r="J67" s="26">
        <v>15307743</v>
      </c>
      <c r="K67" s="26">
        <v>54475836</v>
      </c>
      <c r="L67" s="26">
        <v>58553403</v>
      </c>
      <c r="M67" s="26">
        <v>512114335</v>
      </c>
      <c r="N67" s="26">
        <v>245367800</v>
      </c>
      <c r="O67" s="26">
        <v>125199666</v>
      </c>
      <c r="P67" s="26">
        <v>9786604</v>
      </c>
      <c r="Q67" s="26">
        <v>5779031</v>
      </c>
      <c r="R67" s="26">
        <v>154578571</v>
      </c>
      <c r="S67" s="26">
        <v>0</v>
      </c>
      <c r="T67" s="26">
        <v>481185086</v>
      </c>
      <c r="U67" s="26">
        <v>0</v>
      </c>
      <c r="V67" s="26">
        <v>454794393</v>
      </c>
      <c r="W67" s="26">
        <v>105773457</v>
      </c>
      <c r="X67" s="26">
        <v>255779</v>
      </c>
      <c r="Y67" s="26">
        <v>504702033</v>
      </c>
      <c r="Z67" s="26">
        <v>28988197</v>
      </c>
      <c r="AA67" s="26">
        <v>11856125686</v>
      </c>
      <c r="AB67" s="26">
        <v>535959172</v>
      </c>
      <c r="AC67" s="26">
        <v>970196446</v>
      </c>
      <c r="AD67" s="26">
        <v>261080995</v>
      </c>
      <c r="AE67" s="26">
        <v>0</v>
      </c>
      <c r="AF67" s="26">
        <v>61722441</v>
      </c>
      <c r="AG67" s="26">
        <v>789215814</v>
      </c>
      <c r="AH67" s="26">
        <v>195847657</v>
      </c>
      <c r="AI67" s="26">
        <v>57087852</v>
      </c>
      <c r="AJ67" s="26">
        <v>2128807</v>
      </c>
      <c r="AK67" s="26">
        <v>0</v>
      </c>
      <c r="AL67" s="237">
        <v>18103320396</v>
      </c>
    </row>
    <row r="68" spans="1:38" s="6" customFormat="1" ht="15" x14ac:dyDescent="0.25">
      <c r="A68" s="71" t="s">
        <v>822</v>
      </c>
      <c r="B68" s="27" t="s">
        <v>152</v>
      </c>
      <c r="C68" s="26">
        <v>267117822</v>
      </c>
      <c r="D68" s="26">
        <v>29584233</v>
      </c>
      <c r="E68" s="26">
        <v>110309011</v>
      </c>
      <c r="F68" s="26">
        <v>17687191</v>
      </c>
      <c r="G68" s="26">
        <v>26009699</v>
      </c>
      <c r="H68" s="26">
        <v>166487777</v>
      </c>
      <c r="I68" s="26">
        <v>49414259</v>
      </c>
      <c r="J68" s="26">
        <v>18192408</v>
      </c>
      <c r="K68" s="26">
        <v>25200339</v>
      </c>
      <c r="L68" s="26">
        <v>18395458</v>
      </c>
      <c r="M68" s="26">
        <v>120292866</v>
      </c>
      <c r="N68" s="26">
        <v>94849537</v>
      </c>
      <c r="O68" s="26">
        <v>63814698</v>
      </c>
      <c r="P68" s="26">
        <v>28492338</v>
      </c>
      <c r="Q68" s="26">
        <v>41418935</v>
      </c>
      <c r="R68" s="26">
        <v>46876551</v>
      </c>
      <c r="S68" s="26">
        <v>23403504</v>
      </c>
      <c r="T68" s="26">
        <v>78928559</v>
      </c>
      <c r="U68" s="26">
        <v>0</v>
      </c>
      <c r="V68" s="26">
        <v>310784514</v>
      </c>
      <c r="W68" s="26">
        <v>22881394</v>
      </c>
      <c r="X68" s="26">
        <v>21860688</v>
      </c>
      <c r="Y68" s="26">
        <v>28992315</v>
      </c>
      <c r="Z68" s="26">
        <v>23675211</v>
      </c>
      <c r="AA68" s="26">
        <v>120627938</v>
      </c>
      <c r="AB68" s="26">
        <v>28898238</v>
      </c>
      <c r="AC68" s="26">
        <v>475822006</v>
      </c>
      <c r="AD68" s="26">
        <v>24368344</v>
      </c>
      <c r="AE68" s="26">
        <v>18820483</v>
      </c>
      <c r="AF68" s="26">
        <v>32527771</v>
      </c>
      <c r="AG68" s="26">
        <v>697426526</v>
      </c>
      <c r="AH68" s="26">
        <v>85271151</v>
      </c>
      <c r="AI68" s="26">
        <v>25301630</v>
      </c>
      <c r="AJ68" s="26">
        <v>20101701</v>
      </c>
      <c r="AK68" s="26">
        <v>0</v>
      </c>
      <c r="AL68" s="237">
        <v>3163835095</v>
      </c>
    </row>
    <row r="69" spans="1:38" s="6" customFormat="1" ht="15" x14ac:dyDescent="0.25">
      <c r="A69" s="71" t="s">
        <v>823</v>
      </c>
      <c r="B69" s="27" t="s">
        <v>153</v>
      </c>
      <c r="C69" s="26">
        <v>3815362</v>
      </c>
      <c r="D69" s="26">
        <v>496632</v>
      </c>
      <c r="E69" s="26">
        <v>0</v>
      </c>
      <c r="F69" s="26">
        <v>0</v>
      </c>
      <c r="G69" s="26">
        <v>2730581</v>
      </c>
      <c r="H69" s="26">
        <v>107082326</v>
      </c>
      <c r="I69" s="26">
        <v>23228630</v>
      </c>
      <c r="J69" s="26">
        <v>610482</v>
      </c>
      <c r="K69" s="26">
        <v>0</v>
      </c>
      <c r="L69" s="26">
        <v>0</v>
      </c>
      <c r="M69" s="26">
        <v>40641885</v>
      </c>
      <c r="N69" s="26">
        <v>21780578</v>
      </c>
      <c r="O69" s="26">
        <v>38208129</v>
      </c>
      <c r="P69" s="26">
        <v>6871216</v>
      </c>
      <c r="Q69" s="26">
        <v>913952</v>
      </c>
      <c r="R69" s="26">
        <v>3852813</v>
      </c>
      <c r="S69" s="26">
        <v>0</v>
      </c>
      <c r="T69" s="26">
        <v>2035550</v>
      </c>
      <c r="U69" s="26">
        <v>0</v>
      </c>
      <c r="V69" s="26">
        <v>20777106</v>
      </c>
      <c r="W69" s="26">
        <v>178784</v>
      </c>
      <c r="X69" s="26">
        <v>0</v>
      </c>
      <c r="Y69" s="26">
        <v>2301923</v>
      </c>
      <c r="Z69" s="26">
        <v>76506</v>
      </c>
      <c r="AA69" s="26">
        <v>31936121</v>
      </c>
      <c r="AB69" s="26">
        <v>8896767</v>
      </c>
      <c r="AC69" s="26">
        <v>180980844</v>
      </c>
      <c r="AD69" s="26">
        <v>0</v>
      </c>
      <c r="AE69" s="26">
        <v>0</v>
      </c>
      <c r="AF69" s="26">
        <v>1129962</v>
      </c>
      <c r="AG69" s="26">
        <v>157400969</v>
      </c>
      <c r="AH69" s="26">
        <v>9439271</v>
      </c>
      <c r="AI69" s="26">
        <v>1098105</v>
      </c>
      <c r="AJ69" s="26">
        <v>0</v>
      </c>
      <c r="AK69" s="26">
        <v>0</v>
      </c>
      <c r="AL69" s="237">
        <v>666484494</v>
      </c>
    </row>
    <row r="70" spans="1:38" s="6" customFormat="1" ht="15" x14ac:dyDescent="0.25">
      <c r="A70" s="71" t="s">
        <v>824</v>
      </c>
      <c r="B70" s="27" t="s">
        <v>154</v>
      </c>
      <c r="C70" s="26">
        <v>43496301</v>
      </c>
      <c r="D70" s="26">
        <v>1514925</v>
      </c>
      <c r="E70" s="26">
        <v>44738478</v>
      </c>
      <c r="F70" s="26">
        <v>1700491</v>
      </c>
      <c r="G70" s="26">
        <v>575993</v>
      </c>
      <c r="H70" s="26">
        <v>412279194</v>
      </c>
      <c r="I70" s="26">
        <v>11676960</v>
      </c>
      <c r="J70" s="26">
        <v>0</v>
      </c>
      <c r="K70" s="26">
        <v>780890</v>
      </c>
      <c r="L70" s="26">
        <v>27983890</v>
      </c>
      <c r="M70" s="26">
        <v>434477347</v>
      </c>
      <c r="N70" s="26">
        <v>51513838</v>
      </c>
      <c r="O70" s="26">
        <v>253692079</v>
      </c>
      <c r="P70" s="26">
        <v>8365484</v>
      </c>
      <c r="Q70" s="26">
        <v>16976407</v>
      </c>
      <c r="R70" s="26">
        <v>493089050</v>
      </c>
      <c r="S70" s="26">
        <v>9321077</v>
      </c>
      <c r="T70" s="26">
        <v>196412912</v>
      </c>
      <c r="U70" s="26">
        <v>0</v>
      </c>
      <c r="V70" s="26">
        <v>473051112</v>
      </c>
      <c r="W70" s="26">
        <v>3835850</v>
      </c>
      <c r="X70" s="26">
        <v>4387182</v>
      </c>
      <c r="Y70" s="26">
        <v>31410848</v>
      </c>
      <c r="Z70" s="26">
        <v>3141046</v>
      </c>
      <c r="AA70" s="26">
        <v>269160477</v>
      </c>
      <c r="AB70" s="26">
        <v>1077207235</v>
      </c>
      <c r="AC70" s="26">
        <v>131212555</v>
      </c>
      <c r="AD70" s="26">
        <v>22144607</v>
      </c>
      <c r="AE70" s="26">
        <v>1726344</v>
      </c>
      <c r="AF70" s="26">
        <v>61033671</v>
      </c>
      <c r="AG70" s="26">
        <v>140117493</v>
      </c>
      <c r="AH70" s="26">
        <v>217242882</v>
      </c>
      <c r="AI70" s="26">
        <v>6345372</v>
      </c>
      <c r="AJ70" s="26">
        <v>3303439</v>
      </c>
      <c r="AK70" s="26">
        <v>0</v>
      </c>
      <c r="AL70" s="237">
        <v>4453915429</v>
      </c>
    </row>
    <row r="71" spans="1:38" s="6" customFormat="1" ht="15" x14ac:dyDescent="0.25">
      <c r="A71" s="71" t="s">
        <v>825</v>
      </c>
      <c r="B71" s="27" t="s">
        <v>155</v>
      </c>
      <c r="C71" s="26">
        <v>55716735</v>
      </c>
      <c r="D71" s="26">
        <v>0</v>
      </c>
      <c r="E71" s="26">
        <v>94603404</v>
      </c>
      <c r="F71" s="26">
        <v>15254735</v>
      </c>
      <c r="G71" s="26">
        <v>15491944</v>
      </c>
      <c r="H71" s="26">
        <v>1805341873</v>
      </c>
      <c r="I71" s="26">
        <v>19260259</v>
      </c>
      <c r="J71" s="26">
        <v>2196821</v>
      </c>
      <c r="K71" s="26">
        <v>15402297</v>
      </c>
      <c r="L71" s="26">
        <v>143161409</v>
      </c>
      <c r="M71" s="26">
        <v>518302354</v>
      </c>
      <c r="N71" s="26">
        <v>456087659</v>
      </c>
      <c r="O71" s="26">
        <v>93707866</v>
      </c>
      <c r="P71" s="26">
        <v>23741483</v>
      </c>
      <c r="Q71" s="26">
        <v>169022201</v>
      </c>
      <c r="R71" s="26">
        <v>156025472</v>
      </c>
      <c r="S71" s="26">
        <v>37440504</v>
      </c>
      <c r="T71" s="26">
        <v>36401921</v>
      </c>
      <c r="U71" s="26">
        <v>0</v>
      </c>
      <c r="V71" s="26">
        <v>288096280</v>
      </c>
      <c r="W71" s="26">
        <v>5983222</v>
      </c>
      <c r="X71" s="26">
        <v>75205664</v>
      </c>
      <c r="Y71" s="26">
        <v>137761421</v>
      </c>
      <c r="Z71" s="26">
        <v>8253922</v>
      </c>
      <c r="AA71" s="26">
        <v>203424704</v>
      </c>
      <c r="AB71" s="26">
        <v>36682108</v>
      </c>
      <c r="AC71" s="26">
        <v>43728324</v>
      </c>
      <c r="AD71" s="26">
        <v>40641801</v>
      </c>
      <c r="AE71" s="26">
        <v>2129185</v>
      </c>
      <c r="AF71" s="26">
        <v>16923592</v>
      </c>
      <c r="AG71" s="26">
        <v>130140793</v>
      </c>
      <c r="AH71" s="26">
        <v>853594373</v>
      </c>
      <c r="AI71" s="26">
        <v>1199931</v>
      </c>
      <c r="AJ71" s="26">
        <v>10030728</v>
      </c>
      <c r="AK71" s="26">
        <v>0</v>
      </c>
      <c r="AL71" s="237">
        <v>5510954985</v>
      </c>
    </row>
    <row r="72" spans="1:38" s="6" customFormat="1" ht="15" x14ac:dyDescent="0.25">
      <c r="A72" s="71" t="s">
        <v>826</v>
      </c>
      <c r="B72" s="27" t="s">
        <v>70</v>
      </c>
      <c r="C72" s="26">
        <v>20080</v>
      </c>
      <c r="D72" s="26">
        <v>232541339</v>
      </c>
      <c r="E72" s="26">
        <v>10722805</v>
      </c>
      <c r="F72" s="26">
        <v>170029</v>
      </c>
      <c r="G72" s="26">
        <v>18192590</v>
      </c>
      <c r="H72" s="26">
        <v>4068045552</v>
      </c>
      <c r="I72" s="26">
        <v>1908238</v>
      </c>
      <c r="J72" s="26">
        <v>0</v>
      </c>
      <c r="K72" s="26">
        <v>15198330</v>
      </c>
      <c r="L72" s="26">
        <v>3717742185</v>
      </c>
      <c r="M72" s="26">
        <v>38183230</v>
      </c>
      <c r="N72" s="26">
        <v>13013545</v>
      </c>
      <c r="O72" s="26">
        <v>6352564846</v>
      </c>
      <c r="P72" s="26">
        <v>1284075</v>
      </c>
      <c r="Q72" s="26">
        <v>130208</v>
      </c>
      <c r="R72" s="26">
        <v>388537760</v>
      </c>
      <c r="S72" s="26">
        <v>0</v>
      </c>
      <c r="T72" s="26">
        <v>2734015809</v>
      </c>
      <c r="U72" s="26">
        <v>0</v>
      </c>
      <c r="V72" s="26">
        <v>249711168</v>
      </c>
      <c r="W72" s="26">
        <v>4740822</v>
      </c>
      <c r="X72" s="26">
        <v>5059889</v>
      </c>
      <c r="Y72" s="26">
        <v>8455895049</v>
      </c>
      <c r="Z72" s="26">
        <v>3864772</v>
      </c>
      <c r="AA72" s="26">
        <v>3185134583</v>
      </c>
      <c r="AB72" s="26">
        <v>98681287</v>
      </c>
      <c r="AC72" s="26">
        <v>1151271678</v>
      </c>
      <c r="AD72" s="26">
        <v>730493798</v>
      </c>
      <c r="AE72" s="26">
        <v>0</v>
      </c>
      <c r="AF72" s="26">
        <v>1044283529</v>
      </c>
      <c r="AG72" s="26">
        <v>174159637</v>
      </c>
      <c r="AH72" s="26">
        <v>28133095</v>
      </c>
      <c r="AI72" s="26">
        <v>474471989</v>
      </c>
      <c r="AJ72" s="26">
        <v>0</v>
      </c>
      <c r="AK72" s="26">
        <v>0</v>
      </c>
      <c r="AL72" s="237">
        <v>33198171917</v>
      </c>
    </row>
    <row r="73" spans="1:38" s="6" customFormat="1" ht="15" x14ac:dyDescent="0.25">
      <c r="A73" s="105" t="s">
        <v>827</v>
      </c>
      <c r="B73" s="106" t="s">
        <v>204</v>
      </c>
      <c r="C73" s="107">
        <v>2776978942</v>
      </c>
      <c r="D73" s="107">
        <v>1175236481</v>
      </c>
      <c r="E73" s="107">
        <v>2121955298</v>
      </c>
      <c r="F73" s="107">
        <v>409960899</v>
      </c>
      <c r="G73" s="107">
        <v>2960842572</v>
      </c>
      <c r="H73" s="107">
        <v>19094823169</v>
      </c>
      <c r="I73" s="107">
        <v>2469577745</v>
      </c>
      <c r="J73" s="107">
        <v>396135261</v>
      </c>
      <c r="K73" s="107">
        <v>2485040803</v>
      </c>
      <c r="L73" s="107">
        <v>4137390741</v>
      </c>
      <c r="M73" s="107">
        <v>7141627287</v>
      </c>
      <c r="N73" s="107">
        <v>4451516759</v>
      </c>
      <c r="O73" s="107">
        <v>9235320207</v>
      </c>
      <c r="P73" s="107">
        <v>1915358848</v>
      </c>
      <c r="Q73" s="107">
        <v>1084146299</v>
      </c>
      <c r="R73" s="107">
        <v>3010971014</v>
      </c>
      <c r="S73" s="107">
        <v>346646211</v>
      </c>
      <c r="T73" s="107">
        <v>8631337378</v>
      </c>
      <c r="U73" s="107">
        <v>0</v>
      </c>
      <c r="V73" s="107">
        <v>11672658555</v>
      </c>
      <c r="W73" s="107">
        <v>1983963527</v>
      </c>
      <c r="X73" s="107">
        <v>666597149</v>
      </c>
      <c r="Y73" s="107">
        <v>12608497512</v>
      </c>
      <c r="Z73" s="107">
        <v>514197625</v>
      </c>
      <c r="AA73" s="107">
        <v>29236263113</v>
      </c>
      <c r="AB73" s="107">
        <v>3987086973</v>
      </c>
      <c r="AC73" s="107">
        <v>28462939830</v>
      </c>
      <c r="AD73" s="107">
        <v>8734934903</v>
      </c>
      <c r="AE73" s="107">
        <v>33459471</v>
      </c>
      <c r="AF73" s="107">
        <v>2748723512</v>
      </c>
      <c r="AG73" s="107">
        <v>8948145514</v>
      </c>
      <c r="AH73" s="107">
        <v>3460682380</v>
      </c>
      <c r="AI73" s="107">
        <v>3367689047</v>
      </c>
      <c r="AJ73" s="107">
        <v>331691902</v>
      </c>
      <c r="AK73" s="107">
        <v>0</v>
      </c>
      <c r="AL73" s="238">
        <v>190602396927</v>
      </c>
    </row>
    <row r="74" spans="1:38" s="6" customFormat="1" ht="15" x14ac:dyDescent="0.25">
      <c r="A74" s="71" t="s">
        <v>828</v>
      </c>
      <c r="B74" s="27" t="s">
        <v>143</v>
      </c>
      <c r="C74" s="26">
        <v>0</v>
      </c>
      <c r="D74" s="26">
        <v>0</v>
      </c>
      <c r="E74" s="26">
        <v>7975000</v>
      </c>
      <c r="F74" s="26">
        <v>0</v>
      </c>
      <c r="G74" s="26">
        <v>0</v>
      </c>
      <c r="H74" s="26">
        <v>149020592</v>
      </c>
      <c r="I74" s="26">
        <v>3472727</v>
      </c>
      <c r="J74" s="26">
        <v>5217818</v>
      </c>
      <c r="K74" s="26">
        <v>1800000</v>
      </c>
      <c r="L74" s="26">
        <v>8500000</v>
      </c>
      <c r="M74" s="26">
        <v>24674273</v>
      </c>
      <c r="N74" s="26">
        <v>16080000</v>
      </c>
      <c r="O74" s="26">
        <v>3127273</v>
      </c>
      <c r="P74" s="26">
        <v>0</v>
      </c>
      <c r="Q74" s="26">
        <v>0</v>
      </c>
      <c r="R74" s="26">
        <v>3872727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1600000</v>
      </c>
      <c r="Y74" s="26">
        <v>4830000</v>
      </c>
      <c r="Z74" s="26">
        <v>0</v>
      </c>
      <c r="AA74" s="26">
        <v>91756081</v>
      </c>
      <c r="AB74" s="26">
        <v>0</v>
      </c>
      <c r="AC74" s="26">
        <v>0</v>
      </c>
      <c r="AD74" s="26">
        <v>3072112</v>
      </c>
      <c r="AE74" s="26">
        <v>0</v>
      </c>
      <c r="AF74" s="26">
        <v>500000</v>
      </c>
      <c r="AG74" s="26">
        <v>1465909</v>
      </c>
      <c r="AH74" s="26">
        <v>31627273</v>
      </c>
      <c r="AI74" s="26">
        <v>13915999</v>
      </c>
      <c r="AJ74" s="26">
        <v>0</v>
      </c>
      <c r="AK74" s="26">
        <v>0</v>
      </c>
      <c r="AL74" s="237">
        <v>372507784</v>
      </c>
    </row>
    <row r="75" spans="1:38" s="6" customFormat="1" ht="15" x14ac:dyDescent="0.2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490000</v>
      </c>
      <c r="G75" s="26">
        <v>0</v>
      </c>
      <c r="H75" s="26">
        <v>375503557</v>
      </c>
      <c r="I75" s="26">
        <v>0</v>
      </c>
      <c r="J75" s="26">
        <v>0</v>
      </c>
      <c r="K75" s="26">
        <v>0</v>
      </c>
      <c r="L75" s="26">
        <v>1800000</v>
      </c>
      <c r="M75" s="26">
        <v>1654328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122502161</v>
      </c>
      <c r="AB75" s="26">
        <v>0</v>
      </c>
      <c r="AC75" s="26">
        <v>0</v>
      </c>
      <c r="AD75" s="26">
        <v>10904803</v>
      </c>
      <c r="AE75" s="26">
        <v>0</v>
      </c>
      <c r="AF75" s="26">
        <v>0</v>
      </c>
      <c r="AG75" s="26">
        <v>0</v>
      </c>
      <c r="AH75" s="26">
        <v>600000</v>
      </c>
      <c r="AI75" s="26">
        <v>10363637</v>
      </c>
      <c r="AJ75" s="26">
        <v>0</v>
      </c>
      <c r="AK75" s="26">
        <v>0</v>
      </c>
      <c r="AL75" s="237">
        <v>523818486</v>
      </c>
    </row>
    <row r="76" spans="1:38" s="6" customFormat="1" ht="15" x14ac:dyDescent="0.2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454546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4209456486</v>
      </c>
      <c r="AB76" s="26">
        <v>0</v>
      </c>
      <c r="AC76" s="26">
        <v>0</v>
      </c>
      <c r="AD76" s="26">
        <v>435471305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37">
        <v>4645382337</v>
      </c>
    </row>
    <row r="77" spans="1:38" s="6" customFormat="1" ht="15" x14ac:dyDescent="0.25">
      <c r="A77" s="71" t="s">
        <v>831</v>
      </c>
      <c r="B77" s="27" t="s">
        <v>146</v>
      </c>
      <c r="C77" s="26">
        <v>0</v>
      </c>
      <c r="D77" s="26">
        <v>0</v>
      </c>
      <c r="E77" s="26">
        <v>311653647</v>
      </c>
      <c r="F77" s="26">
        <v>0</v>
      </c>
      <c r="G77" s="26">
        <v>1371278372</v>
      </c>
      <c r="H77" s="26">
        <v>2213822433</v>
      </c>
      <c r="I77" s="26">
        <v>860279195</v>
      </c>
      <c r="J77" s="26">
        <v>94491401</v>
      </c>
      <c r="K77" s="26">
        <v>7950000</v>
      </c>
      <c r="L77" s="26">
        <v>2636364</v>
      </c>
      <c r="M77" s="26">
        <v>1300000</v>
      </c>
      <c r="N77" s="26">
        <v>0</v>
      </c>
      <c r="O77" s="26">
        <v>556724104</v>
      </c>
      <c r="P77" s="26">
        <v>0</v>
      </c>
      <c r="Q77" s="26">
        <v>0</v>
      </c>
      <c r="R77" s="26">
        <v>408328425</v>
      </c>
      <c r="S77" s="26">
        <v>0</v>
      </c>
      <c r="T77" s="26">
        <v>3151183</v>
      </c>
      <c r="U77" s="26">
        <v>0</v>
      </c>
      <c r="V77" s="26">
        <v>56394</v>
      </c>
      <c r="W77" s="26">
        <v>384769789</v>
      </c>
      <c r="X77" s="26">
        <v>0</v>
      </c>
      <c r="Y77" s="26">
        <v>0</v>
      </c>
      <c r="Z77" s="26">
        <v>0</v>
      </c>
      <c r="AA77" s="26">
        <v>9384155698</v>
      </c>
      <c r="AB77" s="26">
        <v>32715277</v>
      </c>
      <c r="AC77" s="26">
        <v>6707693528</v>
      </c>
      <c r="AD77" s="26">
        <v>183316472</v>
      </c>
      <c r="AE77" s="26">
        <v>204078750</v>
      </c>
      <c r="AF77" s="26">
        <v>58967272</v>
      </c>
      <c r="AG77" s="26">
        <v>603074313</v>
      </c>
      <c r="AH77" s="26">
        <v>19355458</v>
      </c>
      <c r="AI77" s="26">
        <v>6818183</v>
      </c>
      <c r="AJ77" s="26">
        <v>48961369</v>
      </c>
      <c r="AK77" s="26">
        <v>0</v>
      </c>
      <c r="AL77" s="237">
        <v>23465577627</v>
      </c>
    </row>
    <row r="78" spans="1:38" s="6" customFormat="1" ht="15" x14ac:dyDescent="0.2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696422972</v>
      </c>
      <c r="I78" s="26">
        <v>2045455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10181812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17454528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37">
        <v>726104767</v>
      </c>
    </row>
    <row r="79" spans="1:38" s="6" customFormat="1" ht="15" x14ac:dyDescent="0.2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23514875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450000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1150733916</v>
      </c>
      <c r="AB79" s="26">
        <v>0</v>
      </c>
      <c r="AC79" s="26">
        <v>0</v>
      </c>
      <c r="AD79" s="26">
        <v>53507</v>
      </c>
      <c r="AE79" s="26">
        <v>0</v>
      </c>
      <c r="AF79" s="26">
        <v>100000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37">
        <v>1174852298</v>
      </c>
    </row>
    <row r="80" spans="1:38" s="6" customFormat="1" ht="15" x14ac:dyDescent="0.2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2837942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3167111</v>
      </c>
      <c r="AB80" s="26">
        <v>0</v>
      </c>
      <c r="AC80" s="26">
        <v>0</v>
      </c>
      <c r="AD80" s="26">
        <v>0</v>
      </c>
      <c r="AE80" s="26">
        <v>0</v>
      </c>
      <c r="AF80" s="26">
        <v>300000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37">
        <v>6305053</v>
      </c>
    </row>
    <row r="81" spans="1:38" s="6" customFormat="1" ht="15" x14ac:dyDescent="0.2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84179431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36060091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145272048</v>
      </c>
      <c r="AD81" s="26">
        <v>536964067</v>
      </c>
      <c r="AE81" s="26">
        <v>0</v>
      </c>
      <c r="AF81" s="26">
        <v>0</v>
      </c>
      <c r="AG81" s="26">
        <v>205259796</v>
      </c>
      <c r="AH81" s="26">
        <v>0</v>
      </c>
      <c r="AI81" s="26">
        <v>0</v>
      </c>
      <c r="AJ81" s="26">
        <v>0</v>
      </c>
      <c r="AK81" s="26">
        <v>0</v>
      </c>
      <c r="AL81" s="237">
        <v>1007735433</v>
      </c>
    </row>
    <row r="82" spans="1:38" s="6" customFormat="1" ht="15" x14ac:dyDescent="0.2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136364</v>
      </c>
      <c r="G82" s="26">
        <v>0</v>
      </c>
      <c r="H82" s="26">
        <v>22864771</v>
      </c>
      <c r="I82" s="26">
        <v>0</v>
      </c>
      <c r="J82" s="26">
        <v>0</v>
      </c>
      <c r="K82" s="26">
        <v>900000</v>
      </c>
      <c r="L82" s="26">
        <v>5454545</v>
      </c>
      <c r="M82" s="26">
        <v>276025873</v>
      </c>
      <c r="N82" s="26">
        <v>0</v>
      </c>
      <c r="O82" s="26">
        <v>0</v>
      </c>
      <c r="P82" s="26">
        <v>0</v>
      </c>
      <c r="Q82" s="26">
        <v>200000</v>
      </c>
      <c r="R82" s="26">
        <v>102025405</v>
      </c>
      <c r="S82" s="26">
        <v>0</v>
      </c>
      <c r="T82" s="26">
        <v>12374560</v>
      </c>
      <c r="U82" s="26">
        <v>0</v>
      </c>
      <c r="V82" s="26">
        <v>0</v>
      </c>
      <c r="W82" s="26">
        <v>6261200</v>
      </c>
      <c r="X82" s="26">
        <v>5800000</v>
      </c>
      <c r="Y82" s="26">
        <v>2920000</v>
      </c>
      <c r="Z82" s="26">
        <v>0</v>
      </c>
      <c r="AA82" s="26">
        <v>1988255597</v>
      </c>
      <c r="AB82" s="26">
        <v>140372176</v>
      </c>
      <c r="AC82" s="26">
        <v>0</v>
      </c>
      <c r="AD82" s="26">
        <v>2536378</v>
      </c>
      <c r="AE82" s="26">
        <v>0</v>
      </c>
      <c r="AF82" s="26">
        <v>32981818</v>
      </c>
      <c r="AG82" s="26">
        <v>0</v>
      </c>
      <c r="AH82" s="26">
        <v>1850000</v>
      </c>
      <c r="AI82" s="26">
        <v>10108052</v>
      </c>
      <c r="AJ82" s="26">
        <v>0</v>
      </c>
      <c r="AK82" s="26">
        <v>450000</v>
      </c>
      <c r="AL82" s="237">
        <v>2611516739</v>
      </c>
    </row>
    <row r="83" spans="1:38" s="6" customFormat="1" ht="15" x14ac:dyDescent="0.2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395223750</v>
      </c>
      <c r="I83" s="26">
        <v>0</v>
      </c>
      <c r="J83" s="26">
        <v>219577989</v>
      </c>
      <c r="K83" s="26">
        <v>0</v>
      </c>
      <c r="L83" s="26">
        <v>2272727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11185979</v>
      </c>
      <c r="AB83" s="26">
        <v>200000</v>
      </c>
      <c r="AC83" s="26">
        <v>0</v>
      </c>
      <c r="AD83" s="26">
        <v>196080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37">
        <v>628656525</v>
      </c>
    </row>
    <row r="84" spans="1:38" s="6" customFormat="1" ht="15" x14ac:dyDescent="0.2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6000000</v>
      </c>
      <c r="I84" s="26">
        <v>0</v>
      </c>
      <c r="J84" s="26">
        <v>0</v>
      </c>
      <c r="K84" s="26">
        <v>0</v>
      </c>
      <c r="L84" s="26">
        <v>0</v>
      </c>
      <c r="M84" s="26">
        <v>600000</v>
      </c>
      <c r="N84" s="26">
        <v>0</v>
      </c>
      <c r="O84" s="26">
        <v>0</v>
      </c>
      <c r="P84" s="26">
        <v>0</v>
      </c>
      <c r="Q84" s="26">
        <v>0</v>
      </c>
      <c r="R84" s="26">
        <v>900000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8083688</v>
      </c>
      <c r="AJ84" s="26">
        <v>0</v>
      </c>
      <c r="AK84" s="26">
        <v>0</v>
      </c>
      <c r="AL84" s="237">
        <v>15583688</v>
      </c>
    </row>
    <row r="85" spans="1:38" s="6" customFormat="1" ht="15" x14ac:dyDescent="0.2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6800000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5121213</v>
      </c>
      <c r="S85" s="26">
        <v>0</v>
      </c>
      <c r="T85" s="26">
        <v>0</v>
      </c>
      <c r="U85" s="26">
        <v>0</v>
      </c>
      <c r="V85" s="26">
        <v>0</v>
      </c>
      <c r="W85" s="26">
        <v>332731</v>
      </c>
      <c r="X85" s="26">
        <v>0</v>
      </c>
      <c r="Y85" s="26">
        <v>0</v>
      </c>
      <c r="Z85" s="26">
        <v>0</v>
      </c>
      <c r="AA85" s="26">
        <v>5049470</v>
      </c>
      <c r="AB85" s="26">
        <v>0</v>
      </c>
      <c r="AC85" s="26">
        <v>0</v>
      </c>
      <c r="AD85" s="26">
        <v>5436975</v>
      </c>
      <c r="AE85" s="26">
        <v>0</v>
      </c>
      <c r="AF85" s="26">
        <v>200000</v>
      </c>
      <c r="AG85" s="26">
        <v>0</v>
      </c>
      <c r="AH85" s="26">
        <v>1505910</v>
      </c>
      <c r="AI85" s="26">
        <v>0</v>
      </c>
      <c r="AJ85" s="26">
        <v>0</v>
      </c>
      <c r="AK85" s="26">
        <v>0</v>
      </c>
      <c r="AL85" s="237">
        <v>24446299</v>
      </c>
    </row>
    <row r="86" spans="1:38" s="6" customFormat="1" ht="15" x14ac:dyDescent="0.2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1886921372</v>
      </c>
      <c r="I86" s="26">
        <v>0</v>
      </c>
      <c r="J86" s="26">
        <v>0</v>
      </c>
      <c r="K86" s="26">
        <v>0</v>
      </c>
      <c r="L86" s="26">
        <v>0</v>
      </c>
      <c r="M86" s="26">
        <v>4000000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7818937</v>
      </c>
      <c r="AB86" s="26">
        <v>6621350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37">
        <v>1905361659</v>
      </c>
    </row>
    <row r="87" spans="1:38" s="6" customFormat="1" ht="15" x14ac:dyDescent="0.2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3829662514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21770454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5331181818</v>
      </c>
      <c r="AB87" s="26">
        <v>0</v>
      </c>
      <c r="AC87" s="26">
        <v>0</v>
      </c>
      <c r="AD87" s="26">
        <v>1244078573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37">
        <v>10426693359</v>
      </c>
    </row>
    <row r="88" spans="1:38" s="6" customFormat="1" ht="15" x14ac:dyDescent="0.25">
      <c r="A88" s="105" t="s">
        <v>842</v>
      </c>
      <c r="B88" s="106" t="s">
        <v>161</v>
      </c>
      <c r="C88" s="107">
        <v>0</v>
      </c>
      <c r="D88" s="107">
        <v>0</v>
      </c>
      <c r="E88" s="107">
        <v>319628647</v>
      </c>
      <c r="F88" s="107">
        <v>626364</v>
      </c>
      <c r="G88" s="107">
        <v>1371278372</v>
      </c>
      <c r="H88" s="107">
        <v>9608594778</v>
      </c>
      <c r="I88" s="107">
        <v>866251923</v>
      </c>
      <c r="J88" s="107">
        <v>319287208</v>
      </c>
      <c r="K88" s="107">
        <v>10650000</v>
      </c>
      <c r="L88" s="107">
        <v>20663636</v>
      </c>
      <c r="M88" s="107">
        <v>392433905</v>
      </c>
      <c r="N88" s="107">
        <v>38300454</v>
      </c>
      <c r="O88" s="107">
        <v>559851377</v>
      </c>
      <c r="P88" s="107">
        <v>0</v>
      </c>
      <c r="Q88" s="107">
        <v>200000</v>
      </c>
      <c r="R88" s="107">
        <v>520247770</v>
      </c>
      <c r="S88" s="107">
        <v>0</v>
      </c>
      <c r="T88" s="107">
        <v>51585834</v>
      </c>
      <c r="U88" s="107">
        <v>0</v>
      </c>
      <c r="V88" s="107">
        <v>56394</v>
      </c>
      <c r="W88" s="107">
        <v>401545532</v>
      </c>
      <c r="X88" s="107">
        <v>7400000</v>
      </c>
      <c r="Y88" s="107">
        <v>7750000</v>
      </c>
      <c r="Z88" s="107">
        <v>0</v>
      </c>
      <c r="AA88" s="107">
        <v>22305263254</v>
      </c>
      <c r="AB88" s="107">
        <v>179908803</v>
      </c>
      <c r="AC88" s="107">
        <v>6852965576</v>
      </c>
      <c r="AD88" s="107">
        <v>2422030272</v>
      </c>
      <c r="AE88" s="107">
        <v>204078750</v>
      </c>
      <c r="AF88" s="107">
        <v>110503618</v>
      </c>
      <c r="AG88" s="107">
        <v>809800018</v>
      </c>
      <c r="AH88" s="107">
        <v>54938641</v>
      </c>
      <c r="AI88" s="107">
        <v>49289559</v>
      </c>
      <c r="AJ88" s="107">
        <v>48961369</v>
      </c>
      <c r="AK88" s="107">
        <v>450000</v>
      </c>
      <c r="AL88" s="238">
        <v>47534542054</v>
      </c>
    </row>
    <row r="89" spans="1:38" s="6" customFormat="1" ht="15" x14ac:dyDescent="0.25">
      <c r="A89" s="71" t="s">
        <v>843</v>
      </c>
      <c r="B89" s="27" t="s">
        <v>143</v>
      </c>
      <c r="C89" s="26">
        <v>130331014</v>
      </c>
      <c r="D89" s="26">
        <v>0</v>
      </c>
      <c r="E89" s="26">
        <v>398780082</v>
      </c>
      <c r="F89" s="26">
        <v>33390317</v>
      </c>
      <c r="G89" s="26">
        <v>0</v>
      </c>
      <c r="H89" s="26">
        <v>8600005</v>
      </c>
      <c r="I89" s="26">
        <v>38309932</v>
      </c>
      <c r="J89" s="26">
        <v>25644471</v>
      </c>
      <c r="K89" s="26">
        <v>0</v>
      </c>
      <c r="L89" s="26">
        <v>0</v>
      </c>
      <c r="M89" s="26">
        <v>0</v>
      </c>
      <c r="N89" s="26">
        <v>235198936</v>
      </c>
      <c r="O89" s="26">
        <v>10584038</v>
      </c>
      <c r="P89" s="26">
        <v>36707049</v>
      </c>
      <c r="Q89" s="26">
        <v>0</v>
      </c>
      <c r="R89" s="26">
        <v>23160143</v>
      </c>
      <c r="S89" s="26">
        <v>0</v>
      </c>
      <c r="T89" s="26">
        <v>82608015</v>
      </c>
      <c r="U89" s="26">
        <v>0</v>
      </c>
      <c r="V89" s="26">
        <v>92528553</v>
      </c>
      <c r="W89" s="26">
        <v>22326040</v>
      </c>
      <c r="X89" s="26">
        <v>7987701</v>
      </c>
      <c r="Y89" s="26">
        <v>334273</v>
      </c>
      <c r="Z89" s="26">
        <v>7825259</v>
      </c>
      <c r="AA89" s="26">
        <v>679176029</v>
      </c>
      <c r="AB89" s="26">
        <v>40378951</v>
      </c>
      <c r="AC89" s="26">
        <v>0</v>
      </c>
      <c r="AD89" s="26">
        <v>4233632</v>
      </c>
      <c r="AE89" s="26">
        <v>0</v>
      </c>
      <c r="AF89" s="26">
        <v>6658179</v>
      </c>
      <c r="AG89" s="26">
        <v>2682254</v>
      </c>
      <c r="AH89" s="26">
        <v>5350000</v>
      </c>
      <c r="AI89" s="26">
        <v>0</v>
      </c>
      <c r="AJ89" s="26">
        <v>0</v>
      </c>
      <c r="AK89" s="26">
        <v>0</v>
      </c>
      <c r="AL89" s="237">
        <v>1892794873</v>
      </c>
    </row>
    <row r="90" spans="1:38" s="6" customFormat="1" ht="15" x14ac:dyDescent="0.25">
      <c r="A90" s="71" t="s">
        <v>844</v>
      </c>
      <c r="B90" s="27" t="s">
        <v>144</v>
      </c>
      <c r="C90" s="26">
        <v>105578129</v>
      </c>
      <c r="D90" s="26">
        <v>0</v>
      </c>
      <c r="E90" s="26">
        <v>11801138</v>
      </c>
      <c r="F90" s="26">
        <v>13164235</v>
      </c>
      <c r="G90" s="26">
        <v>0</v>
      </c>
      <c r="H90" s="26">
        <v>5787862</v>
      </c>
      <c r="I90" s="26">
        <v>13460439</v>
      </c>
      <c r="J90" s="26">
        <v>4411834</v>
      </c>
      <c r="K90" s="26">
        <v>0</v>
      </c>
      <c r="L90" s="26">
        <v>0</v>
      </c>
      <c r="M90" s="26">
        <v>77839351</v>
      </c>
      <c r="N90" s="26">
        <v>0</v>
      </c>
      <c r="O90" s="26">
        <v>5702121</v>
      </c>
      <c r="P90" s="26">
        <v>37412988</v>
      </c>
      <c r="Q90" s="26">
        <v>0</v>
      </c>
      <c r="R90" s="26">
        <v>16208005</v>
      </c>
      <c r="S90" s="26">
        <v>24273</v>
      </c>
      <c r="T90" s="26">
        <v>0</v>
      </c>
      <c r="U90" s="26">
        <v>0</v>
      </c>
      <c r="V90" s="26">
        <v>39344942</v>
      </c>
      <c r="W90" s="26">
        <v>11692251</v>
      </c>
      <c r="X90" s="26">
        <v>0</v>
      </c>
      <c r="Y90" s="26">
        <v>0</v>
      </c>
      <c r="Z90" s="26">
        <v>854363</v>
      </c>
      <c r="AA90" s="26">
        <v>370778281</v>
      </c>
      <c r="AB90" s="26">
        <v>22787612</v>
      </c>
      <c r="AC90" s="26">
        <v>0</v>
      </c>
      <c r="AD90" s="26">
        <v>175768492</v>
      </c>
      <c r="AE90" s="26">
        <v>0</v>
      </c>
      <c r="AF90" s="26">
        <v>1438921</v>
      </c>
      <c r="AG90" s="26">
        <v>45231176</v>
      </c>
      <c r="AH90" s="26">
        <v>0</v>
      </c>
      <c r="AI90" s="26">
        <v>5600000</v>
      </c>
      <c r="AJ90" s="26">
        <v>0</v>
      </c>
      <c r="AK90" s="26">
        <v>0</v>
      </c>
      <c r="AL90" s="237">
        <v>964886413</v>
      </c>
    </row>
    <row r="91" spans="1:38" s="6" customFormat="1" ht="15" x14ac:dyDescent="0.25">
      <c r="A91" s="71" t="s">
        <v>845</v>
      </c>
      <c r="B91" s="27" t="s">
        <v>145</v>
      </c>
      <c r="C91" s="26">
        <v>9189196</v>
      </c>
      <c r="D91" s="26">
        <v>718490574</v>
      </c>
      <c r="E91" s="26">
        <v>11018180</v>
      </c>
      <c r="F91" s="26">
        <v>289257</v>
      </c>
      <c r="G91" s="26">
        <v>0</v>
      </c>
      <c r="H91" s="26">
        <v>4387204</v>
      </c>
      <c r="I91" s="26">
        <v>742270</v>
      </c>
      <c r="J91" s="26">
        <v>9564212</v>
      </c>
      <c r="K91" s="26">
        <v>0</v>
      </c>
      <c r="L91" s="26">
        <v>681818</v>
      </c>
      <c r="M91" s="26">
        <v>22409091</v>
      </c>
      <c r="N91" s="26">
        <v>818636</v>
      </c>
      <c r="O91" s="26">
        <v>1157231</v>
      </c>
      <c r="P91" s="26">
        <v>9962505</v>
      </c>
      <c r="Q91" s="26">
        <v>0</v>
      </c>
      <c r="R91" s="26">
        <v>16478313</v>
      </c>
      <c r="S91" s="26">
        <v>0</v>
      </c>
      <c r="T91" s="26">
        <v>365467</v>
      </c>
      <c r="U91" s="26">
        <v>0</v>
      </c>
      <c r="V91" s="26">
        <v>13059509</v>
      </c>
      <c r="W91" s="26">
        <v>3209833</v>
      </c>
      <c r="X91" s="26">
        <v>1924600</v>
      </c>
      <c r="Y91" s="26">
        <v>174475</v>
      </c>
      <c r="Z91" s="26">
        <v>211409</v>
      </c>
      <c r="AA91" s="26">
        <v>8358607316</v>
      </c>
      <c r="AB91" s="26">
        <v>2337947</v>
      </c>
      <c r="AC91" s="26">
        <v>0</v>
      </c>
      <c r="AD91" s="26">
        <v>2999329733</v>
      </c>
      <c r="AE91" s="26">
        <v>0</v>
      </c>
      <c r="AF91" s="26">
        <v>967247</v>
      </c>
      <c r="AG91" s="26">
        <v>7989574</v>
      </c>
      <c r="AH91" s="26">
        <v>5513030</v>
      </c>
      <c r="AI91" s="26">
        <v>3500000</v>
      </c>
      <c r="AJ91" s="26">
        <v>0</v>
      </c>
      <c r="AK91" s="26">
        <v>40118182</v>
      </c>
      <c r="AL91" s="237">
        <v>12242496809</v>
      </c>
    </row>
    <row r="92" spans="1:38" s="6" customFormat="1" ht="15" x14ac:dyDescent="0.25">
      <c r="A92" s="71" t="s">
        <v>846</v>
      </c>
      <c r="B92" s="27" t="s">
        <v>146</v>
      </c>
      <c r="C92" s="26">
        <v>2704785688</v>
      </c>
      <c r="D92" s="26">
        <v>1246081025</v>
      </c>
      <c r="E92" s="26">
        <v>68840108</v>
      </c>
      <c r="F92" s="26">
        <v>444628046</v>
      </c>
      <c r="G92" s="26">
        <v>269272666</v>
      </c>
      <c r="H92" s="26">
        <v>4191411467</v>
      </c>
      <c r="I92" s="26">
        <v>771640055</v>
      </c>
      <c r="J92" s="26">
        <v>421399474</v>
      </c>
      <c r="K92" s="26">
        <v>1826232851</v>
      </c>
      <c r="L92" s="26">
        <v>390807864</v>
      </c>
      <c r="M92" s="26">
        <v>1895872710</v>
      </c>
      <c r="N92" s="26">
        <v>3960172720</v>
      </c>
      <c r="O92" s="26">
        <v>753833158</v>
      </c>
      <c r="P92" s="26">
        <v>914018403</v>
      </c>
      <c r="Q92" s="26">
        <v>200246087</v>
      </c>
      <c r="R92" s="26">
        <v>267430644</v>
      </c>
      <c r="S92" s="26">
        <v>155126586</v>
      </c>
      <c r="T92" s="26">
        <v>2173930827</v>
      </c>
      <c r="U92" s="26">
        <v>0</v>
      </c>
      <c r="V92" s="26">
        <v>4616588269</v>
      </c>
      <c r="W92" s="26">
        <v>477273382</v>
      </c>
      <c r="X92" s="26">
        <v>1370137087</v>
      </c>
      <c r="Y92" s="26">
        <v>1320392771</v>
      </c>
      <c r="Z92" s="26">
        <v>181584046</v>
      </c>
      <c r="AA92" s="26">
        <v>14127164347</v>
      </c>
      <c r="AB92" s="26">
        <v>873387551</v>
      </c>
      <c r="AC92" s="26">
        <v>0</v>
      </c>
      <c r="AD92" s="26">
        <v>727779995</v>
      </c>
      <c r="AE92" s="26">
        <v>66583581</v>
      </c>
      <c r="AF92" s="26">
        <v>1843262755</v>
      </c>
      <c r="AG92" s="26">
        <v>1400236176</v>
      </c>
      <c r="AH92" s="26">
        <v>882922795</v>
      </c>
      <c r="AI92" s="26">
        <v>810267095</v>
      </c>
      <c r="AJ92" s="26">
        <v>4090906</v>
      </c>
      <c r="AK92" s="26">
        <v>0</v>
      </c>
      <c r="AL92" s="237">
        <v>51357401135</v>
      </c>
    </row>
    <row r="93" spans="1:38" s="6" customFormat="1" ht="15" x14ac:dyDescent="0.25">
      <c r="A93" s="71" t="s">
        <v>847</v>
      </c>
      <c r="B93" s="27" t="s">
        <v>147</v>
      </c>
      <c r="C93" s="26">
        <v>2098540</v>
      </c>
      <c r="D93" s="26">
        <v>2399886</v>
      </c>
      <c r="E93" s="26">
        <v>0</v>
      </c>
      <c r="F93" s="26">
        <v>2365654</v>
      </c>
      <c r="G93" s="26">
        <v>9029260</v>
      </c>
      <c r="H93" s="26">
        <v>2365654</v>
      </c>
      <c r="I93" s="26">
        <v>2365654</v>
      </c>
      <c r="J93" s="26">
        <v>1830695</v>
      </c>
      <c r="K93" s="26">
        <v>2365654</v>
      </c>
      <c r="L93" s="26">
        <v>1830695</v>
      </c>
      <c r="M93" s="26">
        <v>70924639</v>
      </c>
      <c r="N93" s="26">
        <v>0</v>
      </c>
      <c r="O93" s="26">
        <v>0</v>
      </c>
      <c r="P93" s="26">
        <v>7030448</v>
      </c>
      <c r="Q93" s="26">
        <v>0</v>
      </c>
      <c r="R93" s="26">
        <v>2365705</v>
      </c>
      <c r="S93" s="26">
        <v>2365654</v>
      </c>
      <c r="T93" s="26">
        <v>0</v>
      </c>
      <c r="U93" s="26">
        <v>0</v>
      </c>
      <c r="V93" s="26">
        <v>0</v>
      </c>
      <c r="W93" s="26">
        <v>2424120</v>
      </c>
      <c r="X93" s="26">
        <v>29666806</v>
      </c>
      <c r="Y93" s="26">
        <v>2365654</v>
      </c>
      <c r="Z93" s="26">
        <v>2365654</v>
      </c>
      <c r="AA93" s="26">
        <v>2365654</v>
      </c>
      <c r="AB93" s="26">
        <v>0</v>
      </c>
      <c r="AC93" s="26">
        <v>0</v>
      </c>
      <c r="AD93" s="26">
        <v>0</v>
      </c>
      <c r="AE93" s="26">
        <v>2365654</v>
      </c>
      <c r="AF93" s="26">
        <v>2365654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37">
        <v>153257334</v>
      </c>
    </row>
    <row r="94" spans="1:38" s="6" customFormat="1" ht="15" x14ac:dyDescent="0.25">
      <c r="A94" s="71" t="s">
        <v>848</v>
      </c>
      <c r="B94" s="27" t="s">
        <v>148</v>
      </c>
      <c r="C94" s="26">
        <v>5230288</v>
      </c>
      <c r="D94" s="26">
        <v>0</v>
      </c>
      <c r="E94" s="26">
        <v>14871207</v>
      </c>
      <c r="F94" s="26">
        <v>6070924</v>
      </c>
      <c r="G94" s="26">
        <v>0</v>
      </c>
      <c r="H94" s="26">
        <v>18960170</v>
      </c>
      <c r="I94" s="26">
        <v>5505232</v>
      </c>
      <c r="J94" s="26">
        <v>165514</v>
      </c>
      <c r="K94" s="26">
        <v>0</v>
      </c>
      <c r="L94" s="26">
        <v>0</v>
      </c>
      <c r="M94" s="26">
        <v>0</v>
      </c>
      <c r="N94" s="26">
        <v>12892833</v>
      </c>
      <c r="O94" s="26">
        <v>2260857</v>
      </c>
      <c r="P94" s="26">
        <v>23457692</v>
      </c>
      <c r="Q94" s="26">
        <v>0</v>
      </c>
      <c r="R94" s="26">
        <v>13265457</v>
      </c>
      <c r="S94" s="26">
        <v>0</v>
      </c>
      <c r="T94" s="26">
        <v>12859394</v>
      </c>
      <c r="U94" s="26">
        <v>0</v>
      </c>
      <c r="V94" s="26">
        <v>40960726</v>
      </c>
      <c r="W94" s="26">
        <v>5289228</v>
      </c>
      <c r="X94" s="26">
        <v>3928558</v>
      </c>
      <c r="Y94" s="26">
        <v>0</v>
      </c>
      <c r="Z94" s="26">
        <v>1463032</v>
      </c>
      <c r="AA94" s="26">
        <v>2575959302</v>
      </c>
      <c r="AB94" s="26">
        <v>9282023</v>
      </c>
      <c r="AC94" s="26">
        <v>0</v>
      </c>
      <c r="AD94" s="26">
        <v>0</v>
      </c>
      <c r="AE94" s="26">
        <v>0</v>
      </c>
      <c r="AF94" s="26">
        <v>4547671</v>
      </c>
      <c r="AG94" s="26">
        <v>337364</v>
      </c>
      <c r="AH94" s="26">
        <v>0</v>
      </c>
      <c r="AI94" s="26">
        <v>0</v>
      </c>
      <c r="AJ94" s="26">
        <v>0</v>
      </c>
      <c r="AK94" s="26">
        <v>0</v>
      </c>
      <c r="AL94" s="237">
        <v>2757307472</v>
      </c>
    </row>
    <row r="95" spans="1:38" s="6" customFormat="1" ht="15" x14ac:dyDescent="0.25">
      <c r="A95" s="71" t="s">
        <v>849</v>
      </c>
      <c r="B95" s="27" t="s">
        <v>149</v>
      </c>
      <c r="C95" s="26">
        <v>9184512</v>
      </c>
      <c r="D95" s="26">
        <v>11319752</v>
      </c>
      <c r="E95" s="26">
        <v>0</v>
      </c>
      <c r="F95" s="26">
        <v>1261233</v>
      </c>
      <c r="G95" s="26">
        <v>0</v>
      </c>
      <c r="H95" s="26">
        <v>24816</v>
      </c>
      <c r="I95" s="26">
        <v>2660954</v>
      </c>
      <c r="J95" s="26">
        <v>40410</v>
      </c>
      <c r="K95" s="26">
        <v>0</v>
      </c>
      <c r="L95" s="26">
        <v>0</v>
      </c>
      <c r="M95" s="26">
        <v>0</v>
      </c>
      <c r="N95" s="26">
        <v>587857</v>
      </c>
      <c r="O95" s="26">
        <v>59588</v>
      </c>
      <c r="P95" s="26">
        <v>4826612</v>
      </c>
      <c r="Q95" s="26">
        <v>0</v>
      </c>
      <c r="R95" s="26">
        <v>5685743</v>
      </c>
      <c r="S95" s="26">
        <v>0</v>
      </c>
      <c r="T95" s="26">
        <v>41914</v>
      </c>
      <c r="U95" s="26">
        <v>0</v>
      </c>
      <c r="V95" s="26">
        <v>654210</v>
      </c>
      <c r="W95" s="26">
        <v>23682</v>
      </c>
      <c r="X95" s="26">
        <v>0</v>
      </c>
      <c r="Y95" s="26">
        <v>76364</v>
      </c>
      <c r="Z95" s="26">
        <v>175162</v>
      </c>
      <c r="AA95" s="26">
        <v>20384222</v>
      </c>
      <c r="AB95" s="26">
        <v>332156</v>
      </c>
      <c r="AC95" s="26">
        <v>0</v>
      </c>
      <c r="AD95" s="26">
        <v>0</v>
      </c>
      <c r="AE95" s="26">
        <v>0</v>
      </c>
      <c r="AF95" s="26">
        <v>297868</v>
      </c>
      <c r="AG95" s="26">
        <v>0</v>
      </c>
      <c r="AH95" s="26">
        <v>0</v>
      </c>
      <c r="AI95" s="26">
        <v>2500000</v>
      </c>
      <c r="AJ95" s="26">
        <v>0</v>
      </c>
      <c r="AK95" s="26">
        <v>0</v>
      </c>
      <c r="AL95" s="237">
        <v>60137055</v>
      </c>
    </row>
    <row r="96" spans="1:38" s="6" customFormat="1" ht="15" x14ac:dyDescent="0.2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4362299</v>
      </c>
      <c r="N96" s="26">
        <v>54019712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20829269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223604557</v>
      </c>
      <c r="AE96" s="26">
        <v>0</v>
      </c>
      <c r="AF96" s="26">
        <v>0</v>
      </c>
      <c r="AG96" s="26">
        <v>230497830</v>
      </c>
      <c r="AH96" s="26">
        <v>0</v>
      </c>
      <c r="AI96" s="26">
        <v>0</v>
      </c>
      <c r="AJ96" s="26">
        <v>0</v>
      </c>
      <c r="AK96" s="26">
        <v>0</v>
      </c>
      <c r="AL96" s="237">
        <v>533313667</v>
      </c>
    </row>
    <row r="97" spans="1:38" s="6" customFormat="1" ht="15" x14ac:dyDescent="0.25">
      <c r="A97" s="71" t="s">
        <v>851</v>
      </c>
      <c r="B97" s="27" t="s">
        <v>151</v>
      </c>
      <c r="C97" s="26">
        <v>11401524</v>
      </c>
      <c r="D97" s="26">
        <v>0</v>
      </c>
      <c r="E97" s="26">
        <v>88038944</v>
      </c>
      <c r="F97" s="26">
        <v>1771602</v>
      </c>
      <c r="G97" s="26">
        <v>0</v>
      </c>
      <c r="H97" s="26">
        <v>122567117</v>
      </c>
      <c r="I97" s="26">
        <v>3541791</v>
      </c>
      <c r="J97" s="26">
        <v>8410794</v>
      </c>
      <c r="K97" s="26">
        <v>181819</v>
      </c>
      <c r="L97" s="26">
        <v>0</v>
      </c>
      <c r="M97" s="26">
        <v>9272727</v>
      </c>
      <c r="N97" s="26">
        <v>638455086</v>
      </c>
      <c r="O97" s="26">
        <v>1763172</v>
      </c>
      <c r="P97" s="26">
        <v>4821158</v>
      </c>
      <c r="Q97" s="26">
        <v>0</v>
      </c>
      <c r="R97" s="26">
        <v>33017168</v>
      </c>
      <c r="S97" s="26">
        <v>0</v>
      </c>
      <c r="T97" s="26">
        <v>185475148</v>
      </c>
      <c r="U97" s="26">
        <v>0</v>
      </c>
      <c r="V97" s="26">
        <v>38487401</v>
      </c>
      <c r="W97" s="26">
        <v>12423059</v>
      </c>
      <c r="X97" s="26">
        <v>-365064</v>
      </c>
      <c r="Y97" s="26">
        <v>1237789</v>
      </c>
      <c r="Z97" s="26">
        <v>2389109</v>
      </c>
      <c r="AA97" s="26">
        <v>4309095995</v>
      </c>
      <c r="AB97" s="26">
        <v>239759466</v>
      </c>
      <c r="AC97" s="26">
        <v>0</v>
      </c>
      <c r="AD97" s="26">
        <v>178842616</v>
      </c>
      <c r="AE97" s="26">
        <v>0</v>
      </c>
      <c r="AF97" s="26">
        <v>2765447</v>
      </c>
      <c r="AG97" s="26">
        <v>49157843</v>
      </c>
      <c r="AH97" s="26">
        <v>3400000</v>
      </c>
      <c r="AI97" s="26">
        <v>8575000</v>
      </c>
      <c r="AJ97" s="26">
        <v>0</v>
      </c>
      <c r="AK97" s="26">
        <v>3619177038</v>
      </c>
      <c r="AL97" s="237">
        <v>9573663749</v>
      </c>
    </row>
    <row r="98" spans="1:38" s="6" customFormat="1" ht="15" x14ac:dyDescent="0.25">
      <c r="A98" s="71" t="s">
        <v>852</v>
      </c>
      <c r="B98" s="27" t="s">
        <v>152</v>
      </c>
      <c r="C98" s="26">
        <v>626660562</v>
      </c>
      <c r="D98" s="26">
        <v>0</v>
      </c>
      <c r="E98" s="26">
        <v>67956849</v>
      </c>
      <c r="F98" s="26">
        <v>49694917</v>
      </c>
      <c r="G98" s="26">
        <v>0</v>
      </c>
      <c r="H98" s="26">
        <v>5439240</v>
      </c>
      <c r="I98" s="26">
        <v>4169519</v>
      </c>
      <c r="J98" s="26">
        <v>14321796</v>
      </c>
      <c r="K98" s="26">
        <v>0</v>
      </c>
      <c r="L98" s="26">
        <v>87360628</v>
      </c>
      <c r="M98" s="26">
        <v>70975509</v>
      </c>
      <c r="N98" s="26">
        <v>17249516</v>
      </c>
      <c r="O98" s="26">
        <v>1270888</v>
      </c>
      <c r="P98" s="26">
        <v>27969248</v>
      </c>
      <c r="Q98" s="26">
        <v>0</v>
      </c>
      <c r="R98" s="26">
        <v>8003801</v>
      </c>
      <c r="S98" s="26">
        <v>0</v>
      </c>
      <c r="T98" s="26">
        <v>69955</v>
      </c>
      <c r="U98" s="26">
        <v>0</v>
      </c>
      <c r="V98" s="26">
        <v>20775760</v>
      </c>
      <c r="W98" s="26">
        <v>211635</v>
      </c>
      <c r="X98" s="26">
        <v>2604006</v>
      </c>
      <c r="Y98" s="26">
        <v>9091</v>
      </c>
      <c r="Z98" s="26">
        <v>577079</v>
      </c>
      <c r="AA98" s="26">
        <v>140877751</v>
      </c>
      <c r="AB98" s="26">
        <v>9750292</v>
      </c>
      <c r="AC98" s="26">
        <v>0</v>
      </c>
      <c r="AD98" s="26">
        <v>0</v>
      </c>
      <c r="AE98" s="26">
        <v>369228</v>
      </c>
      <c r="AF98" s="26">
        <v>749634</v>
      </c>
      <c r="AG98" s="26">
        <v>103231976</v>
      </c>
      <c r="AH98" s="26">
        <v>0</v>
      </c>
      <c r="AI98" s="26">
        <v>0</v>
      </c>
      <c r="AJ98" s="26">
        <v>0</v>
      </c>
      <c r="AK98" s="26">
        <v>0</v>
      </c>
      <c r="AL98" s="237">
        <v>1260298880</v>
      </c>
    </row>
    <row r="99" spans="1:38" s="6" customFormat="1" ht="15" x14ac:dyDescent="0.25">
      <c r="A99" s="71" t="s">
        <v>853</v>
      </c>
      <c r="B99" s="27" t="s">
        <v>153</v>
      </c>
      <c r="C99" s="26">
        <v>1902593</v>
      </c>
      <c r="D99" s="26">
        <v>0</v>
      </c>
      <c r="E99" s="26">
        <v>0</v>
      </c>
      <c r="F99" s="26">
        <v>0</v>
      </c>
      <c r="G99" s="26">
        <v>0</v>
      </c>
      <c r="H99" s="26">
        <v>12886289</v>
      </c>
      <c r="I99" s="26">
        <v>67440750</v>
      </c>
      <c r="J99" s="26">
        <v>311951</v>
      </c>
      <c r="K99" s="26">
        <v>0</v>
      </c>
      <c r="L99" s="26">
        <v>0</v>
      </c>
      <c r="M99" s="26">
        <v>0</v>
      </c>
      <c r="N99" s="26">
        <v>0</v>
      </c>
      <c r="O99" s="26">
        <v>807158</v>
      </c>
      <c r="P99" s="26">
        <v>4750703</v>
      </c>
      <c r="Q99" s="26">
        <v>0</v>
      </c>
      <c r="R99" s="26">
        <v>2998734</v>
      </c>
      <c r="S99" s="26">
        <v>0</v>
      </c>
      <c r="T99" s="26">
        <v>0</v>
      </c>
      <c r="U99" s="26">
        <v>0</v>
      </c>
      <c r="V99" s="26">
        <v>2119108</v>
      </c>
      <c r="W99" s="26">
        <v>0</v>
      </c>
      <c r="X99" s="26">
        <v>0</v>
      </c>
      <c r="Y99" s="26">
        <v>0</v>
      </c>
      <c r="Z99" s="26">
        <v>10774</v>
      </c>
      <c r="AA99" s="26">
        <v>95107294</v>
      </c>
      <c r="AB99" s="26">
        <v>1452212</v>
      </c>
      <c r="AC99" s="26">
        <v>0</v>
      </c>
      <c r="AD99" s="26">
        <v>0</v>
      </c>
      <c r="AE99" s="26">
        <v>0</v>
      </c>
      <c r="AF99" s="26">
        <v>51836</v>
      </c>
      <c r="AG99" s="26">
        <v>47017810</v>
      </c>
      <c r="AH99" s="26">
        <v>0</v>
      </c>
      <c r="AI99" s="26">
        <v>0</v>
      </c>
      <c r="AJ99" s="26">
        <v>0</v>
      </c>
      <c r="AK99" s="26">
        <v>0</v>
      </c>
      <c r="AL99" s="237">
        <v>236857212</v>
      </c>
    </row>
    <row r="100" spans="1:38" s="6" customFormat="1" ht="15" x14ac:dyDescent="0.25">
      <c r="A100" s="71" t="s">
        <v>854</v>
      </c>
      <c r="B100" s="27" t="s">
        <v>154</v>
      </c>
      <c r="C100" s="26">
        <v>40511083</v>
      </c>
      <c r="D100" s="26">
        <v>0</v>
      </c>
      <c r="E100" s="26">
        <v>15720820</v>
      </c>
      <c r="F100" s="26">
        <v>7884985</v>
      </c>
      <c r="G100" s="26">
        <v>0</v>
      </c>
      <c r="H100" s="26">
        <v>1150242</v>
      </c>
      <c r="I100" s="26">
        <v>2742535</v>
      </c>
      <c r="J100" s="26">
        <v>0</v>
      </c>
      <c r="K100" s="26">
        <v>0</v>
      </c>
      <c r="L100" s="26">
        <v>0</v>
      </c>
      <c r="M100" s="26">
        <v>0</v>
      </c>
      <c r="N100" s="26">
        <v>18429529</v>
      </c>
      <c r="O100" s="26">
        <v>7208558</v>
      </c>
      <c r="P100" s="26">
        <v>4664857</v>
      </c>
      <c r="Q100" s="26">
        <v>0</v>
      </c>
      <c r="R100" s="26">
        <v>15908064</v>
      </c>
      <c r="S100" s="26">
        <v>0</v>
      </c>
      <c r="T100" s="26">
        <v>750781</v>
      </c>
      <c r="U100" s="26">
        <v>0</v>
      </c>
      <c r="V100" s="26">
        <v>214715378</v>
      </c>
      <c r="W100" s="26">
        <v>411610</v>
      </c>
      <c r="X100" s="26">
        <v>3895137</v>
      </c>
      <c r="Y100" s="26">
        <v>0</v>
      </c>
      <c r="Z100" s="26">
        <v>263893</v>
      </c>
      <c r="AA100" s="26">
        <v>85869318</v>
      </c>
      <c r="AB100" s="26">
        <v>69441602</v>
      </c>
      <c r="AC100" s="26">
        <v>4090373894</v>
      </c>
      <c r="AD100" s="26">
        <v>621488</v>
      </c>
      <c r="AE100" s="26">
        <v>0</v>
      </c>
      <c r="AF100" s="26">
        <v>3293302</v>
      </c>
      <c r="AG100" s="26">
        <v>2316499</v>
      </c>
      <c r="AH100" s="26">
        <v>12144418</v>
      </c>
      <c r="AI100" s="26">
        <v>0</v>
      </c>
      <c r="AJ100" s="26">
        <v>0</v>
      </c>
      <c r="AK100" s="26">
        <v>0</v>
      </c>
      <c r="AL100" s="237">
        <v>4598317993</v>
      </c>
    </row>
    <row r="101" spans="1:38" s="6" customFormat="1" ht="15" x14ac:dyDescent="0.25">
      <c r="A101" s="71" t="s">
        <v>855</v>
      </c>
      <c r="B101" s="27" t="s">
        <v>155</v>
      </c>
      <c r="C101" s="26">
        <v>178861487</v>
      </c>
      <c r="D101" s="26">
        <v>0</v>
      </c>
      <c r="E101" s="26">
        <v>18334286</v>
      </c>
      <c r="F101" s="26">
        <v>24778001</v>
      </c>
      <c r="G101" s="26">
        <v>0</v>
      </c>
      <c r="H101" s="26">
        <v>38636274</v>
      </c>
      <c r="I101" s="26">
        <v>1812417</v>
      </c>
      <c r="J101" s="26">
        <v>1461378</v>
      </c>
      <c r="K101" s="26">
        <v>0</v>
      </c>
      <c r="L101" s="26">
        <v>0</v>
      </c>
      <c r="M101" s="26">
        <v>158623708</v>
      </c>
      <c r="N101" s="26">
        <v>207273</v>
      </c>
      <c r="O101" s="26">
        <v>2230519</v>
      </c>
      <c r="P101" s="26">
        <v>4692703</v>
      </c>
      <c r="Q101" s="26">
        <v>0</v>
      </c>
      <c r="R101" s="26">
        <v>17605221</v>
      </c>
      <c r="S101" s="26">
        <v>0</v>
      </c>
      <c r="T101" s="26">
        <v>10595531</v>
      </c>
      <c r="U101" s="26">
        <v>0</v>
      </c>
      <c r="V101" s="26">
        <v>5541780</v>
      </c>
      <c r="W101" s="26">
        <v>611568</v>
      </c>
      <c r="X101" s="26">
        <v>39078366</v>
      </c>
      <c r="Y101" s="26">
        <v>0</v>
      </c>
      <c r="Z101" s="26">
        <v>759150</v>
      </c>
      <c r="AA101" s="26">
        <v>111996294</v>
      </c>
      <c r="AB101" s="26">
        <v>7071915</v>
      </c>
      <c r="AC101" s="26">
        <v>0</v>
      </c>
      <c r="AD101" s="26">
        <v>0</v>
      </c>
      <c r="AE101" s="26">
        <v>0</v>
      </c>
      <c r="AF101" s="26">
        <v>1944296</v>
      </c>
      <c r="AG101" s="26">
        <v>4831317</v>
      </c>
      <c r="AH101" s="26">
        <v>29263731</v>
      </c>
      <c r="AI101" s="26">
        <v>0</v>
      </c>
      <c r="AJ101" s="26">
        <v>0</v>
      </c>
      <c r="AK101" s="26">
        <v>0</v>
      </c>
      <c r="AL101" s="237">
        <v>658937215</v>
      </c>
    </row>
    <row r="102" spans="1:38" s="6" customFormat="1" ht="15" x14ac:dyDescent="0.25">
      <c r="A102" s="71" t="s">
        <v>856</v>
      </c>
      <c r="B102" s="27" t="s">
        <v>70</v>
      </c>
      <c r="C102" s="26">
        <v>3354457</v>
      </c>
      <c r="D102" s="26">
        <v>0</v>
      </c>
      <c r="E102" s="26">
        <v>903976</v>
      </c>
      <c r="F102" s="26">
        <v>689612</v>
      </c>
      <c r="G102" s="26">
        <v>0</v>
      </c>
      <c r="H102" s="26">
        <v>38407202</v>
      </c>
      <c r="I102" s="26">
        <v>0</v>
      </c>
      <c r="J102" s="26">
        <v>0</v>
      </c>
      <c r="K102" s="26">
        <v>0</v>
      </c>
      <c r="L102" s="26">
        <v>0</v>
      </c>
      <c r="M102" s="26">
        <v>84178187</v>
      </c>
      <c r="N102" s="26">
        <v>56731764</v>
      </c>
      <c r="O102" s="26">
        <v>42444535</v>
      </c>
      <c r="P102" s="26">
        <v>5257450</v>
      </c>
      <c r="Q102" s="26">
        <v>0</v>
      </c>
      <c r="R102" s="26">
        <v>135415897</v>
      </c>
      <c r="S102" s="26">
        <v>0</v>
      </c>
      <c r="T102" s="26">
        <v>5763168099</v>
      </c>
      <c r="U102" s="26">
        <v>0</v>
      </c>
      <c r="V102" s="26">
        <v>471197506</v>
      </c>
      <c r="W102" s="26">
        <v>1268955</v>
      </c>
      <c r="X102" s="26">
        <v>1872247</v>
      </c>
      <c r="Y102" s="26">
        <v>0</v>
      </c>
      <c r="Z102" s="26">
        <v>286184</v>
      </c>
      <c r="AA102" s="26">
        <v>12530922593</v>
      </c>
      <c r="AB102" s="26">
        <v>0</v>
      </c>
      <c r="AC102" s="26">
        <v>0</v>
      </c>
      <c r="AD102" s="26">
        <v>653455749</v>
      </c>
      <c r="AE102" s="26">
        <v>0</v>
      </c>
      <c r="AF102" s="26">
        <v>35895529</v>
      </c>
      <c r="AG102" s="26">
        <v>1345443</v>
      </c>
      <c r="AH102" s="26">
        <v>5894443</v>
      </c>
      <c r="AI102" s="26">
        <v>489149016</v>
      </c>
      <c r="AJ102" s="26">
        <v>0</v>
      </c>
      <c r="AK102" s="26">
        <v>2888517864</v>
      </c>
      <c r="AL102" s="237">
        <v>23210356708</v>
      </c>
    </row>
    <row r="103" spans="1:38" s="6" customFormat="1" ht="15" x14ac:dyDescent="0.25">
      <c r="A103" s="105" t="s">
        <v>857</v>
      </c>
      <c r="B103" s="106" t="s">
        <v>205</v>
      </c>
      <c r="C103" s="107">
        <v>3829089073</v>
      </c>
      <c r="D103" s="107">
        <v>1978291237</v>
      </c>
      <c r="E103" s="107">
        <v>696265590</v>
      </c>
      <c r="F103" s="107">
        <v>585988783</v>
      </c>
      <c r="G103" s="107">
        <v>278301926</v>
      </c>
      <c r="H103" s="107">
        <v>4450623542</v>
      </c>
      <c r="I103" s="107">
        <v>914391548</v>
      </c>
      <c r="J103" s="107">
        <v>487562529</v>
      </c>
      <c r="K103" s="107">
        <v>1828780324</v>
      </c>
      <c r="L103" s="107">
        <v>480681005</v>
      </c>
      <c r="M103" s="107">
        <v>2394458221</v>
      </c>
      <c r="N103" s="107">
        <v>4994763862</v>
      </c>
      <c r="O103" s="107">
        <v>829321823</v>
      </c>
      <c r="P103" s="107">
        <v>1085571816</v>
      </c>
      <c r="Q103" s="107">
        <v>200246087</v>
      </c>
      <c r="R103" s="107">
        <v>557542895</v>
      </c>
      <c r="S103" s="107">
        <v>157516513</v>
      </c>
      <c r="T103" s="107">
        <v>8250694400</v>
      </c>
      <c r="U103" s="107">
        <v>0</v>
      </c>
      <c r="V103" s="107">
        <v>5555973142</v>
      </c>
      <c r="W103" s="107">
        <v>537165363</v>
      </c>
      <c r="X103" s="107">
        <v>1460729444</v>
      </c>
      <c r="Y103" s="107">
        <v>1324590417</v>
      </c>
      <c r="Z103" s="107">
        <v>198765114</v>
      </c>
      <c r="AA103" s="107">
        <v>43408304396</v>
      </c>
      <c r="AB103" s="107">
        <v>1275981727</v>
      </c>
      <c r="AC103" s="107">
        <v>4090373894</v>
      </c>
      <c r="AD103" s="107">
        <v>4963636262</v>
      </c>
      <c r="AE103" s="107">
        <v>69318463</v>
      </c>
      <c r="AF103" s="107">
        <v>1904238339</v>
      </c>
      <c r="AG103" s="107">
        <v>1894875262</v>
      </c>
      <c r="AH103" s="107">
        <v>944488417</v>
      </c>
      <c r="AI103" s="107">
        <v>1319591111</v>
      </c>
      <c r="AJ103" s="107">
        <v>4090906</v>
      </c>
      <c r="AK103" s="107">
        <v>6547813084</v>
      </c>
      <c r="AL103" s="238">
        <v>109500026515</v>
      </c>
    </row>
    <row r="104" spans="1:38" s="6" customFormat="1" ht="15" collapsed="1" x14ac:dyDescent="0.25">
      <c r="A104" s="72" t="s">
        <v>52</v>
      </c>
      <c r="B104" s="33" t="s">
        <v>119</v>
      </c>
      <c r="C104" s="34">
        <v>6606068015</v>
      </c>
      <c r="D104" s="34">
        <v>3153527718</v>
      </c>
      <c r="E104" s="34">
        <v>3137849535</v>
      </c>
      <c r="F104" s="34">
        <v>996576046</v>
      </c>
      <c r="G104" s="34">
        <v>4610422870</v>
      </c>
      <c r="H104" s="34">
        <v>33154041489</v>
      </c>
      <c r="I104" s="34">
        <v>4250221216</v>
      </c>
      <c r="J104" s="34">
        <v>1202984998</v>
      </c>
      <c r="K104" s="34">
        <v>4324471127</v>
      </c>
      <c r="L104" s="34">
        <v>4638735382</v>
      </c>
      <c r="M104" s="34">
        <v>9928519413</v>
      </c>
      <c r="N104" s="34">
        <v>9484581075</v>
      </c>
      <c r="O104" s="34">
        <v>10624493407</v>
      </c>
      <c r="P104" s="34">
        <v>3000930664</v>
      </c>
      <c r="Q104" s="34">
        <v>1284592386</v>
      </c>
      <c r="R104" s="34">
        <v>4088761679</v>
      </c>
      <c r="S104" s="34">
        <v>504162724</v>
      </c>
      <c r="T104" s="34">
        <v>16933617612</v>
      </c>
      <c r="U104" s="34">
        <v>0</v>
      </c>
      <c r="V104" s="34">
        <v>17228688091</v>
      </c>
      <c r="W104" s="34">
        <v>2922674422</v>
      </c>
      <c r="X104" s="34">
        <v>2134726593</v>
      </c>
      <c r="Y104" s="34">
        <v>13940837929</v>
      </c>
      <c r="Z104" s="34">
        <v>712962739</v>
      </c>
      <c r="AA104" s="34">
        <v>94949830763</v>
      </c>
      <c r="AB104" s="34">
        <v>5442977503</v>
      </c>
      <c r="AC104" s="34">
        <v>39406279300</v>
      </c>
      <c r="AD104" s="34">
        <v>16120601437</v>
      </c>
      <c r="AE104" s="34">
        <v>306856684</v>
      </c>
      <c r="AF104" s="34">
        <v>4763465469</v>
      </c>
      <c r="AG104" s="34">
        <v>11652820794</v>
      </c>
      <c r="AH104" s="34">
        <v>4460109438</v>
      </c>
      <c r="AI104" s="34">
        <v>4736569717</v>
      </c>
      <c r="AJ104" s="34">
        <v>384744177</v>
      </c>
      <c r="AK104" s="34">
        <v>6548263084</v>
      </c>
      <c r="AL104" s="239">
        <v>347636965496</v>
      </c>
    </row>
    <row r="105" spans="1:38" s="6" customFormat="1" ht="15" x14ac:dyDescent="0.25">
      <c r="A105" s="71" t="s">
        <v>858</v>
      </c>
      <c r="B105" s="27" t="s">
        <v>143</v>
      </c>
      <c r="C105" s="26">
        <v>25713060</v>
      </c>
      <c r="D105" s="26">
        <v>34451817</v>
      </c>
      <c r="E105" s="26">
        <v>598833708</v>
      </c>
      <c r="F105" s="26">
        <v>1735890</v>
      </c>
      <c r="G105" s="26">
        <v>15026944</v>
      </c>
      <c r="H105" s="26">
        <v>739529958</v>
      </c>
      <c r="I105" s="26">
        <v>236230647</v>
      </c>
      <c r="J105" s="26">
        <v>33871337</v>
      </c>
      <c r="K105" s="26">
        <v>12469243</v>
      </c>
      <c r="L105" s="26">
        <v>275226568</v>
      </c>
      <c r="M105" s="26">
        <v>35167976</v>
      </c>
      <c r="N105" s="26">
        <v>322720769</v>
      </c>
      <c r="O105" s="26">
        <v>197552032</v>
      </c>
      <c r="P105" s="26">
        <v>80691521</v>
      </c>
      <c r="Q105" s="26">
        <v>182479180</v>
      </c>
      <c r="R105" s="26">
        <v>1159108310</v>
      </c>
      <c r="S105" s="26">
        <v>124729568</v>
      </c>
      <c r="T105" s="26">
        <v>122310895</v>
      </c>
      <c r="U105" s="26">
        <v>0</v>
      </c>
      <c r="V105" s="26">
        <v>217700044</v>
      </c>
      <c r="W105" s="26">
        <v>503143155</v>
      </c>
      <c r="X105" s="26">
        <v>5476332</v>
      </c>
      <c r="Y105" s="26">
        <v>418941139</v>
      </c>
      <c r="Z105" s="26">
        <v>10794170</v>
      </c>
      <c r="AA105" s="26">
        <v>230430388</v>
      </c>
      <c r="AB105" s="26">
        <v>268398149</v>
      </c>
      <c r="AC105" s="26">
        <v>1823901266</v>
      </c>
      <c r="AD105" s="26">
        <v>469324948</v>
      </c>
      <c r="AE105" s="26">
        <v>0</v>
      </c>
      <c r="AF105" s="26">
        <v>12403187</v>
      </c>
      <c r="AG105" s="26">
        <v>17635792</v>
      </c>
      <c r="AH105" s="26">
        <v>21121518</v>
      </c>
      <c r="AI105" s="26">
        <v>245670812</v>
      </c>
      <c r="AJ105" s="26">
        <v>2281385</v>
      </c>
      <c r="AK105" s="26">
        <v>0</v>
      </c>
      <c r="AL105" s="237">
        <v>8445071708</v>
      </c>
    </row>
    <row r="106" spans="1:38" s="6" customFormat="1" ht="15" x14ac:dyDescent="0.25">
      <c r="A106" s="71" t="s">
        <v>859</v>
      </c>
      <c r="B106" s="27" t="s">
        <v>144</v>
      </c>
      <c r="C106" s="26">
        <v>73218302</v>
      </c>
      <c r="D106" s="26">
        <v>77914490</v>
      </c>
      <c r="E106" s="26">
        <v>38885171</v>
      </c>
      <c r="F106" s="26">
        <v>22444341</v>
      </c>
      <c r="G106" s="26">
        <v>42793947</v>
      </c>
      <c r="H106" s="26">
        <v>187958570</v>
      </c>
      <c r="I106" s="26">
        <v>1404400</v>
      </c>
      <c r="J106" s="26">
        <v>0</v>
      </c>
      <c r="K106" s="26">
        <v>39577895</v>
      </c>
      <c r="L106" s="26">
        <v>125997094</v>
      </c>
      <c r="M106" s="26">
        <v>199300720</v>
      </c>
      <c r="N106" s="26">
        <v>73238988</v>
      </c>
      <c r="O106" s="26">
        <v>240157654</v>
      </c>
      <c r="P106" s="26">
        <v>14523857</v>
      </c>
      <c r="Q106" s="26">
        <v>16076440</v>
      </c>
      <c r="R106" s="26">
        <v>703197344</v>
      </c>
      <c r="S106" s="26">
        <v>3562</v>
      </c>
      <c r="T106" s="26">
        <v>24998218</v>
      </c>
      <c r="U106" s="26">
        <v>0</v>
      </c>
      <c r="V106" s="26">
        <v>376992866</v>
      </c>
      <c r="W106" s="26">
        <v>93413400</v>
      </c>
      <c r="X106" s="26">
        <v>0</v>
      </c>
      <c r="Y106" s="26">
        <v>9063773</v>
      </c>
      <c r="Z106" s="26">
        <v>6475000</v>
      </c>
      <c r="AA106" s="26">
        <v>53261504</v>
      </c>
      <c r="AB106" s="26">
        <v>692418570</v>
      </c>
      <c r="AC106" s="26">
        <v>966084616</v>
      </c>
      <c r="AD106" s="26">
        <v>508780983</v>
      </c>
      <c r="AE106" s="26">
        <v>0</v>
      </c>
      <c r="AF106" s="26">
        <v>170338429</v>
      </c>
      <c r="AG106" s="26">
        <v>537762581</v>
      </c>
      <c r="AH106" s="26">
        <v>20283083</v>
      </c>
      <c r="AI106" s="26">
        <v>169698068</v>
      </c>
      <c r="AJ106" s="26">
        <v>0</v>
      </c>
      <c r="AK106" s="26">
        <v>0</v>
      </c>
      <c r="AL106" s="237">
        <v>5486263866</v>
      </c>
    </row>
    <row r="107" spans="1:38" s="6" customFormat="1" ht="15" x14ac:dyDescent="0.25">
      <c r="A107" s="71" t="s">
        <v>860</v>
      </c>
      <c r="B107" s="27" t="s">
        <v>145</v>
      </c>
      <c r="C107" s="26">
        <v>0</v>
      </c>
      <c r="D107" s="26">
        <v>7765606</v>
      </c>
      <c r="E107" s="26">
        <v>6595976</v>
      </c>
      <c r="F107" s="26">
        <v>310000000</v>
      </c>
      <c r="G107" s="26">
        <v>0</v>
      </c>
      <c r="H107" s="26">
        <v>11648000</v>
      </c>
      <c r="I107" s="26">
        <v>2501587</v>
      </c>
      <c r="J107" s="26">
        <v>7000000</v>
      </c>
      <c r="K107" s="26">
        <v>3196130</v>
      </c>
      <c r="L107" s="26">
        <v>81633056</v>
      </c>
      <c r="M107" s="26">
        <v>47933435</v>
      </c>
      <c r="N107" s="26">
        <v>592770</v>
      </c>
      <c r="O107" s="26">
        <v>126754939</v>
      </c>
      <c r="P107" s="26">
        <v>8214984</v>
      </c>
      <c r="Q107" s="26">
        <v>0</v>
      </c>
      <c r="R107" s="26">
        <v>31988995</v>
      </c>
      <c r="S107" s="26">
        <v>258511</v>
      </c>
      <c r="T107" s="26">
        <v>6997783</v>
      </c>
      <c r="U107" s="26">
        <v>0</v>
      </c>
      <c r="V107" s="26">
        <v>49915211</v>
      </c>
      <c r="W107" s="26">
        <v>22372200</v>
      </c>
      <c r="X107" s="26">
        <v>0</v>
      </c>
      <c r="Y107" s="26">
        <v>3396847</v>
      </c>
      <c r="Z107" s="26">
        <v>0</v>
      </c>
      <c r="AA107" s="26">
        <v>183674959</v>
      </c>
      <c r="AB107" s="26">
        <v>2569000</v>
      </c>
      <c r="AC107" s="26">
        <v>26808278</v>
      </c>
      <c r="AD107" s="26">
        <v>108543439</v>
      </c>
      <c r="AE107" s="26">
        <v>0</v>
      </c>
      <c r="AF107" s="26">
        <v>45944160</v>
      </c>
      <c r="AG107" s="26">
        <v>28664313</v>
      </c>
      <c r="AH107" s="26">
        <v>100943636</v>
      </c>
      <c r="AI107" s="26">
        <v>1324978</v>
      </c>
      <c r="AJ107" s="26">
        <v>1154252</v>
      </c>
      <c r="AK107" s="26">
        <v>10276836</v>
      </c>
      <c r="AL107" s="237">
        <v>1238669881</v>
      </c>
    </row>
    <row r="108" spans="1:38" s="6" customFormat="1" ht="15" x14ac:dyDescent="0.25">
      <c r="A108" s="71" t="s">
        <v>861</v>
      </c>
      <c r="B108" s="27" t="s">
        <v>146</v>
      </c>
      <c r="C108" s="26">
        <v>3367429159</v>
      </c>
      <c r="D108" s="26">
        <v>804439563</v>
      </c>
      <c r="E108" s="26">
        <v>329941134</v>
      </c>
      <c r="F108" s="26">
        <v>77075882</v>
      </c>
      <c r="G108" s="26">
        <v>954234299</v>
      </c>
      <c r="H108" s="26">
        <v>1687171221</v>
      </c>
      <c r="I108" s="26">
        <v>680428397</v>
      </c>
      <c r="J108" s="26">
        <v>435447584</v>
      </c>
      <c r="K108" s="26">
        <v>674181726</v>
      </c>
      <c r="L108" s="26">
        <v>1527810963</v>
      </c>
      <c r="M108" s="26">
        <v>159246133</v>
      </c>
      <c r="N108" s="26">
        <v>885919428</v>
      </c>
      <c r="O108" s="26">
        <v>129126603</v>
      </c>
      <c r="P108" s="26">
        <v>175594468</v>
      </c>
      <c r="Q108" s="26">
        <v>70312559</v>
      </c>
      <c r="R108" s="26">
        <v>903901187</v>
      </c>
      <c r="S108" s="26">
        <v>163401713</v>
      </c>
      <c r="T108" s="26">
        <v>972831867</v>
      </c>
      <c r="U108" s="26">
        <v>0</v>
      </c>
      <c r="V108" s="26">
        <v>962735753</v>
      </c>
      <c r="W108" s="26">
        <v>551527728</v>
      </c>
      <c r="X108" s="26">
        <v>601887427</v>
      </c>
      <c r="Y108" s="26">
        <v>811330465</v>
      </c>
      <c r="Z108" s="26">
        <v>197849479</v>
      </c>
      <c r="AA108" s="26">
        <v>3226234271</v>
      </c>
      <c r="AB108" s="26">
        <v>734287343</v>
      </c>
      <c r="AC108" s="26">
        <v>2158796327</v>
      </c>
      <c r="AD108" s="26">
        <v>1900338324</v>
      </c>
      <c r="AE108" s="26">
        <v>2931500</v>
      </c>
      <c r="AF108" s="26">
        <v>1804282248</v>
      </c>
      <c r="AG108" s="26">
        <v>1482522442</v>
      </c>
      <c r="AH108" s="26">
        <v>445606149</v>
      </c>
      <c r="AI108" s="26">
        <v>818452475</v>
      </c>
      <c r="AJ108" s="26">
        <v>357681276</v>
      </c>
      <c r="AK108" s="26">
        <v>0</v>
      </c>
      <c r="AL108" s="237">
        <v>30054957093</v>
      </c>
    </row>
    <row r="109" spans="1:38" s="6" customFormat="1" ht="15" x14ac:dyDescent="0.25">
      <c r="A109" s="71" t="s">
        <v>862</v>
      </c>
      <c r="B109" s="27" t="s">
        <v>147</v>
      </c>
      <c r="C109" s="26">
        <v>376884</v>
      </c>
      <c r="D109" s="26">
        <v>0</v>
      </c>
      <c r="E109" s="26">
        <v>0</v>
      </c>
      <c r="F109" s="26">
        <v>403739</v>
      </c>
      <c r="G109" s="26">
        <v>188211721</v>
      </c>
      <c r="H109" s="26">
        <v>403739</v>
      </c>
      <c r="I109" s="26">
        <v>403739</v>
      </c>
      <c r="J109" s="26">
        <v>373102</v>
      </c>
      <c r="K109" s="26">
        <v>403739</v>
      </c>
      <c r="L109" s="26">
        <v>373102</v>
      </c>
      <c r="M109" s="26">
        <v>373102</v>
      </c>
      <c r="N109" s="26">
        <v>0</v>
      </c>
      <c r="O109" s="26">
        <v>0</v>
      </c>
      <c r="P109" s="26">
        <v>403739</v>
      </c>
      <c r="Q109" s="26">
        <v>0</v>
      </c>
      <c r="R109" s="26">
        <v>403796</v>
      </c>
      <c r="S109" s="26">
        <v>403739</v>
      </c>
      <c r="T109" s="26">
        <v>0</v>
      </c>
      <c r="U109" s="26">
        <v>0</v>
      </c>
      <c r="V109" s="26">
        <v>0</v>
      </c>
      <c r="W109" s="26">
        <v>403739</v>
      </c>
      <c r="X109" s="26">
        <v>59401000</v>
      </c>
      <c r="Y109" s="26">
        <v>403739</v>
      </c>
      <c r="Z109" s="26">
        <v>403739</v>
      </c>
      <c r="AA109" s="26">
        <v>403739</v>
      </c>
      <c r="AB109" s="26">
        <v>0</v>
      </c>
      <c r="AC109" s="26">
        <v>0</v>
      </c>
      <c r="AD109" s="26">
        <v>0</v>
      </c>
      <c r="AE109" s="26">
        <v>403739</v>
      </c>
      <c r="AF109" s="26">
        <v>403739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37">
        <v>254357575</v>
      </c>
    </row>
    <row r="110" spans="1:38" s="6" customFormat="1" ht="15" x14ac:dyDescent="0.25">
      <c r="A110" s="71" t="s">
        <v>863</v>
      </c>
      <c r="B110" s="27" t="s">
        <v>148</v>
      </c>
      <c r="C110" s="26">
        <v>43421</v>
      </c>
      <c r="D110" s="26">
        <v>13432800</v>
      </c>
      <c r="E110" s="26">
        <v>50411665</v>
      </c>
      <c r="F110" s="26">
        <v>5500000</v>
      </c>
      <c r="G110" s="26">
        <v>4040858</v>
      </c>
      <c r="H110" s="26">
        <v>106972721</v>
      </c>
      <c r="I110" s="26">
        <v>14795199</v>
      </c>
      <c r="J110" s="26">
        <v>3898500</v>
      </c>
      <c r="K110" s="26">
        <v>15520448</v>
      </c>
      <c r="L110" s="26">
        <v>186346559</v>
      </c>
      <c r="M110" s="26">
        <v>973636</v>
      </c>
      <c r="N110" s="26">
        <v>4108807</v>
      </c>
      <c r="O110" s="26">
        <v>70694959</v>
      </c>
      <c r="P110" s="26">
        <v>18720670</v>
      </c>
      <c r="Q110" s="26">
        <v>12741020</v>
      </c>
      <c r="R110" s="26">
        <v>242725499</v>
      </c>
      <c r="S110" s="26">
        <v>84840</v>
      </c>
      <c r="T110" s="26">
        <v>1863411</v>
      </c>
      <c r="U110" s="26">
        <v>0</v>
      </c>
      <c r="V110" s="26">
        <v>495363063</v>
      </c>
      <c r="W110" s="26">
        <v>466000</v>
      </c>
      <c r="X110" s="26">
        <v>0</v>
      </c>
      <c r="Y110" s="26">
        <v>17423186</v>
      </c>
      <c r="Z110" s="26">
        <v>17772000</v>
      </c>
      <c r="AA110" s="26">
        <v>1004191042</v>
      </c>
      <c r="AB110" s="26">
        <v>64351133</v>
      </c>
      <c r="AC110" s="26">
        <v>285605304</v>
      </c>
      <c r="AD110" s="26">
        <v>31038642</v>
      </c>
      <c r="AE110" s="26">
        <v>0</v>
      </c>
      <c r="AF110" s="26">
        <v>40493075</v>
      </c>
      <c r="AG110" s="26">
        <v>56204</v>
      </c>
      <c r="AH110" s="26">
        <v>1350000</v>
      </c>
      <c r="AI110" s="26">
        <v>10040066</v>
      </c>
      <c r="AJ110" s="26">
        <v>0</v>
      </c>
      <c r="AK110" s="26">
        <v>0</v>
      </c>
      <c r="AL110" s="237">
        <v>2721024728</v>
      </c>
    </row>
    <row r="111" spans="1:38" s="6" customFormat="1" ht="15" x14ac:dyDescent="0.25">
      <c r="A111" s="71" t="s">
        <v>864</v>
      </c>
      <c r="B111" s="27" t="s">
        <v>149</v>
      </c>
      <c r="C111" s="26">
        <v>24051</v>
      </c>
      <c r="D111" s="26">
        <v>1894364</v>
      </c>
      <c r="E111" s="26">
        <v>0</v>
      </c>
      <c r="F111" s="26">
        <v>1447500</v>
      </c>
      <c r="G111" s="26">
        <v>3180454</v>
      </c>
      <c r="H111" s="26">
        <v>8902539</v>
      </c>
      <c r="I111" s="26">
        <v>6406400</v>
      </c>
      <c r="J111" s="26">
        <v>522727</v>
      </c>
      <c r="K111" s="26">
        <v>0</v>
      </c>
      <c r="L111" s="26">
        <v>8194973</v>
      </c>
      <c r="M111" s="26">
        <v>941648</v>
      </c>
      <c r="N111" s="26">
        <v>3037535</v>
      </c>
      <c r="O111" s="26">
        <v>5150204</v>
      </c>
      <c r="P111" s="26">
        <v>33358691</v>
      </c>
      <c r="Q111" s="26">
        <v>3022236</v>
      </c>
      <c r="R111" s="26">
        <v>0</v>
      </c>
      <c r="S111" s="26">
        <v>1187</v>
      </c>
      <c r="T111" s="26">
        <v>735455</v>
      </c>
      <c r="U111" s="26">
        <v>0</v>
      </c>
      <c r="V111" s="26">
        <v>12599493</v>
      </c>
      <c r="W111" s="26">
        <v>2888636</v>
      </c>
      <c r="X111" s="26">
        <v>0</v>
      </c>
      <c r="Y111" s="26">
        <v>9665618</v>
      </c>
      <c r="Z111" s="26">
        <v>150000</v>
      </c>
      <c r="AA111" s="26">
        <v>21301787</v>
      </c>
      <c r="AB111" s="26">
        <v>5174500</v>
      </c>
      <c r="AC111" s="26">
        <v>0</v>
      </c>
      <c r="AD111" s="26">
        <v>3525000</v>
      </c>
      <c r="AE111" s="26">
        <v>0</v>
      </c>
      <c r="AF111" s="26">
        <v>20783990</v>
      </c>
      <c r="AG111" s="26">
        <v>0</v>
      </c>
      <c r="AH111" s="26">
        <v>1800000</v>
      </c>
      <c r="AI111" s="26">
        <v>450000</v>
      </c>
      <c r="AJ111" s="26">
        <v>11728</v>
      </c>
      <c r="AK111" s="26">
        <v>0</v>
      </c>
      <c r="AL111" s="237">
        <v>155170716</v>
      </c>
    </row>
    <row r="112" spans="1:38" s="6" customFormat="1" ht="15" x14ac:dyDescent="0.2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3671628</v>
      </c>
      <c r="N112" s="26">
        <v>1076687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387921874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100342844</v>
      </c>
      <c r="AD112" s="26">
        <v>874878420</v>
      </c>
      <c r="AE112" s="26">
        <v>0</v>
      </c>
      <c r="AF112" s="26">
        <v>0</v>
      </c>
      <c r="AG112" s="26">
        <v>1218990664</v>
      </c>
      <c r="AH112" s="26">
        <v>0</v>
      </c>
      <c r="AI112" s="26">
        <v>0</v>
      </c>
      <c r="AJ112" s="26">
        <v>0</v>
      </c>
      <c r="AK112" s="26">
        <v>0</v>
      </c>
      <c r="AL112" s="237">
        <v>2586882117</v>
      </c>
    </row>
    <row r="113" spans="1:38" s="6" customFormat="1" ht="15" x14ac:dyDescent="0.25">
      <c r="A113" s="71" t="s">
        <v>866</v>
      </c>
      <c r="B113" s="27" t="s">
        <v>151</v>
      </c>
      <c r="C113" s="26">
        <v>3608651</v>
      </c>
      <c r="D113" s="26">
        <v>6153714</v>
      </c>
      <c r="E113" s="26">
        <v>54351887</v>
      </c>
      <c r="F113" s="26">
        <v>0</v>
      </c>
      <c r="G113" s="26">
        <v>29468182</v>
      </c>
      <c r="H113" s="26">
        <v>45660280</v>
      </c>
      <c r="I113" s="26">
        <v>26671413</v>
      </c>
      <c r="J113" s="26">
        <v>17602808</v>
      </c>
      <c r="K113" s="26">
        <v>83658050</v>
      </c>
      <c r="L113" s="26">
        <v>922267326</v>
      </c>
      <c r="M113" s="26">
        <v>312759501</v>
      </c>
      <c r="N113" s="26">
        <v>55159718</v>
      </c>
      <c r="O113" s="26">
        <v>509527382</v>
      </c>
      <c r="P113" s="26">
        <v>23317952</v>
      </c>
      <c r="Q113" s="26">
        <v>18755701</v>
      </c>
      <c r="R113" s="26">
        <v>108436159</v>
      </c>
      <c r="S113" s="26">
        <v>0</v>
      </c>
      <c r="T113" s="26">
        <v>30217129</v>
      </c>
      <c r="U113" s="26">
        <v>0</v>
      </c>
      <c r="V113" s="26">
        <v>606252543</v>
      </c>
      <c r="W113" s="26">
        <v>548352941</v>
      </c>
      <c r="X113" s="26">
        <v>605647041</v>
      </c>
      <c r="Y113" s="26">
        <v>144732707</v>
      </c>
      <c r="Z113" s="26">
        <v>3311878</v>
      </c>
      <c r="AA113" s="26">
        <v>398311232</v>
      </c>
      <c r="AB113" s="26">
        <v>139817527</v>
      </c>
      <c r="AC113" s="26">
        <v>453122152</v>
      </c>
      <c r="AD113" s="26">
        <v>316721753</v>
      </c>
      <c r="AE113" s="26">
        <v>0</v>
      </c>
      <c r="AF113" s="26">
        <v>234268936</v>
      </c>
      <c r="AG113" s="26">
        <v>225608475</v>
      </c>
      <c r="AH113" s="26">
        <v>26500107</v>
      </c>
      <c r="AI113" s="26">
        <v>22377452</v>
      </c>
      <c r="AJ113" s="26">
        <v>20044344</v>
      </c>
      <c r="AK113" s="26">
        <v>57134829</v>
      </c>
      <c r="AL113" s="237">
        <v>6049819770</v>
      </c>
    </row>
    <row r="114" spans="1:38" s="6" customFormat="1" ht="15" x14ac:dyDescent="0.25">
      <c r="A114" s="71" t="s">
        <v>867</v>
      </c>
      <c r="B114" s="27" t="s">
        <v>152</v>
      </c>
      <c r="C114" s="26">
        <v>117412711</v>
      </c>
      <c r="D114" s="26">
        <v>79871911</v>
      </c>
      <c r="E114" s="26">
        <v>195731655</v>
      </c>
      <c r="F114" s="26">
        <v>77726808</v>
      </c>
      <c r="G114" s="26">
        <v>78426808</v>
      </c>
      <c r="H114" s="26">
        <v>101927436</v>
      </c>
      <c r="I114" s="26">
        <v>81331197</v>
      </c>
      <c r="J114" s="26">
        <v>77969568</v>
      </c>
      <c r="K114" s="26">
        <v>78217121</v>
      </c>
      <c r="L114" s="26">
        <v>183797777</v>
      </c>
      <c r="M114" s="26">
        <v>81717516</v>
      </c>
      <c r="N114" s="26">
        <v>339421785</v>
      </c>
      <c r="O114" s="26">
        <v>94825913</v>
      </c>
      <c r="P114" s="26">
        <v>246573234</v>
      </c>
      <c r="Q114" s="26">
        <v>110481293</v>
      </c>
      <c r="R114" s="26">
        <v>101814129</v>
      </c>
      <c r="S114" s="26">
        <v>78982247</v>
      </c>
      <c r="T114" s="26">
        <v>610100</v>
      </c>
      <c r="U114" s="26">
        <v>0</v>
      </c>
      <c r="V114" s="26">
        <v>264034991</v>
      </c>
      <c r="W114" s="26">
        <v>91072731</v>
      </c>
      <c r="X114" s="26">
        <v>77726808</v>
      </c>
      <c r="Y114" s="26">
        <v>84540444</v>
      </c>
      <c r="Z114" s="26">
        <v>77726808</v>
      </c>
      <c r="AA114" s="26">
        <v>153906810</v>
      </c>
      <c r="AB114" s="26">
        <v>81616308</v>
      </c>
      <c r="AC114" s="26">
        <v>332873563</v>
      </c>
      <c r="AD114" s="26">
        <v>9032500</v>
      </c>
      <c r="AE114" s="26">
        <v>77726808</v>
      </c>
      <c r="AF114" s="26">
        <v>90954081</v>
      </c>
      <c r="AG114" s="26">
        <v>383200389</v>
      </c>
      <c r="AH114" s="26">
        <v>87034342</v>
      </c>
      <c r="AI114" s="26">
        <v>79226808</v>
      </c>
      <c r="AJ114" s="26">
        <v>77861056</v>
      </c>
      <c r="AK114" s="26">
        <v>0</v>
      </c>
      <c r="AL114" s="237">
        <v>4095373656</v>
      </c>
    </row>
    <row r="115" spans="1:38" s="6" customFormat="1" ht="15" x14ac:dyDescent="0.25">
      <c r="A115" s="71" t="s">
        <v>868</v>
      </c>
      <c r="B115" s="27" t="s">
        <v>153</v>
      </c>
      <c r="C115" s="26">
        <v>1587948</v>
      </c>
      <c r="D115" s="26">
        <v>0</v>
      </c>
      <c r="E115" s="26">
        <v>20001</v>
      </c>
      <c r="F115" s="26">
        <v>0</v>
      </c>
      <c r="G115" s="26">
        <v>0</v>
      </c>
      <c r="H115" s="26">
        <v>365291156</v>
      </c>
      <c r="I115" s="26">
        <v>93589500</v>
      </c>
      <c r="J115" s="26">
        <v>0</v>
      </c>
      <c r="K115" s="26">
        <v>0</v>
      </c>
      <c r="L115" s="26">
        <v>264804805</v>
      </c>
      <c r="M115" s="26">
        <v>1400000</v>
      </c>
      <c r="N115" s="26">
        <v>62996</v>
      </c>
      <c r="O115" s="26">
        <v>31644135</v>
      </c>
      <c r="P115" s="26">
        <v>46137</v>
      </c>
      <c r="Q115" s="26">
        <v>47694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5883334</v>
      </c>
      <c r="X115" s="26">
        <v>0</v>
      </c>
      <c r="Y115" s="26">
        <v>0</v>
      </c>
      <c r="Z115" s="26">
        <v>0</v>
      </c>
      <c r="AA115" s="26">
        <v>632489375</v>
      </c>
      <c r="AB115" s="26">
        <v>0</v>
      </c>
      <c r="AC115" s="26">
        <v>270270</v>
      </c>
      <c r="AD115" s="26">
        <v>0</v>
      </c>
      <c r="AE115" s="26">
        <v>0</v>
      </c>
      <c r="AF115" s="26">
        <v>0</v>
      </c>
      <c r="AG115" s="26">
        <v>906686819</v>
      </c>
      <c r="AH115" s="26">
        <v>0</v>
      </c>
      <c r="AI115" s="26">
        <v>200283981</v>
      </c>
      <c r="AJ115" s="26">
        <v>87922</v>
      </c>
      <c r="AK115" s="26">
        <v>0</v>
      </c>
      <c r="AL115" s="237">
        <v>2504196073</v>
      </c>
    </row>
    <row r="116" spans="1:38" s="6" customFormat="1" ht="15" x14ac:dyDescent="0.25">
      <c r="A116" s="71" t="s">
        <v>869</v>
      </c>
      <c r="B116" s="27" t="s">
        <v>154</v>
      </c>
      <c r="C116" s="26">
        <v>1565536</v>
      </c>
      <c r="D116" s="26">
        <v>14334273</v>
      </c>
      <c r="E116" s="26">
        <v>37814289</v>
      </c>
      <c r="F116" s="26">
        <v>21469344</v>
      </c>
      <c r="G116" s="26">
        <v>10105909</v>
      </c>
      <c r="H116" s="26">
        <v>218107995</v>
      </c>
      <c r="I116" s="26">
        <v>6517000</v>
      </c>
      <c r="J116" s="26">
        <v>14160000</v>
      </c>
      <c r="K116" s="26">
        <v>1283843</v>
      </c>
      <c r="L116" s="26">
        <v>48867481</v>
      </c>
      <c r="M116" s="26">
        <v>110001485</v>
      </c>
      <c r="N116" s="26">
        <v>22327739</v>
      </c>
      <c r="O116" s="26">
        <v>139264012</v>
      </c>
      <c r="P116" s="26">
        <v>43016244</v>
      </c>
      <c r="Q116" s="26">
        <v>116000</v>
      </c>
      <c r="R116" s="26">
        <v>292226375</v>
      </c>
      <c r="S116" s="26">
        <v>284524</v>
      </c>
      <c r="T116" s="26">
        <v>13218996</v>
      </c>
      <c r="U116" s="26">
        <v>0</v>
      </c>
      <c r="V116" s="26">
        <v>628011764</v>
      </c>
      <c r="W116" s="26">
        <v>35680000</v>
      </c>
      <c r="X116" s="26">
        <v>0</v>
      </c>
      <c r="Y116" s="26">
        <v>5620638</v>
      </c>
      <c r="Z116" s="26">
        <v>0</v>
      </c>
      <c r="AA116" s="26">
        <v>70641974</v>
      </c>
      <c r="AB116" s="26">
        <v>1043969181</v>
      </c>
      <c r="AC116" s="26">
        <v>875989457</v>
      </c>
      <c r="AD116" s="26">
        <v>30181597</v>
      </c>
      <c r="AE116" s="26">
        <v>0</v>
      </c>
      <c r="AF116" s="26">
        <v>23828545</v>
      </c>
      <c r="AG116" s="26">
        <v>57424350</v>
      </c>
      <c r="AH116" s="26">
        <v>67201452</v>
      </c>
      <c r="AI116" s="26">
        <v>26325070</v>
      </c>
      <c r="AJ116" s="26">
        <v>3700000</v>
      </c>
      <c r="AK116" s="26">
        <v>0</v>
      </c>
      <c r="AL116" s="237">
        <v>3863255073</v>
      </c>
    </row>
    <row r="117" spans="1:38" s="6" customFormat="1" ht="15" x14ac:dyDescent="0.25">
      <c r="A117" s="71" t="s">
        <v>870</v>
      </c>
      <c r="B117" s="27" t="s">
        <v>155</v>
      </c>
      <c r="C117" s="26">
        <v>3354468478</v>
      </c>
      <c r="D117" s="26">
        <v>0</v>
      </c>
      <c r="E117" s="26">
        <v>67396604</v>
      </c>
      <c r="F117" s="26">
        <v>2396144</v>
      </c>
      <c r="G117" s="26">
        <v>863874</v>
      </c>
      <c r="H117" s="26">
        <v>777269875</v>
      </c>
      <c r="I117" s="26">
        <v>0</v>
      </c>
      <c r="J117" s="26">
        <v>0</v>
      </c>
      <c r="K117" s="26">
        <v>0</v>
      </c>
      <c r="L117" s="26">
        <v>1750764275</v>
      </c>
      <c r="M117" s="26">
        <v>7446488</v>
      </c>
      <c r="N117" s="26">
        <v>1078653925</v>
      </c>
      <c r="O117" s="26">
        <v>0</v>
      </c>
      <c r="P117" s="26">
        <v>387448</v>
      </c>
      <c r="Q117" s="26">
        <v>619183778</v>
      </c>
      <c r="R117" s="26">
        <v>256274646</v>
      </c>
      <c r="S117" s="26">
        <v>123329454</v>
      </c>
      <c r="T117" s="26">
        <v>151714300</v>
      </c>
      <c r="U117" s="26">
        <v>0</v>
      </c>
      <c r="V117" s="26">
        <v>60162572</v>
      </c>
      <c r="W117" s="26">
        <v>98305500</v>
      </c>
      <c r="X117" s="26">
        <v>242722284</v>
      </c>
      <c r="Y117" s="26">
        <v>0</v>
      </c>
      <c r="Z117" s="26">
        <v>0</v>
      </c>
      <c r="AA117" s="26">
        <v>428848924</v>
      </c>
      <c r="AB117" s="26">
        <v>203047000</v>
      </c>
      <c r="AC117" s="26">
        <v>814973314</v>
      </c>
      <c r="AD117" s="26">
        <v>291950268</v>
      </c>
      <c r="AE117" s="26">
        <v>0</v>
      </c>
      <c r="AF117" s="26">
        <v>426484368</v>
      </c>
      <c r="AG117" s="26">
        <v>0</v>
      </c>
      <c r="AH117" s="26">
        <v>110217392</v>
      </c>
      <c r="AI117" s="26">
        <v>0</v>
      </c>
      <c r="AJ117" s="26">
        <v>0</v>
      </c>
      <c r="AK117" s="26">
        <v>0</v>
      </c>
      <c r="AL117" s="237">
        <v>10866860911</v>
      </c>
    </row>
    <row r="118" spans="1:38" s="6" customFormat="1" ht="15" x14ac:dyDescent="0.25">
      <c r="A118" s="71" t="s">
        <v>871</v>
      </c>
      <c r="B118" s="27" t="s">
        <v>70</v>
      </c>
      <c r="C118" s="26">
        <v>0</v>
      </c>
      <c r="D118" s="26">
        <v>20079808</v>
      </c>
      <c r="E118" s="26">
        <v>4176748</v>
      </c>
      <c r="F118" s="26">
        <v>0</v>
      </c>
      <c r="G118" s="26">
        <v>809141975</v>
      </c>
      <c r="H118" s="26">
        <v>43424107</v>
      </c>
      <c r="I118" s="26">
        <v>0</v>
      </c>
      <c r="J118" s="26">
        <v>0</v>
      </c>
      <c r="K118" s="26">
        <v>453066492</v>
      </c>
      <c r="L118" s="26">
        <v>1385061669</v>
      </c>
      <c r="M118" s="26">
        <v>120454731</v>
      </c>
      <c r="N118" s="26">
        <v>52195072</v>
      </c>
      <c r="O118" s="26">
        <v>189255316</v>
      </c>
      <c r="P118" s="26">
        <v>0</v>
      </c>
      <c r="Q118" s="26">
        <v>0</v>
      </c>
      <c r="R118" s="26">
        <v>81370710</v>
      </c>
      <c r="S118" s="26">
        <v>0</v>
      </c>
      <c r="T118" s="26">
        <v>6239958881</v>
      </c>
      <c r="U118" s="26">
        <v>0</v>
      </c>
      <c r="V118" s="26">
        <v>159482781</v>
      </c>
      <c r="W118" s="26">
        <v>100000000</v>
      </c>
      <c r="X118" s="26">
        <v>589925882</v>
      </c>
      <c r="Y118" s="26">
        <v>1435029444</v>
      </c>
      <c r="Z118" s="26">
        <v>0</v>
      </c>
      <c r="AA118" s="26">
        <v>6477964583</v>
      </c>
      <c r="AB118" s="26">
        <v>732943968</v>
      </c>
      <c r="AC118" s="26">
        <v>917812651</v>
      </c>
      <c r="AD118" s="26">
        <v>786245089</v>
      </c>
      <c r="AE118" s="26">
        <v>0</v>
      </c>
      <c r="AF118" s="26">
        <v>176416892</v>
      </c>
      <c r="AG118" s="26">
        <v>323983144</v>
      </c>
      <c r="AH118" s="26">
        <v>0</v>
      </c>
      <c r="AI118" s="26">
        <v>477546058</v>
      </c>
      <c r="AJ118" s="26">
        <v>711058</v>
      </c>
      <c r="AK118" s="26">
        <v>835167581</v>
      </c>
      <c r="AL118" s="237">
        <v>22411414640</v>
      </c>
    </row>
    <row r="119" spans="1:38" s="6" customFormat="1" ht="15" x14ac:dyDescent="0.25">
      <c r="A119" s="105" t="s">
        <v>872</v>
      </c>
      <c r="B119" s="106" t="s">
        <v>90</v>
      </c>
      <c r="C119" s="107">
        <v>6945448201</v>
      </c>
      <c r="D119" s="107">
        <v>1060338346</v>
      </c>
      <c r="E119" s="107">
        <v>1384158838</v>
      </c>
      <c r="F119" s="107">
        <v>520199648</v>
      </c>
      <c r="G119" s="107">
        <v>2135494971</v>
      </c>
      <c r="H119" s="107">
        <v>4294267597</v>
      </c>
      <c r="I119" s="107">
        <v>1150279479</v>
      </c>
      <c r="J119" s="107">
        <v>590845626</v>
      </c>
      <c r="K119" s="107">
        <v>1361574687</v>
      </c>
      <c r="L119" s="107">
        <v>6761145648</v>
      </c>
      <c r="M119" s="107">
        <v>1081387999</v>
      </c>
      <c r="N119" s="107">
        <v>2838516219</v>
      </c>
      <c r="O119" s="107">
        <v>1733953149</v>
      </c>
      <c r="P119" s="107">
        <v>644848945</v>
      </c>
      <c r="Q119" s="107">
        <v>1033215901</v>
      </c>
      <c r="R119" s="107">
        <v>3881447150</v>
      </c>
      <c r="S119" s="107">
        <v>491479345</v>
      </c>
      <c r="T119" s="107">
        <v>7953378909</v>
      </c>
      <c r="U119" s="107">
        <v>0</v>
      </c>
      <c r="V119" s="107">
        <v>3833251081</v>
      </c>
      <c r="W119" s="107">
        <v>2053509364</v>
      </c>
      <c r="X119" s="107">
        <v>2182786774</v>
      </c>
      <c r="Y119" s="107">
        <v>2940148000</v>
      </c>
      <c r="Z119" s="107">
        <v>314483074</v>
      </c>
      <c r="AA119" s="107">
        <v>12881660588</v>
      </c>
      <c r="AB119" s="107">
        <v>3968592679</v>
      </c>
      <c r="AC119" s="107">
        <v>8756580042</v>
      </c>
      <c r="AD119" s="107">
        <v>5330560963</v>
      </c>
      <c r="AE119" s="107">
        <v>81062047</v>
      </c>
      <c r="AF119" s="107">
        <v>3046601650</v>
      </c>
      <c r="AG119" s="107">
        <v>5182535173</v>
      </c>
      <c r="AH119" s="107">
        <v>882057679</v>
      </c>
      <c r="AI119" s="107">
        <v>2051395768</v>
      </c>
      <c r="AJ119" s="107">
        <v>463533021</v>
      </c>
      <c r="AK119" s="107">
        <v>902579246</v>
      </c>
      <c r="AL119" s="238">
        <v>100733317807</v>
      </c>
    </row>
    <row r="120" spans="1:38" s="6" customFormat="1" ht="15" collapsed="1" x14ac:dyDescent="0.25">
      <c r="A120" s="72" t="s">
        <v>53</v>
      </c>
      <c r="B120" s="33" t="s">
        <v>90</v>
      </c>
      <c r="C120" s="34">
        <v>6945448201</v>
      </c>
      <c r="D120" s="34">
        <v>1060338346</v>
      </c>
      <c r="E120" s="34">
        <v>1384158838</v>
      </c>
      <c r="F120" s="34">
        <v>520199648</v>
      </c>
      <c r="G120" s="34">
        <v>2135494971</v>
      </c>
      <c r="H120" s="34">
        <v>4294267597</v>
      </c>
      <c r="I120" s="34">
        <v>1150279479</v>
      </c>
      <c r="J120" s="34">
        <v>590845626</v>
      </c>
      <c r="K120" s="34">
        <v>1361574687</v>
      </c>
      <c r="L120" s="34">
        <v>6761145648</v>
      </c>
      <c r="M120" s="34">
        <v>1081387999</v>
      </c>
      <c r="N120" s="34">
        <v>2838516219</v>
      </c>
      <c r="O120" s="34">
        <v>1733953149</v>
      </c>
      <c r="P120" s="34">
        <v>644848945</v>
      </c>
      <c r="Q120" s="34">
        <v>1033215901</v>
      </c>
      <c r="R120" s="34">
        <v>3881447150</v>
      </c>
      <c r="S120" s="34">
        <v>491479345</v>
      </c>
      <c r="T120" s="34">
        <v>7953378909</v>
      </c>
      <c r="U120" s="34">
        <v>0</v>
      </c>
      <c r="V120" s="34">
        <v>3833251081</v>
      </c>
      <c r="W120" s="34">
        <v>2053509364</v>
      </c>
      <c r="X120" s="34">
        <v>2182786774</v>
      </c>
      <c r="Y120" s="34">
        <v>2940148000</v>
      </c>
      <c r="Z120" s="34">
        <v>314483074</v>
      </c>
      <c r="AA120" s="34">
        <v>12881660588</v>
      </c>
      <c r="AB120" s="34">
        <v>3968592679</v>
      </c>
      <c r="AC120" s="34">
        <v>8756580042</v>
      </c>
      <c r="AD120" s="34">
        <v>5330560963</v>
      </c>
      <c r="AE120" s="34">
        <v>81062047</v>
      </c>
      <c r="AF120" s="34">
        <v>3046601650</v>
      </c>
      <c r="AG120" s="34">
        <v>5182535173</v>
      </c>
      <c r="AH120" s="34">
        <v>882057679</v>
      </c>
      <c r="AI120" s="34">
        <v>2051395768</v>
      </c>
      <c r="AJ120" s="34">
        <v>463533021</v>
      </c>
      <c r="AK120" s="34">
        <v>902579246</v>
      </c>
      <c r="AL120" s="239">
        <v>100733317807</v>
      </c>
    </row>
    <row r="121" spans="1:38" s="6" customFormat="1" ht="15" x14ac:dyDescent="0.25">
      <c r="A121" s="71" t="s">
        <v>873</v>
      </c>
      <c r="B121" s="27" t="s">
        <v>143</v>
      </c>
      <c r="C121" s="26">
        <v>496475122</v>
      </c>
      <c r="D121" s="26">
        <v>384297493</v>
      </c>
      <c r="E121" s="26">
        <v>783871918</v>
      </c>
      <c r="F121" s="26">
        <v>59494057</v>
      </c>
      <c r="G121" s="26">
        <v>31886773</v>
      </c>
      <c r="H121" s="26">
        <v>1910782840</v>
      </c>
      <c r="I121" s="26">
        <v>470251367</v>
      </c>
      <c r="J121" s="26">
        <v>16097274</v>
      </c>
      <c r="K121" s="26">
        <v>23272000</v>
      </c>
      <c r="L121" s="26">
        <v>2351981556</v>
      </c>
      <c r="M121" s="26">
        <v>515316997</v>
      </c>
      <c r="N121" s="26">
        <v>7513546686</v>
      </c>
      <c r="O121" s="26">
        <v>857910640</v>
      </c>
      <c r="P121" s="26">
        <v>186009042</v>
      </c>
      <c r="Q121" s="26">
        <v>76564869</v>
      </c>
      <c r="R121" s="26">
        <v>2316545450</v>
      </c>
      <c r="S121" s="26">
        <v>0</v>
      </c>
      <c r="T121" s="26">
        <v>7094870101</v>
      </c>
      <c r="U121" s="26">
        <v>0</v>
      </c>
      <c r="V121" s="26">
        <v>5030551172</v>
      </c>
      <c r="W121" s="26">
        <v>443732963</v>
      </c>
      <c r="X121" s="26">
        <v>2392000</v>
      </c>
      <c r="Y121" s="26">
        <v>222073262</v>
      </c>
      <c r="Z121" s="26">
        <v>7454545</v>
      </c>
      <c r="AA121" s="26">
        <v>1111346463</v>
      </c>
      <c r="AB121" s="26">
        <v>1302316309</v>
      </c>
      <c r="AC121" s="26">
        <v>58520005229</v>
      </c>
      <c r="AD121" s="26">
        <v>1755941093</v>
      </c>
      <c r="AE121" s="26">
        <v>190909</v>
      </c>
      <c r="AF121" s="26">
        <v>34586808</v>
      </c>
      <c r="AG121" s="26">
        <v>108238025</v>
      </c>
      <c r="AH121" s="26">
        <v>82253178</v>
      </c>
      <c r="AI121" s="26">
        <v>85326826</v>
      </c>
      <c r="AJ121" s="26">
        <v>1648636</v>
      </c>
      <c r="AK121" s="26">
        <v>0</v>
      </c>
      <c r="AL121" s="237">
        <v>93797231603</v>
      </c>
    </row>
    <row r="122" spans="1:38" s="6" customFormat="1" ht="15" x14ac:dyDescent="0.25">
      <c r="A122" s="71" t="s">
        <v>874</v>
      </c>
      <c r="B122" s="27" t="s">
        <v>144</v>
      </c>
      <c r="C122" s="26">
        <v>429794274</v>
      </c>
      <c r="D122" s="26">
        <v>1047825558</v>
      </c>
      <c r="E122" s="26">
        <v>496220072</v>
      </c>
      <c r="F122" s="26">
        <v>34714232</v>
      </c>
      <c r="G122" s="26">
        <v>123162867</v>
      </c>
      <c r="H122" s="26">
        <v>1576077985</v>
      </c>
      <c r="I122" s="26">
        <v>2683472</v>
      </c>
      <c r="J122" s="26">
        <v>0</v>
      </c>
      <c r="K122" s="26">
        <v>63799168</v>
      </c>
      <c r="L122" s="26">
        <v>2845407820</v>
      </c>
      <c r="M122" s="26">
        <v>1244564573</v>
      </c>
      <c r="N122" s="26">
        <v>258373625</v>
      </c>
      <c r="O122" s="26">
        <v>95639174</v>
      </c>
      <c r="P122" s="26">
        <v>33512648</v>
      </c>
      <c r="Q122" s="26">
        <v>13038930</v>
      </c>
      <c r="R122" s="26">
        <v>364181072</v>
      </c>
      <c r="S122" s="26">
        <v>0</v>
      </c>
      <c r="T122" s="26">
        <v>1945517541</v>
      </c>
      <c r="U122" s="26">
        <v>0</v>
      </c>
      <c r="V122" s="26">
        <v>846755313</v>
      </c>
      <c r="W122" s="26">
        <v>171493696</v>
      </c>
      <c r="X122" s="26">
        <v>0</v>
      </c>
      <c r="Y122" s="26">
        <v>15124845</v>
      </c>
      <c r="Z122" s="26">
        <v>3611308</v>
      </c>
      <c r="AA122" s="26">
        <v>275847919</v>
      </c>
      <c r="AB122" s="26">
        <v>1376108537</v>
      </c>
      <c r="AC122" s="26">
        <v>10173670490</v>
      </c>
      <c r="AD122" s="26">
        <v>898580291</v>
      </c>
      <c r="AE122" s="26">
        <v>19270318</v>
      </c>
      <c r="AF122" s="26">
        <v>75380149</v>
      </c>
      <c r="AG122" s="26">
        <v>1664419997</v>
      </c>
      <c r="AH122" s="26">
        <v>179067231</v>
      </c>
      <c r="AI122" s="26">
        <v>153212479</v>
      </c>
      <c r="AJ122" s="26">
        <v>3250000</v>
      </c>
      <c r="AK122" s="26">
        <v>0</v>
      </c>
      <c r="AL122" s="237">
        <v>26430305584</v>
      </c>
    </row>
    <row r="123" spans="1:38" s="6" customFormat="1" ht="15" x14ac:dyDescent="0.25">
      <c r="A123" s="71" t="s">
        <v>875</v>
      </c>
      <c r="B123" s="27" t="s">
        <v>145</v>
      </c>
      <c r="C123" s="26">
        <v>0</v>
      </c>
      <c r="D123" s="26">
        <v>598312</v>
      </c>
      <c r="E123" s="26">
        <v>1879358</v>
      </c>
      <c r="F123" s="26">
        <v>300000000</v>
      </c>
      <c r="G123" s="26">
        <v>0</v>
      </c>
      <c r="H123" s="26">
        <v>67518178</v>
      </c>
      <c r="I123" s="26">
        <v>4846071</v>
      </c>
      <c r="J123" s="26">
        <v>1716000</v>
      </c>
      <c r="K123" s="26">
        <v>7172968</v>
      </c>
      <c r="L123" s="26">
        <v>72107334</v>
      </c>
      <c r="M123" s="26">
        <v>586125304</v>
      </c>
      <c r="N123" s="26">
        <v>13590691</v>
      </c>
      <c r="O123" s="26">
        <v>122914442</v>
      </c>
      <c r="P123" s="26">
        <v>0</v>
      </c>
      <c r="Q123" s="26">
        <v>0</v>
      </c>
      <c r="R123" s="26">
        <v>50268124</v>
      </c>
      <c r="S123" s="26">
        <v>0</v>
      </c>
      <c r="T123" s="26">
        <v>106491131</v>
      </c>
      <c r="U123" s="26">
        <v>0</v>
      </c>
      <c r="V123" s="26">
        <v>103224954</v>
      </c>
      <c r="W123" s="26">
        <v>5450000</v>
      </c>
      <c r="X123" s="26">
        <v>0</v>
      </c>
      <c r="Y123" s="26">
        <v>232276629</v>
      </c>
      <c r="Z123" s="26">
        <v>0</v>
      </c>
      <c r="AA123" s="26">
        <v>2087245990</v>
      </c>
      <c r="AB123" s="26">
        <v>11806786</v>
      </c>
      <c r="AC123" s="26">
        <v>574693504</v>
      </c>
      <c r="AD123" s="26">
        <v>1161664231</v>
      </c>
      <c r="AE123" s="26">
        <v>0</v>
      </c>
      <c r="AF123" s="26">
        <v>90978256</v>
      </c>
      <c r="AG123" s="26">
        <v>65180698</v>
      </c>
      <c r="AH123" s="26">
        <v>103030500</v>
      </c>
      <c r="AI123" s="26">
        <v>38000000</v>
      </c>
      <c r="AJ123" s="26">
        <v>0</v>
      </c>
      <c r="AK123" s="26">
        <v>26831911</v>
      </c>
      <c r="AL123" s="237">
        <v>5835611372</v>
      </c>
    </row>
    <row r="124" spans="1:38" s="6" customFormat="1" ht="15" x14ac:dyDescent="0.25">
      <c r="A124" s="71" t="s">
        <v>876</v>
      </c>
      <c r="B124" s="27" t="s">
        <v>146</v>
      </c>
      <c r="C124" s="26">
        <v>14554582593</v>
      </c>
      <c r="D124" s="26">
        <v>4765945165</v>
      </c>
      <c r="E124" s="26">
        <v>2807679605</v>
      </c>
      <c r="F124" s="26">
        <v>1215682580</v>
      </c>
      <c r="G124" s="26">
        <v>8455929571</v>
      </c>
      <c r="H124" s="26">
        <v>37579182789</v>
      </c>
      <c r="I124" s="26">
        <v>6787460143</v>
      </c>
      <c r="J124" s="26">
        <v>1126972872</v>
      </c>
      <c r="K124" s="26">
        <v>5575555200</v>
      </c>
      <c r="L124" s="26">
        <v>4826591524</v>
      </c>
      <c r="M124" s="26">
        <v>12882343513</v>
      </c>
      <c r="N124" s="26">
        <v>13249557303</v>
      </c>
      <c r="O124" s="26">
        <v>9948377429</v>
      </c>
      <c r="P124" s="26">
        <v>4364712567</v>
      </c>
      <c r="Q124" s="26">
        <v>1448553457</v>
      </c>
      <c r="R124" s="26">
        <v>3977990162</v>
      </c>
      <c r="S124" s="26">
        <v>398403947</v>
      </c>
      <c r="T124" s="26">
        <v>19254428335</v>
      </c>
      <c r="U124" s="26">
        <v>0</v>
      </c>
      <c r="V124" s="26">
        <v>25091979554</v>
      </c>
      <c r="W124" s="26">
        <v>5591550763</v>
      </c>
      <c r="X124" s="26">
        <v>2703912861</v>
      </c>
      <c r="Y124" s="26">
        <v>5961479341</v>
      </c>
      <c r="Z124" s="26">
        <v>625573858</v>
      </c>
      <c r="AA124" s="26">
        <v>28078713902</v>
      </c>
      <c r="AB124" s="26">
        <v>4485267389</v>
      </c>
      <c r="AC124" s="26">
        <v>63265785105</v>
      </c>
      <c r="AD124" s="26">
        <v>17704212957</v>
      </c>
      <c r="AE124" s="26">
        <v>317150029</v>
      </c>
      <c r="AF124" s="26">
        <v>5703560776</v>
      </c>
      <c r="AG124" s="26">
        <v>14993570060</v>
      </c>
      <c r="AH124" s="26">
        <v>7166378060</v>
      </c>
      <c r="AI124" s="26">
        <v>5469866520</v>
      </c>
      <c r="AJ124" s="26">
        <v>958417196</v>
      </c>
      <c r="AK124" s="26">
        <v>0</v>
      </c>
      <c r="AL124" s="237">
        <v>341337367126</v>
      </c>
    </row>
    <row r="125" spans="1:38" s="6" customFormat="1" ht="15" x14ac:dyDescent="0.25">
      <c r="A125" s="71" t="s">
        <v>877</v>
      </c>
      <c r="B125" s="27" t="s">
        <v>147</v>
      </c>
      <c r="C125" s="26">
        <v>12087514</v>
      </c>
      <c r="D125" s="26">
        <v>0</v>
      </c>
      <c r="E125" s="26">
        <v>0</v>
      </c>
      <c r="F125" s="26">
        <v>14197107</v>
      </c>
      <c r="G125" s="26">
        <v>262298383</v>
      </c>
      <c r="H125" s="26">
        <v>14621805</v>
      </c>
      <c r="I125" s="26">
        <v>14197107</v>
      </c>
      <c r="J125" s="26">
        <v>12936316</v>
      </c>
      <c r="K125" s="26">
        <v>14197107</v>
      </c>
      <c r="L125" s="26">
        <v>12936316</v>
      </c>
      <c r="M125" s="26">
        <v>12936316</v>
      </c>
      <c r="N125" s="26">
        <v>0</v>
      </c>
      <c r="O125" s="26">
        <v>0</v>
      </c>
      <c r="P125" s="26">
        <v>14197107</v>
      </c>
      <c r="Q125" s="26">
        <v>0</v>
      </c>
      <c r="R125" s="26">
        <v>14197177</v>
      </c>
      <c r="S125" s="26">
        <v>14417695</v>
      </c>
      <c r="T125" s="26">
        <v>0</v>
      </c>
      <c r="U125" s="26">
        <v>0</v>
      </c>
      <c r="V125" s="26">
        <v>0</v>
      </c>
      <c r="W125" s="26">
        <v>17046114</v>
      </c>
      <c r="X125" s="26">
        <v>8305100</v>
      </c>
      <c r="Y125" s="26">
        <v>14197107</v>
      </c>
      <c r="Z125" s="26">
        <v>14197107</v>
      </c>
      <c r="AA125" s="26">
        <v>14197107</v>
      </c>
      <c r="AB125" s="26">
        <v>0</v>
      </c>
      <c r="AC125" s="26">
        <v>0</v>
      </c>
      <c r="AD125" s="26">
        <v>0</v>
      </c>
      <c r="AE125" s="26">
        <v>14197107</v>
      </c>
      <c r="AF125" s="26">
        <v>14197107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37">
        <v>509556699</v>
      </c>
    </row>
    <row r="126" spans="1:38" s="6" customFormat="1" ht="15" x14ac:dyDescent="0.25">
      <c r="A126" s="71" t="s">
        <v>878</v>
      </c>
      <c r="B126" s="27" t="s">
        <v>148</v>
      </c>
      <c r="C126" s="26">
        <v>9500000</v>
      </c>
      <c r="D126" s="26">
        <v>42241183</v>
      </c>
      <c r="E126" s="26">
        <v>206649905</v>
      </c>
      <c r="F126" s="26">
        <v>8124666</v>
      </c>
      <c r="G126" s="26">
        <v>31787514</v>
      </c>
      <c r="H126" s="26">
        <v>1145068645</v>
      </c>
      <c r="I126" s="26">
        <v>14341424</v>
      </c>
      <c r="J126" s="26">
        <v>39508650</v>
      </c>
      <c r="K126" s="26">
        <v>0</v>
      </c>
      <c r="L126" s="26">
        <v>489247460</v>
      </c>
      <c r="M126" s="26">
        <v>76649691</v>
      </c>
      <c r="N126" s="26">
        <v>8155321</v>
      </c>
      <c r="O126" s="26">
        <v>209456238</v>
      </c>
      <c r="P126" s="26">
        <v>90840750</v>
      </c>
      <c r="Q126" s="26">
        <v>7676685</v>
      </c>
      <c r="R126" s="26">
        <v>428004256</v>
      </c>
      <c r="S126" s="26">
        <v>0</v>
      </c>
      <c r="T126" s="26">
        <v>447172421</v>
      </c>
      <c r="U126" s="26">
        <v>0</v>
      </c>
      <c r="V126" s="26">
        <v>291884185</v>
      </c>
      <c r="W126" s="26">
        <v>3593954</v>
      </c>
      <c r="X126" s="26">
        <v>0</v>
      </c>
      <c r="Y126" s="26">
        <v>66647270</v>
      </c>
      <c r="Z126" s="26">
        <v>53326843</v>
      </c>
      <c r="AA126" s="26">
        <v>2662475880</v>
      </c>
      <c r="AB126" s="26">
        <v>320371759</v>
      </c>
      <c r="AC126" s="26">
        <v>1082483948</v>
      </c>
      <c r="AD126" s="26">
        <v>59963664</v>
      </c>
      <c r="AE126" s="26">
        <v>754546</v>
      </c>
      <c r="AF126" s="26">
        <v>199653161</v>
      </c>
      <c r="AG126" s="26">
        <v>4419000</v>
      </c>
      <c r="AH126" s="26">
        <v>9300000</v>
      </c>
      <c r="AI126" s="26">
        <v>48193007</v>
      </c>
      <c r="AJ126" s="26">
        <v>0</v>
      </c>
      <c r="AK126" s="26">
        <v>0</v>
      </c>
      <c r="AL126" s="237">
        <v>8057492026</v>
      </c>
    </row>
    <row r="127" spans="1:38" s="6" customFormat="1" ht="15" x14ac:dyDescent="0.25">
      <c r="A127" s="71" t="s">
        <v>879</v>
      </c>
      <c r="B127" s="27" t="s">
        <v>149</v>
      </c>
      <c r="C127" s="26">
        <v>1000000</v>
      </c>
      <c r="D127" s="26">
        <v>11963636</v>
      </c>
      <c r="E127" s="26">
        <v>0</v>
      </c>
      <c r="F127" s="26">
        <v>1090909</v>
      </c>
      <c r="G127" s="26">
        <v>7678728</v>
      </c>
      <c r="H127" s="26">
        <v>69059495</v>
      </c>
      <c r="I127" s="26">
        <v>6968183</v>
      </c>
      <c r="J127" s="26">
        <v>1377273</v>
      </c>
      <c r="K127" s="26">
        <v>0</v>
      </c>
      <c r="L127" s="26">
        <v>34989883</v>
      </c>
      <c r="M127" s="26">
        <v>10501591</v>
      </c>
      <c r="N127" s="26">
        <v>22070391</v>
      </c>
      <c r="O127" s="26">
        <v>7743071</v>
      </c>
      <c r="P127" s="26">
        <v>16184407</v>
      </c>
      <c r="Q127" s="26">
        <v>3717563</v>
      </c>
      <c r="R127" s="26">
        <v>5613635</v>
      </c>
      <c r="S127" s="26">
        <v>0</v>
      </c>
      <c r="T127" s="26">
        <v>24396050</v>
      </c>
      <c r="U127" s="26">
        <v>0</v>
      </c>
      <c r="V127" s="26">
        <v>52481282</v>
      </c>
      <c r="W127" s="26">
        <v>13223182</v>
      </c>
      <c r="X127" s="26">
        <v>0</v>
      </c>
      <c r="Y127" s="26">
        <v>9195454</v>
      </c>
      <c r="Z127" s="26">
        <v>2127274</v>
      </c>
      <c r="AA127" s="26">
        <v>42285720</v>
      </c>
      <c r="AB127" s="26">
        <v>5991875</v>
      </c>
      <c r="AC127" s="26">
        <v>150114308</v>
      </c>
      <c r="AD127" s="26">
        <v>9427274</v>
      </c>
      <c r="AE127" s="26">
        <v>0</v>
      </c>
      <c r="AF127" s="26">
        <v>21625455</v>
      </c>
      <c r="AG127" s="26">
        <v>0</v>
      </c>
      <c r="AH127" s="26">
        <v>1186363</v>
      </c>
      <c r="AI127" s="26">
        <v>1050000</v>
      </c>
      <c r="AJ127" s="26">
        <v>0</v>
      </c>
      <c r="AK127" s="26">
        <v>0</v>
      </c>
      <c r="AL127" s="237">
        <v>533063002</v>
      </c>
    </row>
    <row r="128" spans="1:38" s="6" customFormat="1" ht="15" x14ac:dyDescent="0.2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1925262209</v>
      </c>
      <c r="N128" s="26">
        <v>577800000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5313862869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4823673475</v>
      </c>
      <c r="AD128" s="26">
        <v>16789998122</v>
      </c>
      <c r="AE128" s="26">
        <v>0</v>
      </c>
      <c r="AF128" s="26">
        <v>0</v>
      </c>
      <c r="AG128" s="26">
        <v>19326405455</v>
      </c>
      <c r="AH128" s="26">
        <v>0</v>
      </c>
      <c r="AI128" s="26">
        <v>0</v>
      </c>
      <c r="AJ128" s="26">
        <v>0</v>
      </c>
      <c r="AK128" s="26">
        <v>0</v>
      </c>
      <c r="AL128" s="237">
        <v>48757002130</v>
      </c>
    </row>
    <row r="129" spans="1:38" s="6" customFormat="1" ht="15" x14ac:dyDescent="0.25">
      <c r="A129" s="71" t="s">
        <v>881</v>
      </c>
      <c r="B129" s="27" t="s">
        <v>151</v>
      </c>
      <c r="C129" s="26">
        <v>46244228</v>
      </c>
      <c r="D129" s="26">
        <v>34413637</v>
      </c>
      <c r="E129" s="26">
        <v>181327348</v>
      </c>
      <c r="F129" s="26">
        <v>0</v>
      </c>
      <c r="G129" s="26">
        <v>163768570</v>
      </c>
      <c r="H129" s="26">
        <v>732883299</v>
      </c>
      <c r="I129" s="26">
        <v>21166334</v>
      </c>
      <c r="J129" s="26">
        <v>10743783</v>
      </c>
      <c r="K129" s="26">
        <v>291935627</v>
      </c>
      <c r="L129" s="26">
        <v>2981141471</v>
      </c>
      <c r="M129" s="26">
        <v>2256841936</v>
      </c>
      <c r="N129" s="26">
        <v>1072670223</v>
      </c>
      <c r="O129" s="26">
        <v>459029312</v>
      </c>
      <c r="P129" s="26">
        <v>55953098</v>
      </c>
      <c r="Q129" s="26">
        <v>16351920</v>
      </c>
      <c r="R129" s="26">
        <v>930176669</v>
      </c>
      <c r="S129" s="26">
        <v>0</v>
      </c>
      <c r="T129" s="26">
        <v>2980027548</v>
      </c>
      <c r="U129" s="26">
        <v>0</v>
      </c>
      <c r="V129" s="26">
        <v>1733664963</v>
      </c>
      <c r="W129" s="26">
        <v>2064082404</v>
      </c>
      <c r="X129" s="26">
        <v>268136730</v>
      </c>
      <c r="Y129" s="26">
        <v>208041603</v>
      </c>
      <c r="Z129" s="26">
        <v>5244399</v>
      </c>
      <c r="AA129" s="26">
        <v>22086337021</v>
      </c>
      <c r="AB129" s="26">
        <v>1244238380</v>
      </c>
      <c r="AC129" s="26">
        <v>1805075517</v>
      </c>
      <c r="AD129" s="26">
        <v>861107483</v>
      </c>
      <c r="AE129" s="26">
        <v>27770410</v>
      </c>
      <c r="AF129" s="26">
        <v>275184114</v>
      </c>
      <c r="AG129" s="26">
        <v>3032672362</v>
      </c>
      <c r="AH129" s="26">
        <v>116206736</v>
      </c>
      <c r="AI129" s="26">
        <v>176701884</v>
      </c>
      <c r="AJ129" s="26">
        <v>31500000</v>
      </c>
      <c r="AK129" s="26">
        <v>371300103</v>
      </c>
      <c r="AL129" s="237">
        <v>46541939112</v>
      </c>
    </row>
    <row r="130" spans="1:38" s="6" customFormat="1" ht="15" x14ac:dyDescent="0.25">
      <c r="A130" s="71" t="s">
        <v>882</v>
      </c>
      <c r="B130" s="27" t="s">
        <v>152</v>
      </c>
      <c r="C130" s="26">
        <v>798386966</v>
      </c>
      <c r="D130" s="26">
        <v>121465954</v>
      </c>
      <c r="E130" s="26">
        <v>69801456</v>
      </c>
      <c r="F130" s="26">
        <v>40908938</v>
      </c>
      <c r="G130" s="26">
        <v>41777847</v>
      </c>
      <c r="H130" s="26">
        <v>190855288</v>
      </c>
      <c r="I130" s="26">
        <v>67972779</v>
      </c>
      <c r="J130" s="26">
        <v>40908938</v>
      </c>
      <c r="K130" s="26">
        <v>42818029</v>
      </c>
      <c r="L130" s="26">
        <v>146967889</v>
      </c>
      <c r="M130" s="26">
        <v>43533405</v>
      </c>
      <c r="N130" s="26">
        <v>63276495</v>
      </c>
      <c r="O130" s="26">
        <v>135626081</v>
      </c>
      <c r="P130" s="26">
        <v>47036765</v>
      </c>
      <c r="Q130" s="26">
        <v>42128773</v>
      </c>
      <c r="R130" s="26">
        <v>107767284</v>
      </c>
      <c r="S130" s="26">
        <v>41727120</v>
      </c>
      <c r="T130" s="26">
        <v>259761050</v>
      </c>
      <c r="U130" s="26">
        <v>0</v>
      </c>
      <c r="V130" s="26">
        <v>115690616</v>
      </c>
      <c r="W130" s="26">
        <v>101332097</v>
      </c>
      <c r="X130" s="26">
        <v>40908938</v>
      </c>
      <c r="Y130" s="26">
        <v>44372574</v>
      </c>
      <c r="Z130" s="26">
        <v>51681746</v>
      </c>
      <c r="AA130" s="26">
        <v>174372068</v>
      </c>
      <c r="AB130" s="26">
        <v>61550225</v>
      </c>
      <c r="AC130" s="26">
        <v>301597750</v>
      </c>
      <c r="AD130" s="26">
        <v>27673544</v>
      </c>
      <c r="AE130" s="26">
        <v>40908938</v>
      </c>
      <c r="AF130" s="26">
        <v>49976211</v>
      </c>
      <c r="AG130" s="26">
        <v>529705042</v>
      </c>
      <c r="AH130" s="26">
        <v>40908938</v>
      </c>
      <c r="AI130" s="26">
        <v>40908938</v>
      </c>
      <c r="AJ130" s="26">
        <v>40908938</v>
      </c>
      <c r="AK130" s="26">
        <v>0</v>
      </c>
      <c r="AL130" s="237">
        <v>3965217620</v>
      </c>
    </row>
    <row r="131" spans="1:38" s="6" customFormat="1" ht="15" x14ac:dyDescent="0.25">
      <c r="A131" s="71" t="s">
        <v>883</v>
      </c>
      <c r="B131" s="27" t="s">
        <v>153</v>
      </c>
      <c r="C131" s="26">
        <v>0</v>
      </c>
      <c r="D131" s="26">
        <v>0</v>
      </c>
      <c r="E131" s="26">
        <v>744733080</v>
      </c>
      <c r="F131" s="26">
        <v>0</v>
      </c>
      <c r="G131" s="26">
        <v>0</v>
      </c>
      <c r="H131" s="26">
        <v>325944000</v>
      </c>
      <c r="I131" s="26">
        <v>93227273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830214000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22583280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37">
        <v>2016701633</v>
      </c>
    </row>
    <row r="132" spans="1:38" s="6" customFormat="1" ht="15" x14ac:dyDescent="0.25">
      <c r="A132" s="71" t="s">
        <v>884</v>
      </c>
      <c r="B132" s="27" t="s">
        <v>154</v>
      </c>
      <c r="C132" s="26">
        <v>12905714</v>
      </c>
      <c r="D132" s="26">
        <v>497142567</v>
      </c>
      <c r="E132" s="26">
        <v>12633523</v>
      </c>
      <c r="F132" s="26">
        <v>12073636</v>
      </c>
      <c r="G132" s="26">
        <v>22779785</v>
      </c>
      <c r="H132" s="26">
        <v>824228427</v>
      </c>
      <c r="I132" s="26">
        <v>25912544</v>
      </c>
      <c r="J132" s="26">
        <v>8302512</v>
      </c>
      <c r="K132" s="26">
        <v>99053817</v>
      </c>
      <c r="L132" s="26">
        <v>116505337</v>
      </c>
      <c r="M132" s="26">
        <v>2321206670</v>
      </c>
      <c r="N132" s="26">
        <v>104420932</v>
      </c>
      <c r="O132" s="26">
        <v>459492910</v>
      </c>
      <c r="P132" s="26">
        <v>79480213</v>
      </c>
      <c r="Q132" s="26">
        <v>0</v>
      </c>
      <c r="R132" s="26">
        <v>482305637</v>
      </c>
      <c r="S132" s="26">
        <v>0</v>
      </c>
      <c r="T132" s="26">
        <v>158694899</v>
      </c>
      <c r="U132" s="26">
        <v>0</v>
      </c>
      <c r="V132" s="26">
        <v>3682261834</v>
      </c>
      <c r="W132" s="26">
        <v>2610000</v>
      </c>
      <c r="X132" s="26">
        <v>0</v>
      </c>
      <c r="Y132" s="26">
        <v>3173725</v>
      </c>
      <c r="Z132" s="26">
        <v>0</v>
      </c>
      <c r="AA132" s="26">
        <v>158214672</v>
      </c>
      <c r="AB132" s="26">
        <v>5460566953</v>
      </c>
      <c r="AC132" s="26">
        <v>18142687738</v>
      </c>
      <c r="AD132" s="26">
        <v>106608665</v>
      </c>
      <c r="AE132" s="26">
        <v>9133108</v>
      </c>
      <c r="AF132" s="26">
        <v>126007070</v>
      </c>
      <c r="AG132" s="26">
        <v>194183889</v>
      </c>
      <c r="AH132" s="26">
        <v>257489193</v>
      </c>
      <c r="AI132" s="26">
        <v>31484459</v>
      </c>
      <c r="AJ132" s="26">
        <v>14800000</v>
      </c>
      <c r="AK132" s="26">
        <v>0</v>
      </c>
      <c r="AL132" s="237">
        <v>33426360429</v>
      </c>
    </row>
    <row r="133" spans="1:38" s="6" customFormat="1" ht="15" x14ac:dyDescent="0.25">
      <c r="A133" s="71" t="s">
        <v>885</v>
      </c>
      <c r="B133" s="27" t="s">
        <v>155</v>
      </c>
      <c r="C133" s="26">
        <v>1766980905</v>
      </c>
      <c r="D133" s="26">
        <v>0</v>
      </c>
      <c r="E133" s="26">
        <v>0</v>
      </c>
      <c r="F133" s="26">
        <v>0</v>
      </c>
      <c r="G133" s="26">
        <v>0</v>
      </c>
      <c r="H133" s="26">
        <v>2143034939</v>
      </c>
      <c r="I133" s="26">
        <v>0</v>
      </c>
      <c r="J133" s="26">
        <v>0</v>
      </c>
      <c r="K133" s="26">
        <v>0</v>
      </c>
      <c r="L133" s="26">
        <v>26457886611</v>
      </c>
      <c r="M133" s="26">
        <v>29051551</v>
      </c>
      <c r="N133" s="26">
        <v>3481914810</v>
      </c>
      <c r="O133" s="26">
        <v>20400000</v>
      </c>
      <c r="P133" s="26">
        <v>0</v>
      </c>
      <c r="Q133" s="26">
        <v>0</v>
      </c>
      <c r="R133" s="26">
        <v>1211326074</v>
      </c>
      <c r="S133" s="26">
        <v>0</v>
      </c>
      <c r="T133" s="26">
        <v>0</v>
      </c>
      <c r="U133" s="26">
        <v>0</v>
      </c>
      <c r="V133" s="26">
        <v>263096859</v>
      </c>
      <c r="W133" s="26">
        <v>260411380</v>
      </c>
      <c r="X133" s="26">
        <v>0</v>
      </c>
      <c r="Y133" s="26">
        <v>69978797</v>
      </c>
      <c r="Z133" s="26">
        <v>0</v>
      </c>
      <c r="AA133" s="26">
        <v>264981524</v>
      </c>
      <c r="AB133" s="26">
        <v>56902534</v>
      </c>
      <c r="AC133" s="26">
        <v>0</v>
      </c>
      <c r="AD133" s="26">
        <v>132465000</v>
      </c>
      <c r="AE133" s="26">
        <v>0</v>
      </c>
      <c r="AF133" s="26">
        <v>362454547</v>
      </c>
      <c r="AG133" s="26">
        <v>0</v>
      </c>
      <c r="AH133" s="26">
        <v>79991160</v>
      </c>
      <c r="AI133" s="26">
        <v>314024306</v>
      </c>
      <c r="AJ133" s="26">
        <v>0</v>
      </c>
      <c r="AK133" s="26">
        <v>0</v>
      </c>
      <c r="AL133" s="237">
        <v>36914900997</v>
      </c>
    </row>
    <row r="134" spans="1:38" s="6" customFormat="1" ht="15" x14ac:dyDescent="0.25">
      <c r="A134" s="71" t="s">
        <v>886</v>
      </c>
      <c r="B134" s="27" t="s">
        <v>70</v>
      </c>
      <c r="C134" s="26">
        <v>0</v>
      </c>
      <c r="D134" s="26">
        <v>374640374</v>
      </c>
      <c r="E134" s="26">
        <v>127360000</v>
      </c>
      <c r="F134" s="26">
        <v>0</v>
      </c>
      <c r="G134" s="26">
        <v>1455534927</v>
      </c>
      <c r="H134" s="26">
        <v>5405823362</v>
      </c>
      <c r="I134" s="26">
        <v>0</v>
      </c>
      <c r="J134" s="26">
        <v>0</v>
      </c>
      <c r="K134" s="26">
        <v>4946155285</v>
      </c>
      <c r="L134" s="26">
        <v>19127121408</v>
      </c>
      <c r="M134" s="26">
        <v>893386486</v>
      </c>
      <c r="N134" s="26">
        <v>301182871</v>
      </c>
      <c r="O134" s="26">
        <v>841405279</v>
      </c>
      <c r="P134" s="26">
        <v>0</v>
      </c>
      <c r="Q134" s="26">
        <v>0</v>
      </c>
      <c r="R134" s="26">
        <v>1468127087</v>
      </c>
      <c r="S134" s="26">
        <v>0</v>
      </c>
      <c r="T134" s="26">
        <v>784770779</v>
      </c>
      <c r="U134" s="26">
        <v>0</v>
      </c>
      <c r="V134" s="26">
        <v>1841965074</v>
      </c>
      <c r="W134" s="26">
        <v>8000000</v>
      </c>
      <c r="X134" s="26">
        <v>187195287</v>
      </c>
      <c r="Y134" s="26">
        <v>10201266714</v>
      </c>
      <c r="Z134" s="26">
        <v>0</v>
      </c>
      <c r="AA134" s="26">
        <v>14816379316</v>
      </c>
      <c r="AB134" s="26">
        <v>2466952548</v>
      </c>
      <c r="AC134" s="26">
        <v>4780240358</v>
      </c>
      <c r="AD134" s="26">
        <v>8735306141</v>
      </c>
      <c r="AE134" s="26">
        <v>0</v>
      </c>
      <c r="AF134" s="26">
        <v>5273755195</v>
      </c>
      <c r="AG134" s="26">
        <v>92099634</v>
      </c>
      <c r="AH134" s="26">
        <v>2003550</v>
      </c>
      <c r="AI134" s="26">
        <v>863400156</v>
      </c>
      <c r="AJ134" s="26">
        <v>0</v>
      </c>
      <c r="AK134" s="26">
        <v>2457257422</v>
      </c>
      <c r="AL134" s="237">
        <v>87451329253</v>
      </c>
    </row>
    <row r="135" spans="1:38" s="6" customFormat="1" ht="15" x14ac:dyDescent="0.25">
      <c r="A135" s="105" t="s">
        <v>887</v>
      </c>
      <c r="B135" s="106" t="s">
        <v>206</v>
      </c>
      <c r="C135" s="107">
        <v>18127957316</v>
      </c>
      <c r="D135" s="107">
        <v>7280533879</v>
      </c>
      <c r="E135" s="107">
        <v>5432156265</v>
      </c>
      <c r="F135" s="107">
        <v>1686286125</v>
      </c>
      <c r="G135" s="107">
        <v>10596604965</v>
      </c>
      <c r="H135" s="107">
        <v>51985081052</v>
      </c>
      <c r="I135" s="107">
        <v>7509026697</v>
      </c>
      <c r="J135" s="107">
        <v>1258563618</v>
      </c>
      <c r="K135" s="107">
        <v>11063959201</v>
      </c>
      <c r="L135" s="107">
        <v>59462884609</v>
      </c>
      <c r="M135" s="107">
        <v>22797720242</v>
      </c>
      <c r="N135" s="107">
        <v>26666559348</v>
      </c>
      <c r="O135" s="107">
        <v>13988208576</v>
      </c>
      <c r="P135" s="107">
        <v>4887926597</v>
      </c>
      <c r="Q135" s="107">
        <v>1608032197</v>
      </c>
      <c r="R135" s="107">
        <v>11356502627</v>
      </c>
      <c r="S135" s="107">
        <v>454548762</v>
      </c>
      <c r="T135" s="107">
        <v>38369992724</v>
      </c>
      <c r="U135" s="107">
        <v>0</v>
      </c>
      <c r="V135" s="107">
        <v>39053555806</v>
      </c>
      <c r="W135" s="107">
        <v>8682526553</v>
      </c>
      <c r="X135" s="107">
        <v>3210850916</v>
      </c>
      <c r="Y135" s="107">
        <v>17047827321</v>
      </c>
      <c r="Z135" s="107">
        <v>763217080</v>
      </c>
      <c r="AA135" s="107">
        <v>71794980862</v>
      </c>
      <c r="AB135" s="107">
        <v>16792073295</v>
      </c>
      <c r="AC135" s="107">
        <v>163620027422</v>
      </c>
      <c r="AD135" s="107">
        <v>48242948465</v>
      </c>
      <c r="AE135" s="107">
        <v>429375365</v>
      </c>
      <c r="AF135" s="107">
        <v>12227358849</v>
      </c>
      <c r="AG135" s="107">
        <v>40010894162</v>
      </c>
      <c r="AH135" s="107">
        <v>8037814909</v>
      </c>
      <c r="AI135" s="107">
        <v>7222168575</v>
      </c>
      <c r="AJ135" s="107">
        <v>1050524770</v>
      </c>
      <c r="AK135" s="107">
        <v>2855389436</v>
      </c>
      <c r="AL135" s="238">
        <v>735574078586</v>
      </c>
    </row>
    <row r="136" spans="1:38" s="6" customFormat="1" ht="15" collapsed="1" x14ac:dyDescent="0.25">
      <c r="A136" s="72" t="s">
        <v>54</v>
      </c>
      <c r="B136" s="33" t="s">
        <v>91</v>
      </c>
      <c r="C136" s="34">
        <v>18127957316</v>
      </c>
      <c r="D136" s="34">
        <v>7280533879</v>
      </c>
      <c r="E136" s="34">
        <v>5432156265</v>
      </c>
      <c r="F136" s="34">
        <v>1686286125</v>
      </c>
      <c r="G136" s="34">
        <v>10596604965</v>
      </c>
      <c r="H136" s="34">
        <v>51985081052</v>
      </c>
      <c r="I136" s="34">
        <v>7509026697</v>
      </c>
      <c r="J136" s="34">
        <v>1258563618</v>
      </c>
      <c r="K136" s="34">
        <v>11063959201</v>
      </c>
      <c r="L136" s="34">
        <v>59462884609</v>
      </c>
      <c r="M136" s="34">
        <v>22797720242</v>
      </c>
      <c r="N136" s="34">
        <v>26666559348</v>
      </c>
      <c r="O136" s="34">
        <v>13988208576</v>
      </c>
      <c r="P136" s="34">
        <v>4887926597</v>
      </c>
      <c r="Q136" s="34">
        <v>1608032197</v>
      </c>
      <c r="R136" s="34">
        <v>11356502627</v>
      </c>
      <c r="S136" s="34">
        <v>454548762</v>
      </c>
      <c r="T136" s="34">
        <v>38369992724</v>
      </c>
      <c r="U136" s="34">
        <v>0</v>
      </c>
      <c r="V136" s="34">
        <v>39053555806</v>
      </c>
      <c r="W136" s="34">
        <v>8682526553</v>
      </c>
      <c r="X136" s="34">
        <v>3210850916</v>
      </c>
      <c r="Y136" s="34">
        <v>17047827321</v>
      </c>
      <c r="Z136" s="34">
        <v>763217080</v>
      </c>
      <c r="AA136" s="34">
        <v>71794980862</v>
      </c>
      <c r="AB136" s="34">
        <v>16792073295</v>
      </c>
      <c r="AC136" s="34">
        <v>163620027422</v>
      </c>
      <c r="AD136" s="34">
        <v>48242948465</v>
      </c>
      <c r="AE136" s="34">
        <v>429375365</v>
      </c>
      <c r="AF136" s="34">
        <v>12227358849</v>
      </c>
      <c r="AG136" s="34">
        <v>40010894162</v>
      </c>
      <c r="AH136" s="34">
        <v>8037814909</v>
      </c>
      <c r="AI136" s="34">
        <v>7222168575</v>
      </c>
      <c r="AJ136" s="34">
        <v>1050524770</v>
      </c>
      <c r="AK136" s="34">
        <v>2855389436</v>
      </c>
      <c r="AL136" s="239">
        <v>735574078586</v>
      </c>
    </row>
    <row r="137" spans="1:38" s="6" customFormat="1" ht="15" x14ac:dyDescent="0.2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37">
        <v>0</v>
      </c>
    </row>
    <row r="138" spans="1:38" s="6" customFormat="1" ht="15" x14ac:dyDescent="0.2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238">
        <v>0</v>
      </c>
    </row>
    <row r="139" spans="1:38" s="6" customFormat="1" ht="15" x14ac:dyDescent="0.2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1755632705</v>
      </c>
      <c r="Z139" s="26">
        <v>0</v>
      </c>
      <c r="AA139" s="26">
        <v>1491947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37">
        <v>1757124652</v>
      </c>
    </row>
    <row r="140" spans="1:38" s="6" customFormat="1" ht="15" x14ac:dyDescent="0.2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37">
        <v>0</v>
      </c>
    </row>
    <row r="141" spans="1:38" s="6" customFormat="1" ht="15" x14ac:dyDescent="0.2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1755632705</v>
      </c>
      <c r="Z141" s="107">
        <v>0</v>
      </c>
      <c r="AA141" s="107">
        <v>1491947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238">
        <v>1757124652</v>
      </c>
    </row>
    <row r="142" spans="1:38" s="6" customFormat="1" ht="15" collapsed="1" x14ac:dyDescent="0.2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1755632705</v>
      </c>
      <c r="Z142" s="34">
        <v>0</v>
      </c>
      <c r="AA142" s="34">
        <v>1491947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239">
        <v>1757124652</v>
      </c>
    </row>
    <row r="143" spans="1:38" s="6" customFormat="1" ht="15" x14ac:dyDescent="0.25">
      <c r="A143" s="71" t="s">
        <v>893</v>
      </c>
      <c r="B143" s="27" t="s">
        <v>143</v>
      </c>
      <c r="C143" s="26">
        <v>3510500</v>
      </c>
      <c r="D143" s="26">
        <v>10200000</v>
      </c>
      <c r="E143" s="26">
        <v>22250000</v>
      </c>
      <c r="F143" s="26">
        <v>1650000</v>
      </c>
      <c r="G143" s="26">
        <v>0</v>
      </c>
      <c r="H143" s="26">
        <v>65792272</v>
      </c>
      <c r="I143" s="26">
        <v>8190000</v>
      </c>
      <c r="J143" s="26">
        <v>136364</v>
      </c>
      <c r="K143" s="26">
        <v>818182</v>
      </c>
      <c r="L143" s="26">
        <v>70649762</v>
      </c>
      <c r="M143" s="26">
        <v>22537726</v>
      </c>
      <c r="N143" s="26">
        <v>267063473</v>
      </c>
      <c r="O143" s="26">
        <v>18399522</v>
      </c>
      <c r="P143" s="26">
        <v>1495000</v>
      </c>
      <c r="Q143" s="26">
        <v>5300000</v>
      </c>
      <c r="R143" s="26">
        <v>190650000</v>
      </c>
      <c r="S143" s="26">
        <v>0</v>
      </c>
      <c r="T143" s="26">
        <v>201363980</v>
      </c>
      <c r="U143" s="26">
        <v>0</v>
      </c>
      <c r="V143" s="26">
        <v>86958569</v>
      </c>
      <c r="W143" s="26">
        <v>13450000</v>
      </c>
      <c r="X143" s="26">
        <v>900000</v>
      </c>
      <c r="Y143" s="26">
        <v>600000</v>
      </c>
      <c r="Z143" s="26">
        <v>0</v>
      </c>
      <c r="AA143" s="26">
        <v>10775000</v>
      </c>
      <c r="AB143" s="26">
        <v>32295539</v>
      </c>
      <c r="AC143" s="26">
        <v>0</v>
      </c>
      <c r="AD143" s="26">
        <v>89943409</v>
      </c>
      <c r="AE143" s="26">
        <v>0</v>
      </c>
      <c r="AF143" s="26">
        <v>0</v>
      </c>
      <c r="AG143" s="26">
        <v>15068636</v>
      </c>
      <c r="AH143" s="26">
        <v>400000</v>
      </c>
      <c r="AI143" s="26">
        <v>15439829</v>
      </c>
      <c r="AJ143" s="26">
        <v>0</v>
      </c>
      <c r="AK143" s="26">
        <v>0</v>
      </c>
      <c r="AL143" s="237">
        <v>1155837763</v>
      </c>
    </row>
    <row r="144" spans="1:38" s="6" customFormat="1" ht="15" x14ac:dyDescent="0.25">
      <c r="A144" s="71" t="s">
        <v>894</v>
      </c>
      <c r="B144" s="27" t="s">
        <v>144</v>
      </c>
      <c r="C144" s="26">
        <v>6932000</v>
      </c>
      <c r="D144" s="26">
        <v>62823465</v>
      </c>
      <c r="E144" s="26">
        <v>28783000</v>
      </c>
      <c r="F144" s="26">
        <v>18718070</v>
      </c>
      <c r="G144" s="26">
        <v>1605000</v>
      </c>
      <c r="H144" s="26">
        <v>36109091</v>
      </c>
      <c r="I144" s="26">
        <v>0</v>
      </c>
      <c r="J144" s="26">
        <v>0</v>
      </c>
      <c r="K144" s="26">
        <v>8597272</v>
      </c>
      <c r="L144" s="26">
        <v>20488072</v>
      </c>
      <c r="M144" s="26">
        <v>15079381</v>
      </c>
      <c r="N144" s="26">
        <v>43131900</v>
      </c>
      <c r="O144" s="26">
        <v>32299804</v>
      </c>
      <c r="P144" s="26">
        <v>0</v>
      </c>
      <c r="Q144" s="26">
        <v>0</v>
      </c>
      <c r="R144" s="26">
        <v>56040182</v>
      </c>
      <c r="S144" s="26">
        <v>0</v>
      </c>
      <c r="T144" s="26">
        <v>243917865</v>
      </c>
      <c r="U144" s="26">
        <v>0</v>
      </c>
      <c r="V144" s="26">
        <v>77031997</v>
      </c>
      <c r="W144" s="26">
        <v>0</v>
      </c>
      <c r="X144" s="26">
        <v>0</v>
      </c>
      <c r="Y144" s="26">
        <v>0</v>
      </c>
      <c r="Z144" s="26">
        <v>2800000</v>
      </c>
      <c r="AA144" s="26">
        <v>7693205</v>
      </c>
      <c r="AB144" s="26">
        <v>73600447</v>
      </c>
      <c r="AC144" s="26">
        <v>0</v>
      </c>
      <c r="AD144" s="26">
        <v>25289945</v>
      </c>
      <c r="AE144" s="26">
        <v>0</v>
      </c>
      <c r="AF144" s="26">
        <v>1661571</v>
      </c>
      <c r="AG144" s="26">
        <v>204645245</v>
      </c>
      <c r="AH144" s="26">
        <v>4849774</v>
      </c>
      <c r="AI144" s="26">
        <v>12939914</v>
      </c>
      <c r="AJ144" s="26">
        <v>0</v>
      </c>
      <c r="AK144" s="26">
        <v>0</v>
      </c>
      <c r="AL144" s="237">
        <v>985037200</v>
      </c>
    </row>
    <row r="145" spans="1:38" s="6" customFormat="1" ht="15" x14ac:dyDescent="0.2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9454546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2000000</v>
      </c>
      <c r="N145" s="26">
        <v>90909</v>
      </c>
      <c r="O145" s="26">
        <v>5454546</v>
      </c>
      <c r="P145" s="26">
        <v>0</v>
      </c>
      <c r="Q145" s="26">
        <v>0</v>
      </c>
      <c r="R145" s="26">
        <v>3771360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300000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2253020</v>
      </c>
      <c r="AH145" s="26">
        <v>0</v>
      </c>
      <c r="AI145" s="26">
        <v>0</v>
      </c>
      <c r="AJ145" s="26">
        <v>0</v>
      </c>
      <c r="AK145" s="26">
        <v>0</v>
      </c>
      <c r="AL145" s="237">
        <v>23324381</v>
      </c>
    </row>
    <row r="146" spans="1:38" s="6" customFormat="1" ht="15" x14ac:dyDescent="0.25">
      <c r="A146" s="71" t="s">
        <v>896</v>
      </c>
      <c r="B146" s="27" t="s">
        <v>146</v>
      </c>
      <c r="C146" s="26">
        <v>142499314</v>
      </c>
      <c r="D146" s="26">
        <v>35689070</v>
      </c>
      <c r="E146" s="26">
        <v>4000000</v>
      </c>
      <c r="F146" s="26">
        <v>693930</v>
      </c>
      <c r="G146" s="26">
        <v>637655</v>
      </c>
      <c r="H146" s="26">
        <v>115079179</v>
      </c>
      <c r="I146" s="26">
        <v>92966249</v>
      </c>
      <c r="J146" s="26">
        <v>7515269</v>
      </c>
      <c r="K146" s="26">
        <v>120159257</v>
      </c>
      <c r="L146" s="26">
        <v>32805092</v>
      </c>
      <c r="M146" s="26">
        <v>199581751</v>
      </c>
      <c r="N146" s="26">
        <v>107092070</v>
      </c>
      <c r="O146" s="26">
        <v>23782730</v>
      </c>
      <c r="P146" s="26">
        <v>22830909</v>
      </c>
      <c r="Q146" s="26">
        <v>38659092</v>
      </c>
      <c r="R146" s="26">
        <v>19788851</v>
      </c>
      <c r="S146" s="26">
        <v>7057000</v>
      </c>
      <c r="T146" s="26">
        <v>1343511099</v>
      </c>
      <c r="U146" s="26">
        <v>0</v>
      </c>
      <c r="V146" s="26">
        <v>331627462</v>
      </c>
      <c r="W146" s="26">
        <v>0</v>
      </c>
      <c r="X146" s="26">
        <v>7609576</v>
      </c>
      <c r="Y146" s="26">
        <v>39415567</v>
      </c>
      <c r="Z146" s="26">
        <v>0</v>
      </c>
      <c r="AA146" s="26">
        <v>342622799</v>
      </c>
      <c r="AB146" s="26">
        <v>52704751</v>
      </c>
      <c r="AC146" s="26">
        <v>1106573657</v>
      </c>
      <c r="AD146" s="26">
        <v>138078325</v>
      </c>
      <c r="AE146" s="26">
        <v>26813636</v>
      </c>
      <c r="AF146" s="26">
        <v>47635001</v>
      </c>
      <c r="AG146" s="26">
        <v>214979493</v>
      </c>
      <c r="AH146" s="26">
        <v>65003920</v>
      </c>
      <c r="AI146" s="26">
        <v>151093100</v>
      </c>
      <c r="AJ146" s="26">
        <v>6700000</v>
      </c>
      <c r="AK146" s="26">
        <v>0</v>
      </c>
      <c r="AL146" s="237">
        <v>4845205804</v>
      </c>
    </row>
    <row r="147" spans="1:38" s="6" customFormat="1" ht="15" x14ac:dyDescent="0.25">
      <c r="A147" s="71" t="s">
        <v>897</v>
      </c>
      <c r="B147" s="27" t="s">
        <v>147</v>
      </c>
      <c r="C147" s="26">
        <v>220588</v>
      </c>
      <c r="D147" s="26">
        <v>0</v>
      </c>
      <c r="E147" s="26">
        <v>0</v>
      </c>
      <c r="F147" s="26">
        <v>424698</v>
      </c>
      <c r="G147" s="26">
        <v>181818</v>
      </c>
      <c r="H147" s="26">
        <v>0</v>
      </c>
      <c r="I147" s="26">
        <v>424698</v>
      </c>
      <c r="J147" s="26">
        <v>424698</v>
      </c>
      <c r="K147" s="26">
        <v>424698</v>
      </c>
      <c r="L147" s="26">
        <v>424698</v>
      </c>
      <c r="M147" s="26">
        <v>424698</v>
      </c>
      <c r="N147" s="26">
        <v>0</v>
      </c>
      <c r="O147" s="26">
        <v>0</v>
      </c>
      <c r="P147" s="26">
        <v>424698</v>
      </c>
      <c r="Q147" s="26">
        <v>0</v>
      </c>
      <c r="R147" s="26">
        <v>424707</v>
      </c>
      <c r="S147" s="26">
        <v>204110</v>
      </c>
      <c r="T147" s="26">
        <v>0</v>
      </c>
      <c r="U147" s="26">
        <v>0</v>
      </c>
      <c r="V147" s="26">
        <v>0</v>
      </c>
      <c r="W147" s="26">
        <v>424698</v>
      </c>
      <c r="X147" s="26">
        <v>0</v>
      </c>
      <c r="Y147" s="26">
        <v>424698</v>
      </c>
      <c r="Z147" s="26">
        <v>424698</v>
      </c>
      <c r="AA147" s="26">
        <v>424698</v>
      </c>
      <c r="AB147" s="26">
        <v>0</v>
      </c>
      <c r="AC147" s="26">
        <v>0</v>
      </c>
      <c r="AD147" s="26">
        <v>0</v>
      </c>
      <c r="AE147" s="26">
        <v>424698</v>
      </c>
      <c r="AF147" s="26">
        <v>424698</v>
      </c>
      <c r="AG147" s="26">
        <v>0</v>
      </c>
      <c r="AH147" s="26">
        <v>0</v>
      </c>
      <c r="AI147" s="26">
        <v>0</v>
      </c>
      <c r="AJ147" s="26">
        <v>0</v>
      </c>
      <c r="AK147" s="26">
        <v>0</v>
      </c>
      <c r="AL147" s="237">
        <v>6552297</v>
      </c>
    </row>
    <row r="148" spans="1:38" s="6" customFormat="1" ht="15" x14ac:dyDescent="0.25">
      <c r="A148" s="71" t="s">
        <v>898</v>
      </c>
      <c r="B148" s="27" t="s">
        <v>148</v>
      </c>
      <c r="C148" s="26">
        <v>0</v>
      </c>
      <c r="D148" s="26">
        <v>2990000</v>
      </c>
      <c r="E148" s="26">
        <v>7900000</v>
      </c>
      <c r="F148" s="26">
        <v>370000</v>
      </c>
      <c r="G148" s="26">
        <v>0</v>
      </c>
      <c r="H148" s="26">
        <v>11000000</v>
      </c>
      <c r="I148" s="26">
        <v>350000</v>
      </c>
      <c r="J148" s="26">
        <v>0</v>
      </c>
      <c r="K148" s="26">
        <v>0</v>
      </c>
      <c r="L148" s="26">
        <v>6304000</v>
      </c>
      <c r="M148" s="26">
        <v>7293182</v>
      </c>
      <c r="N148" s="26">
        <v>5772654</v>
      </c>
      <c r="O148" s="26">
        <v>12386000</v>
      </c>
      <c r="P148" s="26">
        <v>2909091</v>
      </c>
      <c r="Q148" s="26">
        <v>1450000</v>
      </c>
      <c r="R148" s="26">
        <v>24300000</v>
      </c>
      <c r="S148" s="26">
        <v>0</v>
      </c>
      <c r="T148" s="26">
        <v>0</v>
      </c>
      <c r="U148" s="26">
        <v>0</v>
      </c>
      <c r="V148" s="26">
        <v>17175000</v>
      </c>
      <c r="W148" s="26">
        <v>1140000</v>
      </c>
      <c r="X148" s="26">
        <v>0</v>
      </c>
      <c r="Y148" s="26">
        <v>0</v>
      </c>
      <c r="Z148" s="26">
        <v>3250000</v>
      </c>
      <c r="AA148" s="26">
        <v>2800000</v>
      </c>
      <c r="AB148" s="26">
        <v>1620000</v>
      </c>
      <c r="AC148" s="26">
        <v>0</v>
      </c>
      <c r="AD148" s="26">
        <v>3272727</v>
      </c>
      <c r="AE148" s="26">
        <v>4582623</v>
      </c>
      <c r="AF148" s="26">
        <v>33566496</v>
      </c>
      <c r="AG148" s="26">
        <v>5000000</v>
      </c>
      <c r="AH148" s="26">
        <v>0</v>
      </c>
      <c r="AI148" s="26">
        <v>0</v>
      </c>
      <c r="AJ148" s="26">
        <v>0</v>
      </c>
      <c r="AK148" s="26">
        <v>0</v>
      </c>
      <c r="AL148" s="237">
        <v>155431773</v>
      </c>
    </row>
    <row r="149" spans="1:38" s="6" customFormat="1" ht="15" x14ac:dyDescent="0.2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37">
        <v>0</v>
      </c>
    </row>
    <row r="150" spans="1:38" s="6" customFormat="1" ht="15" x14ac:dyDescent="0.2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90909</v>
      </c>
      <c r="N150" s="26">
        <v>6355798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2545455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429035918</v>
      </c>
      <c r="AH150" s="26">
        <v>0</v>
      </c>
      <c r="AI150" s="26">
        <v>0</v>
      </c>
      <c r="AJ150" s="26">
        <v>0</v>
      </c>
      <c r="AK150" s="26">
        <v>0</v>
      </c>
      <c r="AL150" s="237">
        <v>438028080</v>
      </c>
    </row>
    <row r="151" spans="1:38" s="6" customFormat="1" ht="15" x14ac:dyDescent="0.25">
      <c r="A151" s="71" t="s">
        <v>901</v>
      </c>
      <c r="B151" s="27" t="s">
        <v>151</v>
      </c>
      <c r="C151" s="26">
        <v>0</v>
      </c>
      <c r="D151" s="26">
        <v>16470000</v>
      </c>
      <c r="E151" s="26">
        <v>19169177</v>
      </c>
      <c r="F151" s="26">
        <v>0</v>
      </c>
      <c r="G151" s="26">
        <v>0</v>
      </c>
      <c r="H151" s="26">
        <v>5336364</v>
      </c>
      <c r="I151" s="26">
        <v>0</v>
      </c>
      <c r="J151" s="26">
        <v>0</v>
      </c>
      <c r="K151" s="26">
        <v>25202598</v>
      </c>
      <c r="L151" s="26">
        <v>68075929</v>
      </c>
      <c r="M151" s="26">
        <v>123029073</v>
      </c>
      <c r="N151" s="26">
        <v>59232454</v>
      </c>
      <c r="O151" s="26">
        <v>19481215</v>
      </c>
      <c r="P151" s="26">
        <v>0</v>
      </c>
      <c r="Q151" s="26">
        <v>1800000</v>
      </c>
      <c r="R151" s="26">
        <v>16407000</v>
      </c>
      <c r="S151" s="26">
        <v>0</v>
      </c>
      <c r="T151" s="26">
        <v>189977926</v>
      </c>
      <c r="U151" s="26">
        <v>0</v>
      </c>
      <c r="V151" s="26">
        <v>64612079</v>
      </c>
      <c r="W151" s="26">
        <v>41618760</v>
      </c>
      <c r="X151" s="26">
        <v>0</v>
      </c>
      <c r="Y151" s="26">
        <v>5127273</v>
      </c>
      <c r="Z151" s="26">
        <v>780000</v>
      </c>
      <c r="AA151" s="26">
        <v>22324415</v>
      </c>
      <c r="AB151" s="26">
        <v>30237182</v>
      </c>
      <c r="AC151" s="26">
        <v>2101071936</v>
      </c>
      <c r="AD151" s="26">
        <v>32118502</v>
      </c>
      <c r="AE151" s="26">
        <v>1202000</v>
      </c>
      <c r="AF151" s="26">
        <v>4168247</v>
      </c>
      <c r="AG151" s="26">
        <v>260901862</v>
      </c>
      <c r="AH151" s="26">
        <v>0</v>
      </c>
      <c r="AI151" s="26">
        <v>7336375</v>
      </c>
      <c r="AJ151" s="26">
        <v>0</v>
      </c>
      <c r="AK151" s="26">
        <v>14293636</v>
      </c>
      <c r="AL151" s="237">
        <v>3129974003</v>
      </c>
    </row>
    <row r="152" spans="1:38" s="6" customFormat="1" ht="15" x14ac:dyDescent="0.25">
      <c r="A152" s="71" t="s">
        <v>902</v>
      </c>
      <c r="B152" s="27" t="s">
        <v>152</v>
      </c>
      <c r="C152" s="26">
        <v>0</v>
      </c>
      <c r="D152" s="26">
        <v>10681250</v>
      </c>
      <c r="E152" s="26">
        <v>11481250</v>
      </c>
      <c r="F152" s="26">
        <v>10681250</v>
      </c>
      <c r="G152" s="26">
        <v>10681250</v>
      </c>
      <c r="H152" s="26">
        <v>1900000</v>
      </c>
      <c r="I152" s="26">
        <v>10681250</v>
      </c>
      <c r="J152" s="26">
        <v>10681250</v>
      </c>
      <c r="K152" s="26">
        <v>10681250</v>
      </c>
      <c r="L152" s="26">
        <v>10208866</v>
      </c>
      <c r="M152" s="26">
        <v>10208866</v>
      </c>
      <c r="N152" s="26">
        <v>79946625</v>
      </c>
      <c r="O152" s="26">
        <v>10681250</v>
      </c>
      <c r="P152" s="26">
        <v>10681355</v>
      </c>
      <c r="Q152" s="26">
        <v>11531250</v>
      </c>
      <c r="R152" s="26">
        <v>10681250</v>
      </c>
      <c r="S152" s="26">
        <v>10681250</v>
      </c>
      <c r="T152" s="26">
        <v>17446000</v>
      </c>
      <c r="U152" s="26">
        <v>0</v>
      </c>
      <c r="V152" s="26">
        <v>78596625</v>
      </c>
      <c r="W152" s="26">
        <v>10681250</v>
      </c>
      <c r="X152" s="26">
        <v>10681250</v>
      </c>
      <c r="Y152" s="26">
        <v>10681250</v>
      </c>
      <c r="Z152" s="26">
        <v>10681250</v>
      </c>
      <c r="AA152" s="26">
        <v>11581250</v>
      </c>
      <c r="AB152" s="26">
        <v>12499432</v>
      </c>
      <c r="AC152" s="26">
        <v>0</v>
      </c>
      <c r="AD152" s="26">
        <v>0</v>
      </c>
      <c r="AE152" s="26">
        <v>10681250</v>
      </c>
      <c r="AF152" s="26">
        <v>10681250</v>
      </c>
      <c r="AG152" s="26">
        <v>12461000</v>
      </c>
      <c r="AH152" s="26">
        <v>11181250</v>
      </c>
      <c r="AI152" s="26">
        <v>10681250</v>
      </c>
      <c r="AJ152" s="26">
        <v>10681250</v>
      </c>
      <c r="AK152" s="26">
        <v>0</v>
      </c>
      <c r="AL152" s="237">
        <v>461305019</v>
      </c>
    </row>
    <row r="153" spans="1:38" s="6" customFormat="1" ht="15" x14ac:dyDescent="0.2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7300000</v>
      </c>
      <c r="I153" s="26">
        <v>5895000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9994728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77408190</v>
      </c>
      <c r="AH153" s="26">
        <v>0</v>
      </c>
      <c r="AI153" s="26">
        <v>0</v>
      </c>
      <c r="AJ153" s="26">
        <v>0</v>
      </c>
      <c r="AK153" s="26">
        <v>0</v>
      </c>
      <c r="AL153" s="237">
        <v>100597918</v>
      </c>
    </row>
    <row r="154" spans="1:38" s="6" customFormat="1" ht="15" x14ac:dyDescent="0.25">
      <c r="A154" s="71" t="s">
        <v>904</v>
      </c>
      <c r="B154" s="27" t="s">
        <v>154</v>
      </c>
      <c r="C154" s="26">
        <v>0</v>
      </c>
      <c r="D154" s="26">
        <v>0</v>
      </c>
      <c r="E154" s="26">
        <v>1100000</v>
      </c>
      <c r="F154" s="26">
        <v>198299572</v>
      </c>
      <c r="G154" s="26">
        <v>0</v>
      </c>
      <c r="H154" s="26">
        <v>30200000</v>
      </c>
      <c r="I154" s="26">
        <v>486000</v>
      </c>
      <c r="J154" s="26">
        <v>0</v>
      </c>
      <c r="K154" s="26">
        <v>6480763</v>
      </c>
      <c r="L154" s="26">
        <v>124475100</v>
      </c>
      <c r="M154" s="26">
        <v>66940360</v>
      </c>
      <c r="N154" s="26">
        <v>2288000</v>
      </c>
      <c r="O154" s="26">
        <v>8198100</v>
      </c>
      <c r="P154" s="26">
        <v>0</v>
      </c>
      <c r="Q154" s="26">
        <v>0</v>
      </c>
      <c r="R154" s="26">
        <v>21084939</v>
      </c>
      <c r="S154" s="26">
        <v>0</v>
      </c>
      <c r="T154" s="26">
        <v>529516</v>
      </c>
      <c r="U154" s="26">
        <v>0</v>
      </c>
      <c r="V154" s="26">
        <v>48826118</v>
      </c>
      <c r="W154" s="26">
        <v>0</v>
      </c>
      <c r="X154" s="26">
        <v>0</v>
      </c>
      <c r="Y154" s="26">
        <v>0</v>
      </c>
      <c r="Z154" s="26">
        <v>0</v>
      </c>
      <c r="AA154" s="26">
        <v>18059950</v>
      </c>
      <c r="AB154" s="26">
        <v>18919710</v>
      </c>
      <c r="AC154" s="26">
        <v>0</v>
      </c>
      <c r="AD154" s="26">
        <v>822364</v>
      </c>
      <c r="AE154" s="26">
        <v>0</v>
      </c>
      <c r="AF154" s="26">
        <v>0</v>
      </c>
      <c r="AG154" s="26">
        <v>16972727</v>
      </c>
      <c r="AH154" s="26">
        <v>14328000</v>
      </c>
      <c r="AI154" s="26">
        <v>40909</v>
      </c>
      <c r="AJ154" s="26">
        <v>0</v>
      </c>
      <c r="AK154" s="26">
        <v>0</v>
      </c>
      <c r="AL154" s="237">
        <v>578052128</v>
      </c>
    </row>
    <row r="155" spans="1:38" s="6" customFormat="1" ht="15" x14ac:dyDescent="0.25">
      <c r="A155" s="71" t="s">
        <v>905</v>
      </c>
      <c r="B155" s="27" t="s">
        <v>155</v>
      </c>
      <c r="C155" s="26">
        <v>5400000</v>
      </c>
      <c r="D155" s="26">
        <v>0</v>
      </c>
      <c r="E155" s="26">
        <v>0</v>
      </c>
      <c r="F155" s="26">
        <v>129988653</v>
      </c>
      <c r="G155" s="26">
        <v>0</v>
      </c>
      <c r="H155" s="26">
        <v>7300000</v>
      </c>
      <c r="I155" s="26">
        <v>0</v>
      </c>
      <c r="J155" s="26">
        <v>0</v>
      </c>
      <c r="K155" s="26">
        <v>0</v>
      </c>
      <c r="L155" s="26">
        <v>12400000</v>
      </c>
      <c r="M155" s="26">
        <v>0</v>
      </c>
      <c r="N155" s="26">
        <v>2145102673</v>
      </c>
      <c r="O155" s="26">
        <v>50470000</v>
      </c>
      <c r="P155" s="26">
        <v>0</v>
      </c>
      <c r="Q155" s="26">
        <v>0</v>
      </c>
      <c r="R155" s="26">
        <v>170993973</v>
      </c>
      <c r="S155" s="26">
        <v>0</v>
      </c>
      <c r="T155" s="26">
        <v>0</v>
      </c>
      <c r="U155" s="26">
        <v>0</v>
      </c>
      <c r="V155" s="26">
        <v>23960000</v>
      </c>
      <c r="W155" s="26">
        <v>0</v>
      </c>
      <c r="X155" s="26">
        <v>0</v>
      </c>
      <c r="Y155" s="26">
        <v>0</v>
      </c>
      <c r="Z155" s="26">
        <v>0</v>
      </c>
      <c r="AA155" s="26">
        <v>2685000</v>
      </c>
      <c r="AB155" s="26">
        <v>2263000</v>
      </c>
      <c r="AC155" s="26">
        <v>0</v>
      </c>
      <c r="AD155" s="26">
        <v>37679000</v>
      </c>
      <c r="AE155" s="26">
        <v>0</v>
      </c>
      <c r="AF155" s="26">
        <v>0</v>
      </c>
      <c r="AG155" s="26">
        <v>3600000</v>
      </c>
      <c r="AH155" s="26">
        <v>32452883</v>
      </c>
      <c r="AI155" s="26">
        <v>0</v>
      </c>
      <c r="AJ155" s="26">
        <v>0</v>
      </c>
      <c r="AK155" s="26">
        <v>0</v>
      </c>
      <c r="AL155" s="237">
        <v>2624295182</v>
      </c>
    </row>
    <row r="156" spans="1:38" s="6" customFormat="1" ht="15" x14ac:dyDescent="0.2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1933270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57600000</v>
      </c>
      <c r="AB156" s="26">
        <v>54500000</v>
      </c>
      <c r="AC156" s="26">
        <v>0</v>
      </c>
      <c r="AD156" s="26">
        <v>12269091</v>
      </c>
      <c r="AE156" s="26">
        <v>0</v>
      </c>
      <c r="AF156" s="26">
        <v>0</v>
      </c>
      <c r="AG156" s="26">
        <v>2140909</v>
      </c>
      <c r="AH156" s="26">
        <v>0</v>
      </c>
      <c r="AI156" s="26">
        <v>0</v>
      </c>
      <c r="AJ156" s="26">
        <v>0</v>
      </c>
      <c r="AK156" s="26">
        <v>0</v>
      </c>
      <c r="AL156" s="237">
        <v>128443270</v>
      </c>
    </row>
    <row r="157" spans="1:38" s="6" customFormat="1" ht="15" x14ac:dyDescent="0.25">
      <c r="A157" s="105" t="s">
        <v>907</v>
      </c>
      <c r="B157" s="106" t="s">
        <v>210</v>
      </c>
      <c r="C157" s="107">
        <v>158562402</v>
      </c>
      <c r="D157" s="107">
        <v>138853785</v>
      </c>
      <c r="E157" s="107">
        <v>94683427</v>
      </c>
      <c r="F157" s="107">
        <v>370280719</v>
      </c>
      <c r="G157" s="107">
        <v>13105723</v>
      </c>
      <c r="H157" s="107">
        <v>280016906</v>
      </c>
      <c r="I157" s="107">
        <v>118993197</v>
      </c>
      <c r="J157" s="107">
        <v>18757581</v>
      </c>
      <c r="K157" s="107">
        <v>172364020</v>
      </c>
      <c r="L157" s="107">
        <v>345831519</v>
      </c>
      <c r="M157" s="107">
        <v>447185946</v>
      </c>
      <c r="N157" s="107">
        <v>2718009826</v>
      </c>
      <c r="O157" s="107">
        <v>191147895</v>
      </c>
      <c r="P157" s="107">
        <v>38341053</v>
      </c>
      <c r="Q157" s="107">
        <v>58740342</v>
      </c>
      <c r="R157" s="107">
        <v>514142262</v>
      </c>
      <c r="S157" s="107">
        <v>17942360</v>
      </c>
      <c r="T157" s="107">
        <v>1999291841</v>
      </c>
      <c r="U157" s="107">
        <v>0</v>
      </c>
      <c r="V157" s="107">
        <v>728787850</v>
      </c>
      <c r="W157" s="107">
        <v>67314708</v>
      </c>
      <c r="X157" s="107">
        <v>19190826</v>
      </c>
      <c r="Y157" s="107">
        <v>56248788</v>
      </c>
      <c r="Z157" s="107">
        <v>17935948</v>
      </c>
      <c r="AA157" s="107">
        <v>476866317</v>
      </c>
      <c r="AB157" s="107">
        <v>278640061</v>
      </c>
      <c r="AC157" s="107">
        <v>3207645593</v>
      </c>
      <c r="AD157" s="107">
        <v>339473363</v>
      </c>
      <c r="AE157" s="107">
        <v>43704207</v>
      </c>
      <c r="AF157" s="107">
        <v>98137263</v>
      </c>
      <c r="AG157" s="107">
        <v>1244467000</v>
      </c>
      <c r="AH157" s="107">
        <v>128215827</v>
      </c>
      <c r="AI157" s="107">
        <v>197531377</v>
      </c>
      <c r="AJ157" s="107">
        <v>17381250</v>
      </c>
      <c r="AK157" s="107">
        <v>14293636</v>
      </c>
      <c r="AL157" s="238">
        <v>14632084818</v>
      </c>
    </row>
    <row r="158" spans="1:38" s="6" customFormat="1" ht="15" x14ac:dyDescent="0.2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7425000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37">
        <v>7425000</v>
      </c>
    </row>
    <row r="159" spans="1:38" s="6" customFormat="1" ht="15" x14ac:dyDescent="0.2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6900000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2854741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2040150</v>
      </c>
      <c r="AI159" s="26">
        <v>0</v>
      </c>
      <c r="AJ159" s="26">
        <v>0</v>
      </c>
      <c r="AK159" s="26">
        <v>0</v>
      </c>
      <c r="AL159" s="237">
        <v>11794891</v>
      </c>
    </row>
    <row r="160" spans="1:38" s="6" customFormat="1" ht="15" x14ac:dyDescent="0.2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37">
        <v>0</v>
      </c>
    </row>
    <row r="161" spans="1:38" s="6" customFormat="1" ht="15" x14ac:dyDescent="0.25">
      <c r="A161" s="71" t="s">
        <v>911</v>
      </c>
      <c r="B161" s="27" t="s">
        <v>146</v>
      </c>
      <c r="C161" s="26">
        <v>6690108</v>
      </c>
      <c r="D161" s="26">
        <v>0</v>
      </c>
      <c r="E161" s="26">
        <v>0</v>
      </c>
      <c r="F161" s="26">
        <v>29585158</v>
      </c>
      <c r="G161" s="26">
        <v>0</v>
      </c>
      <c r="H161" s="26">
        <v>0</v>
      </c>
      <c r="I161" s="26">
        <v>20503083</v>
      </c>
      <c r="J161" s="26">
        <v>50000</v>
      </c>
      <c r="K161" s="26">
        <v>64710467</v>
      </c>
      <c r="L161" s="26">
        <v>156745</v>
      </c>
      <c r="M161" s="26">
        <v>60474245</v>
      </c>
      <c r="N161" s="26">
        <v>65196583</v>
      </c>
      <c r="O161" s="26">
        <v>89908950</v>
      </c>
      <c r="P161" s="26">
        <v>0</v>
      </c>
      <c r="Q161" s="26">
        <v>0</v>
      </c>
      <c r="R161" s="26">
        <v>0</v>
      </c>
      <c r="S161" s="26">
        <v>0</v>
      </c>
      <c r="T161" s="26">
        <v>470828447</v>
      </c>
      <c r="U161" s="26">
        <v>0</v>
      </c>
      <c r="V161" s="26">
        <v>454545</v>
      </c>
      <c r="W161" s="26">
        <v>20186054</v>
      </c>
      <c r="X161" s="26">
        <v>2254720</v>
      </c>
      <c r="Y161" s="26">
        <v>0</v>
      </c>
      <c r="Z161" s="26">
        <v>0</v>
      </c>
      <c r="AA161" s="26">
        <v>7587077</v>
      </c>
      <c r="AB161" s="26">
        <v>0</v>
      </c>
      <c r="AC161" s="26">
        <v>0</v>
      </c>
      <c r="AD161" s="26">
        <v>143281408</v>
      </c>
      <c r="AE161" s="26">
        <v>0</v>
      </c>
      <c r="AF161" s="26">
        <v>0</v>
      </c>
      <c r="AG161" s="26">
        <v>0</v>
      </c>
      <c r="AH161" s="26">
        <v>63826102</v>
      </c>
      <c r="AI161" s="26">
        <v>0</v>
      </c>
      <c r="AJ161" s="26">
        <v>2233905</v>
      </c>
      <c r="AK161" s="26">
        <v>0</v>
      </c>
      <c r="AL161" s="237">
        <v>1047927597</v>
      </c>
    </row>
    <row r="162" spans="1:38" s="6" customFormat="1" ht="15" x14ac:dyDescent="0.2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37">
        <v>0</v>
      </c>
    </row>
    <row r="163" spans="1:38" s="6" customFormat="1" ht="15" x14ac:dyDescent="0.2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37">
        <v>0</v>
      </c>
    </row>
    <row r="164" spans="1:38" s="6" customFormat="1" ht="15" x14ac:dyDescent="0.2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37">
        <v>0</v>
      </c>
    </row>
    <row r="165" spans="1:38" s="6" customFormat="1" ht="15" x14ac:dyDescent="0.2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37">
        <v>0</v>
      </c>
    </row>
    <row r="166" spans="1:38" s="6" customFormat="1" ht="15" x14ac:dyDescent="0.2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3078182</v>
      </c>
      <c r="J166" s="26">
        <v>0</v>
      </c>
      <c r="K166" s="26">
        <v>0</v>
      </c>
      <c r="L166" s="26">
        <v>0</v>
      </c>
      <c r="M166" s="26">
        <v>4359985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19630800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37">
        <v>27068967</v>
      </c>
    </row>
    <row r="167" spans="1:38" s="6" customFormat="1" ht="15" x14ac:dyDescent="0.2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37">
        <v>0</v>
      </c>
    </row>
    <row r="168" spans="1:38" s="6" customFormat="1" ht="15" x14ac:dyDescent="0.2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72105605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37">
        <v>72105605</v>
      </c>
    </row>
    <row r="169" spans="1:38" s="6" customFormat="1" ht="15" x14ac:dyDescent="0.2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2981818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55735357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2375000</v>
      </c>
      <c r="AI169" s="26">
        <v>0</v>
      </c>
      <c r="AJ169" s="26">
        <v>0</v>
      </c>
      <c r="AK169" s="26">
        <v>0</v>
      </c>
      <c r="AL169" s="237">
        <v>61092175</v>
      </c>
    </row>
    <row r="170" spans="1:38" s="6" customFormat="1" ht="15" x14ac:dyDescent="0.25">
      <c r="A170" s="71" t="s">
        <v>920</v>
      </c>
      <c r="B170" s="27" t="s">
        <v>155</v>
      </c>
      <c r="C170" s="26">
        <v>30000000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10318182</v>
      </c>
      <c r="J170" s="26">
        <v>0</v>
      </c>
      <c r="K170" s="26">
        <v>0</v>
      </c>
      <c r="L170" s="26">
        <v>261922800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37">
        <v>302240982</v>
      </c>
    </row>
    <row r="171" spans="1:38" s="6" customFormat="1" ht="15" x14ac:dyDescent="0.2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37">
        <v>0</v>
      </c>
    </row>
    <row r="172" spans="1:38" s="6" customFormat="1" ht="15" x14ac:dyDescent="0.25">
      <c r="A172" s="105" t="s">
        <v>922</v>
      </c>
      <c r="B172" s="106" t="s">
        <v>211</v>
      </c>
      <c r="C172" s="107">
        <v>36690108</v>
      </c>
      <c r="D172" s="107">
        <v>0</v>
      </c>
      <c r="E172" s="107">
        <v>0</v>
      </c>
      <c r="F172" s="107">
        <v>29585158</v>
      </c>
      <c r="G172" s="107">
        <v>0</v>
      </c>
      <c r="H172" s="107">
        <v>0</v>
      </c>
      <c r="I172" s="107">
        <v>33899447</v>
      </c>
      <c r="J172" s="107">
        <v>50000</v>
      </c>
      <c r="K172" s="107">
        <v>64710467</v>
      </c>
      <c r="L172" s="107">
        <v>337166968</v>
      </c>
      <c r="M172" s="107">
        <v>64834230</v>
      </c>
      <c r="N172" s="107">
        <v>65196583</v>
      </c>
      <c r="O172" s="107">
        <v>96808950</v>
      </c>
      <c r="P172" s="107">
        <v>0</v>
      </c>
      <c r="Q172" s="107">
        <v>0</v>
      </c>
      <c r="R172" s="107">
        <v>0</v>
      </c>
      <c r="S172" s="107">
        <v>0</v>
      </c>
      <c r="T172" s="107">
        <v>490459247</v>
      </c>
      <c r="U172" s="107">
        <v>0</v>
      </c>
      <c r="V172" s="107">
        <v>56189902</v>
      </c>
      <c r="W172" s="107">
        <v>27611054</v>
      </c>
      <c r="X172" s="107">
        <v>2254720</v>
      </c>
      <c r="Y172" s="107">
        <v>0</v>
      </c>
      <c r="Z172" s="107">
        <v>0</v>
      </c>
      <c r="AA172" s="107">
        <v>10441818</v>
      </c>
      <c r="AB172" s="107">
        <v>0</v>
      </c>
      <c r="AC172" s="107">
        <v>0</v>
      </c>
      <c r="AD172" s="107">
        <v>143281408</v>
      </c>
      <c r="AE172" s="107">
        <v>0</v>
      </c>
      <c r="AF172" s="107">
        <v>0</v>
      </c>
      <c r="AG172" s="107">
        <v>0</v>
      </c>
      <c r="AH172" s="107">
        <v>68241252</v>
      </c>
      <c r="AI172" s="107">
        <v>0</v>
      </c>
      <c r="AJ172" s="107">
        <v>2233905</v>
      </c>
      <c r="AK172" s="107">
        <v>0</v>
      </c>
      <c r="AL172" s="238">
        <v>1529655217</v>
      </c>
    </row>
    <row r="173" spans="1:38" s="6" customFormat="1" ht="15" collapsed="1" x14ac:dyDescent="0.25">
      <c r="A173" s="72" t="s">
        <v>56</v>
      </c>
      <c r="B173" s="33" t="s">
        <v>93</v>
      </c>
      <c r="C173" s="34">
        <v>195252510</v>
      </c>
      <c r="D173" s="34">
        <v>138853785</v>
      </c>
      <c r="E173" s="34">
        <v>94683427</v>
      </c>
      <c r="F173" s="34">
        <v>399865877</v>
      </c>
      <c r="G173" s="34">
        <v>13105723</v>
      </c>
      <c r="H173" s="34">
        <v>280016906</v>
      </c>
      <c r="I173" s="34">
        <v>152892644</v>
      </c>
      <c r="J173" s="34">
        <v>18807581</v>
      </c>
      <c r="K173" s="34">
        <v>237074487</v>
      </c>
      <c r="L173" s="34">
        <v>682998487</v>
      </c>
      <c r="M173" s="34">
        <v>512020176</v>
      </c>
      <c r="N173" s="34">
        <v>2783206409</v>
      </c>
      <c r="O173" s="34">
        <v>287956845</v>
      </c>
      <c r="P173" s="34">
        <v>38341053</v>
      </c>
      <c r="Q173" s="34">
        <v>58740342</v>
      </c>
      <c r="R173" s="34">
        <v>514142262</v>
      </c>
      <c r="S173" s="34">
        <v>17942360</v>
      </c>
      <c r="T173" s="34">
        <v>2489751088</v>
      </c>
      <c r="U173" s="34">
        <v>0</v>
      </c>
      <c r="V173" s="34">
        <v>784977752</v>
      </c>
      <c r="W173" s="34">
        <v>94925762</v>
      </c>
      <c r="X173" s="34">
        <v>21445546</v>
      </c>
      <c r="Y173" s="34">
        <v>56248788</v>
      </c>
      <c r="Z173" s="34">
        <v>17935948</v>
      </c>
      <c r="AA173" s="34">
        <v>487308135</v>
      </c>
      <c r="AB173" s="34">
        <v>278640061</v>
      </c>
      <c r="AC173" s="34">
        <v>3207645593</v>
      </c>
      <c r="AD173" s="34">
        <v>482754771</v>
      </c>
      <c r="AE173" s="34">
        <v>43704207</v>
      </c>
      <c r="AF173" s="34">
        <v>98137263</v>
      </c>
      <c r="AG173" s="34">
        <v>1244467000</v>
      </c>
      <c r="AH173" s="34">
        <v>196457079</v>
      </c>
      <c r="AI173" s="34">
        <v>197531377</v>
      </c>
      <c r="AJ173" s="34">
        <v>19615155</v>
      </c>
      <c r="AK173" s="34">
        <v>14293636</v>
      </c>
      <c r="AL173" s="239">
        <v>16161740035</v>
      </c>
    </row>
    <row r="174" spans="1:38" s="6" customFormat="1" ht="15" x14ac:dyDescent="0.2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37">
        <v>0</v>
      </c>
    </row>
    <row r="175" spans="1:38" s="6" customFormat="1" ht="15" x14ac:dyDescent="0.2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37">
        <v>0</v>
      </c>
    </row>
    <row r="176" spans="1:38" s="6" customFormat="1" ht="15" x14ac:dyDescent="0.2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37">
        <v>0</v>
      </c>
    </row>
    <row r="177" spans="1:38" s="6" customFormat="1" ht="15" x14ac:dyDescent="0.2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37">
        <v>0</v>
      </c>
    </row>
    <row r="178" spans="1:38" s="6" customFormat="1" ht="15" x14ac:dyDescent="0.2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37">
        <v>0</v>
      </c>
    </row>
    <row r="179" spans="1:38" s="6" customFormat="1" ht="15" x14ac:dyDescent="0.2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37">
        <v>0</v>
      </c>
    </row>
    <row r="180" spans="1:38" s="6" customFormat="1" ht="15" x14ac:dyDescent="0.2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37">
        <v>0</v>
      </c>
    </row>
    <row r="181" spans="1:38" s="6" customFormat="1" ht="15" x14ac:dyDescent="0.2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37">
        <v>0</v>
      </c>
    </row>
    <row r="182" spans="1:38" s="6" customFormat="1" ht="15" x14ac:dyDescent="0.2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37">
        <v>0</v>
      </c>
    </row>
    <row r="183" spans="1:38" s="6" customFormat="1" ht="15" x14ac:dyDescent="0.2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37">
        <v>0</v>
      </c>
    </row>
    <row r="184" spans="1:38" s="6" customFormat="1" ht="15" x14ac:dyDescent="0.2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37">
        <v>0</v>
      </c>
    </row>
    <row r="185" spans="1:38" s="6" customFormat="1" ht="15" x14ac:dyDescent="0.2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37">
        <v>0</v>
      </c>
    </row>
    <row r="186" spans="1:38" s="6" customFormat="1" ht="15" x14ac:dyDescent="0.2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37">
        <v>0</v>
      </c>
    </row>
    <row r="187" spans="1:38" s="6" customFormat="1" ht="15" x14ac:dyDescent="0.2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37">
        <v>0</v>
      </c>
    </row>
    <row r="188" spans="1:38" s="6" customFormat="1" ht="15" x14ac:dyDescent="0.2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238">
        <v>0</v>
      </c>
    </row>
    <row r="189" spans="1:38" s="6" customFormat="1" ht="15" x14ac:dyDescent="0.2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37">
        <v>0</v>
      </c>
    </row>
    <row r="190" spans="1:38" s="6" customFormat="1" ht="15" x14ac:dyDescent="0.2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37">
        <v>0</v>
      </c>
    </row>
    <row r="191" spans="1:38" s="6" customFormat="1" ht="15" x14ac:dyDescent="0.2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37">
        <v>0</v>
      </c>
    </row>
    <row r="192" spans="1:38" s="6" customFormat="1" ht="15" x14ac:dyDescent="0.2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37">
        <v>0</v>
      </c>
    </row>
    <row r="193" spans="1:38" s="6" customFormat="1" ht="15" x14ac:dyDescent="0.2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37">
        <v>0</v>
      </c>
    </row>
    <row r="194" spans="1:38" s="6" customFormat="1" ht="15" x14ac:dyDescent="0.2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37">
        <v>0</v>
      </c>
    </row>
    <row r="195" spans="1:38" s="6" customFormat="1" ht="15" x14ac:dyDescent="0.2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37">
        <v>0</v>
      </c>
    </row>
    <row r="196" spans="1:38" s="6" customFormat="1" ht="15" x14ac:dyDescent="0.2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37">
        <v>0</v>
      </c>
    </row>
    <row r="197" spans="1:38" s="6" customFormat="1" ht="15" x14ac:dyDescent="0.2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37">
        <v>0</v>
      </c>
    </row>
    <row r="198" spans="1:38" s="6" customFormat="1" ht="15" x14ac:dyDescent="0.2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37">
        <v>0</v>
      </c>
    </row>
    <row r="199" spans="1:38" s="6" customFormat="1" ht="15" x14ac:dyDescent="0.2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37">
        <v>0</v>
      </c>
    </row>
    <row r="200" spans="1:38" s="6" customFormat="1" ht="15" x14ac:dyDescent="0.2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37">
        <v>0</v>
      </c>
    </row>
    <row r="201" spans="1:38" s="6" customFormat="1" ht="15" x14ac:dyDescent="0.2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37">
        <v>0</v>
      </c>
    </row>
    <row r="202" spans="1:38" s="6" customFormat="1" ht="15" x14ac:dyDescent="0.2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37">
        <v>0</v>
      </c>
    </row>
    <row r="203" spans="1:38" s="6" customFormat="1" ht="15" x14ac:dyDescent="0.2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238">
        <v>0</v>
      </c>
    </row>
    <row r="204" spans="1:38" s="6" customFormat="1" ht="15" collapsed="1" x14ac:dyDescent="0.2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239">
        <v>0</v>
      </c>
    </row>
    <row r="205" spans="1:38" s="6" customFormat="1" ht="15" x14ac:dyDescent="0.2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37">
        <v>0</v>
      </c>
    </row>
    <row r="206" spans="1:38" s="6" customFormat="1" ht="15" x14ac:dyDescent="0.2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37">
        <v>0</v>
      </c>
    </row>
    <row r="207" spans="1:38" s="6" customFormat="1" ht="15" x14ac:dyDescent="0.2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37">
        <v>0</v>
      </c>
    </row>
    <row r="208" spans="1:38" s="6" customFormat="1" ht="15" x14ac:dyDescent="0.2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12934064</v>
      </c>
      <c r="K208" s="26">
        <v>6279065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37038460</v>
      </c>
      <c r="X208" s="26">
        <v>12934064</v>
      </c>
      <c r="Y208" s="26">
        <v>0</v>
      </c>
      <c r="Z208" s="26">
        <v>11666662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37">
        <v>80852315</v>
      </c>
    </row>
    <row r="209" spans="1:38" s="6" customFormat="1" ht="15" x14ac:dyDescent="0.2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37">
        <v>0</v>
      </c>
    </row>
    <row r="210" spans="1:38" s="6" customFormat="1" ht="15" x14ac:dyDescent="0.2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37">
        <v>0</v>
      </c>
    </row>
    <row r="211" spans="1:38" s="6" customFormat="1" ht="15" x14ac:dyDescent="0.2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37">
        <v>0</v>
      </c>
    </row>
    <row r="212" spans="1:38" s="6" customFormat="1" ht="15" x14ac:dyDescent="0.2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37">
        <v>0</v>
      </c>
    </row>
    <row r="213" spans="1:38" s="6" customFormat="1" ht="15" x14ac:dyDescent="0.2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37">
        <v>0</v>
      </c>
    </row>
    <row r="214" spans="1:38" s="6" customFormat="1" ht="15" x14ac:dyDescent="0.2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37">
        <v>0</v>
      </c>
    </row>
    <row r="215" spans="1:38" s="6" customFormat="1" ht="15" x14ac:dyDescent="0.2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37">
        <v>0</v>
      </c>
    </row>
    <row r="216" spans="1:38" s="6" customFormat="1" ht="15" x14ac:dyDescent="0.2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37">
        <v>0</v>
      </c>
    </row>
    <row r="217" spans="1:38" s="6" customFormat="1" ht="15" x14ac:dyDescent="0.2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37">
        <v>0</v>
      </c>
    </row>
    <row r="218" spans="1:38" s="6" customFormat="1" ht="15" x14ac:dyDescent="0.2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37">
        <v>0</v>
      </c>
    </row>
    <row r="219" spans="1:38" s="6" customFormat="1" ht="15" x14ac:dyDescent="0.2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12934064</v>
      </c>
      <c r="K219" s="107">
        <v>6279065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37038460</v>
      </c>
      <c r="X219" s="107">
        <v>12934064</v>
      </c>
      <c r="Y219" s="107">
        <v>0</v>
      </c>
      <c r="Z219" s="107">
        <v>11666662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238">
        <v>80852315</v>
      </c>
    </row>
    <row r="220" spans="1:38" s="6" customFormat="1" ht="15" x14ac:dyDescent="0.2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37">
        <v>0</v>
      </c>
    </row>
    <row r="221" spans="1:38" s="6" customFormat="1" ht="15" x14ac:dyDescent="0.2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37">
        <v>0</v>
      </c>
    </row>
    <row r="222" spans="1:38" s="6" customFormat="1" ht="15" x14ac:dyDescent="0.2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37">
        <v>0</v>
      </c>
    </row>
    <row r="223" spans="1:38" s="6" customFormat="1" ht="15" x14ac:dyDescent="0.2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37">
        <v>0</v>
      </c>
    </row>
    <row r="224" spans="1:38" s="6" customFormat="1" ht="15" x14ac:dyDescent="0.2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37">
        <v>0</v>
      </c>
    </row>
    <row r="225" spans="1:38" s="6" customFormat="1" ht="15" x14ac:dyDescent="0.2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37">
        <v>0</v>
      </c>
    </row>
    <row r="226" spans="1:38" s="6" customFormat="1" ht="15" x14ac:dyDescent="0.2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37">
        <v>0</v>
      </c>
    </row>
    <row r="227" spans="1:38" s="6" customFormat="1" ht="15" x14ac:dyDescent="0.2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37">
        <v>0</v>
      </c>
    </row>
    <row r="228" spans="1:38" s="6" customFormat="1" ht="15" x14ac:dyDescent="0.2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37">
        <v>0</v>
      </c>
    </row>
    <row r="229" spans="1:38" s="6" customFormat="1" ht="15" x14ac:dyDescent="0.2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37">
        <v>0</v>
      </c>
    </row>
    <row r="230" spans="1:38" s="6" customFormat="1" ht="15" x14ac:dyDescent="0.2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37">
        <v>0</v>
      </c>
    </row>
    <row r="231" spans="1:38" s="6" customFormat="1" ht="15" x14ac:dyDescent="0.2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37">
        <v>0</v>
      </c>
    </row>
    <row r="232" spans="1:38" s="6" customFormat="1" ht="15" x14ac:dyDescent="0.2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37">
        <v>0</v>
      </c>
    </row>
    <row r="233" spans="1:38" s="6" customFormat="1" ht="15" x14ac:dyDescent="0.2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37">
        <v>0</v>
      </c>
    </row>
    <row r="234" spans="1:38" s="6" customFormat="1" ht="15" x14ac:dyDescent="0.2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238">
        <v>0</v>
      </c>
    </row>
    <row r="235" spans="1:38" s="6" customFormat="1" ht="15" collapsed="1" x14ac:dyDescent="0.2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12934064</v>
      </c>
      <c r="K235" s="34">
        <v>6279065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37038460</v>
      </c>
      <c r="X235" s="34">
        <v>12934064</v>
      </c>
      <c r="Y235" s="34">
        <v>0</v>
      </c>
      <c r="Z235" s="34">
        <v>11666662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239">
        <v>80852315</v>
      </c>
    </row>
    <row r="236" spans="1:38" s="6" customFormat="1" ht="15" x14ac:dyDescent="0.2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37">
        <v>0</v>
      </c>
    </row>
    <row r="237" spans="1:38" s="6" customFormat="1" ht="15" x14ac:dyDescent="0.2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37">
        <v>0</v>
      </c>
    </row>
    <row r="238" spans="1:38" s="6" customFormat="1" ht="15" x14ac:dyDescent="0.2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37">
        <v>0</v>
      </c>
    </row>
    <row r="239" spans="1:38" s="6" customFormat="1" ht="15" x14ac:dyDescent="0.2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37">
        <v>0</v>
      </c>
    </row>
    <row r="240" spans="1:38" s="6" customFormat="1" ht="15" x14ac:dyDescent="0.2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37">
        <v>0</v>
      </c>
    </row>
    <row r="241" spans="1:38" s="6" customFormat="1" ht="15" x14ac:dyDescent="0.2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37">
        <v>0</v>
      </c>
    </row>
    <row r="242" spans="1:38" s="6" customFormat="1" ht="15" x14ac:dyDescent="0.2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37">
        <v>0</v>
      </c>
    </row>
    <row r="243" spans="1:38" s="6" customFormat="1" ht="15" x14ac:dyDescent="0.2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37">
        <v>0</v>
      </c>
    </row>
    <row r="244" spans="1:38" s="6" customFormat="1" ht="15" x14ac:dyDescent="0.2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37">
        <v>0</v>
      </c>
    </row>
    <row r="245" spans="1:38" s="6" customFormat="1" ht="15" x14ac:dyDescent="0.2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37">
        <v>0</v>
      </c>
    </row>
    <row r="246" spans="1:38" s="6" customFormat="1" ht="15" x14ac:dyDescent="0.2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37">
        <v>0</v>
      </c>
    </row>
    <row r="247" spans="1:38" s="6" customFormat="1" ht="15" x14ac:dyDescent="0.2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37">
        <v>0</v>
      </c>
    </row>
    <row r="248" spans="1:38" s="6" customFormat="1" ht="15" x14ac:dyDescent="0.2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37">
        <v>0</v>
      </c>
    </row>
    <row r="249" spans="1:38" s="6" customFormat="1" ht="15" x14ac:dyDescent="0.2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37">
        <v>0</v>
      </c>
    </row>
    <row r="250" spans="1:38" s="6" customFormat="1" ht="15" x14ac:dyDescent="0.2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238">
        <v>0</v>
      </c>
    </row>
    <row r="251" spans="1:38" s="6" customFormat="1" ht="15" x14ac:dyDescent="0.2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37">
        <v>0</v>
      </c>
    </row>
    <row r="252" spans="1:38" s="6" customFormat="1" ht="15" x14ac:dyDescent="0.2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37">
        <v>0</v>
      </c>
    </row>
    <row r="253" spans="1:38" s="6" customFormat="1" ht="15" x14ac:dyDescent="0.2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37">
        <v>0</v>
      </c>
    </row>
    <row r="254" spans="1:38" s="6" customFormat="1" ht="15" x14ac:dyDescent="0.2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37">
        <v>0</v>
      </c>
    </row>
    <row r="255" spans="1:38" s="6" customFormat="1" ht="15" x14ac:dyDescent="0.2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37">
        <v>0</v>
      </c>
    </row>
    <row r="256" spans="1:38" s="6" customFormat="1" ht="15" x14ac:dyDescent="0.2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37">
        <v>0</v>
      </c>
    </row>
    <row r="257" spans="1:38" s="6" customFormat="1" ht="15" x14ac:dyDescent="0.2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37">
        <v>0</v>
      </c>
    </row>
    <row r="258" spans="1:38" s="6" customFormat="1" ht="15" x14ac:dyDescent="0.2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37">
        <v>0</v>
      </c>
    </row>
    <row r="259" spans="1:38" s="6" customFormat="1" ht="15" x14ac:dyDescent="0.2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37">
        <v>0</v>
      </c>
    </row>
    <row r="260" spans="1:38" s="6" customFormat="1" ht="15" x14ac:dyDescent="0.2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37">
        <v>0</v>
      </c>
    </row>
    <row r="261" spans="1:38" s="6" customFormat="1" ht="15" x14ac:dyDescent="0.2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37">
        <v>0</v>
      </c>
    </row>
    <row r="262" spans="1:38" s="6" customFormat="1" ht="15" x14ac:dyDescent="0.2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37">
        <v>0</v>
      </c>
    </row>
    <row r="263" spans="1:38" s="6" customFormat="1" ht="15" x14ac:dyDescent="0.2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37">
        <v>0</v>
      </c>
    </row>
    <row r="264" spans="1:38" s="6" customFormat="1" ht="15" x14ac:dyDescent="0.2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37">
        <v>0</v>
      </c>
    </row>
    <row r="265" spans="1:38" s="6" customFormat="1" ht="15" x14ac:dyDescent="0.2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238">
        <v>0</v>
      </c>
    </row>
    <row r="266" spans="1:38" s="6" customFormat="1" ht="15" collapsed="1" x14ac:dyDescent="0.2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239">
        <v>0</v>
      </c>
    </row>
    <row r="267" spans="1:38" s="6" customFormat="1" ht="15" x14ac:dyDescent="0.25">
      <c r="A267" s="71" t="s">
        <v>1013</v>
      </c>
      <c r="B267" s="27" t="s">
        <v>143</v>
      </c>
      <c r="C267" s="26">
        <v>0</v>
      </c>
      <c r="D267" s="26">
        <v>533098735</v>
      </c>
      <c r="E267" s="26">
        <v>1032887455</v>
      </c>
      <c r="F267" s="26">
        <v>0</v>
      </c>
      <c r="G267" s="26">
        <v>0</v>
      </c>
      <c r="H267" s="26">
        <v>142600136</v>
      </c>
      <c r="I267" s="26">
        <v>160098750</v>
      </c>
      <c r="J267" s="26">
        <v>172503078</v>
      </c>
      <c r="K267" s="26">
        <v>270573773</v>
      </c>
      <c r="L267" s="26">
        <v>0</v>
      </c>
      <c r="M267" s="26">
        <v>0</v>
      </c>
      <c r="N267" s="26">
        <v>429605550</v>
      </c>
      <c r="O267" s="26">
        <v>123322118</v>
      </c>
      <c r="P267" s="26">
        <v>118767996</v>
      </c>
      <c r="Q267" s="26">
        <v>785665274</v>
      </c>
      <c r="R267" s="26">
        <v>999500901</v>
      </c>
      <c r="S267" s="26">
        <v>4766322</v>
      </c>
      <c r="T267" s="26">
        <v>179091434</v>
      </c>
      <c r="U267" s="26">
        <v>0</v>
      </c>
      <c r="V267" s="26">
        <v>0</v>
      </c>
      <c r="W267" s="26">
        <v>200711444</v>
      </c>
      <c r="X267" s="26">
        <v>27706058</v>
      </c>
      <c r="Y267" s="26">
        <v>369277968</v>
      </c>
      <c r="Z267" s="26">
        <v>0</v>
      </c>
      <c r="AA267" s="26">
        <v>328139606</v>
      </c>
      <c r="AB267" s="26">
        <v>154000000</v>
      </c>
      <c r="AC267" s="26">
        <v>498465822</v>
      </c>
      <c r="AD267" s="26">
        <v>318971089</v>
      </c>
      <c r="AE267" s="26">
        <v>0</v>
      </c>
      <c r="AF267" s="26">
        <v>166969384</v>
      </c>
      <c r="AG267" s="26">
        <v>163756990</v>
      </c>
      <c r="AH267" s="26">
        <v>113561989</v>
      </c>
      <c r="AI267" s="26">
        <v>0</v>
      </c>
      <c r="AJ267" s="26">
        <v>52049936</v>
      </c>
      <c r="AK267" s="26">
        <v>0</v>
      </c>
      <c r="AL267" s="237">
        <v>7346091808</v>
      </c>
    </row>
    <row r="268" spans="1:38" s="6" customFormat="1" ht="15" x14ac:dyDescent="0.25">
      <c r="A268" s="71" t="s">
        <v>1014</v>
      </c>
      <c r="B268" s="27" t="s">
        <v>144</v>
      </c>
      <c r="C268" s="26">
        <v>0</v>
      </c>
      <c r="D268" s="26">
        <v>396297114</v>
      </c>
      <c r="E268" s="26">
        <v>164329374</v>
      </c>
      <c r="F268" s="26">
        <v>0</v>
      </c>
      <c r="G268" s="26">
        <v>0</v>
      </c>
      <c r="H268" s="26">
        <v>101444336</v>
      </c>
      <c r="I268" s="26">
        <v>58983750</v>
      </c>
      <c r="J268" s="26">
        <v>201267</v>
      </c>
      <c r="K268" s="26">
        <v>0</v>
      </c>
      <c r="L268" s="26">
        <v>4220176</v>
      </c>
      <c r="M268" s="26">
        <v>5920125</v>
      </c>
      <c r="N268" s="26">
        <v>0</v>
      </c>
      <c r="O268" s="26">
        <v>108757524</v>
      </c>
      <c r="P268" s="26">
        <v>160912400</v>
      </c>
      <c r="Q268" s="26">
        <v>0</v>
      </c>
      <c r="R268" s="26">
        <v>78454241</v>
      </c>
      <c r="S268" s="26">
        <v>96164</v>
      </c>
      <c r="T268" s="26">
        <v>127992153</v>
      </c>
      <c r="U268" s="26">
        <v>0</v>
      </c>
      <c r="V268" s="26">
        <v>0</v>
      </c>
      <c r="W268" s="26">
        <v>100355758</v>
      </c>
      <c r="X268" s="26">
        <v>903841</v>
      </c>
      <c r="Y268" s="26">
        <v>30318626</v>
      </c>
      <c r="Z268" s="26">
        <v>0</v>
      </c>
      <c r="AA268" s="26">
        <v>153131817</v>
      </c>
      <c r="AB268" s="26">
        <v>14000000</v>
      </c>
      <c r="AC268" s="26">
        <v>352194758</v>
      </c>
      <c r="AD268" s="26">
        <v>125877153</v>
      </c>
      <c r="AE268" s="26">
        <v>0</v>
      </c>
      <c r="AF268" s="26">
        <v>21778616</v>
      </c>
      <c r="AG268" s="26">
        <v>954347838</v>
      </c>
      <c r="AH268" s="26">
        <v>43951443</v>
      </c>
      <c r="AI268" s="26">
        <v>0</v>
      </c>
      <c r="AJ268" s="26">
        <v>25360566</v>
      </c>
      <c r="AK268" s="26">
        <v>0</v>
      </c>
      <c r="AL268" s="237">
        <v>3029829040</v>
      </c>
    </row>
    <row r="269" spans="1:38" s="6" customFormat="1" ht="15" x14ac:dyDescent="0.25">
      <c r="A269" s="71" t="s">
        <v>1015</v>
      </c>
      <c r="B269" s="27" t="s">
        <v>145</v>
      </c>
      <c r="C269" s="26">
        <v>0</v>
      </c>
      <c r="D269" s="26">
        <v>35892838</v>
      </c>
      <c r="E269" s="26">
        <v>31391079</v>
      </c>
      <c r="F269" s="26">
        <v>0</v>
      </c>
      <c r="G269" s="26">
        <v>0</v>
      </c>
      <c r="H269" s="26">
        <v>0</v>
      </c>
      <c r="I269" s="26">
        <v>78247242</v>
      </c>
      <c r="J269" s="26">
        <v>4994192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20114050</v>
      </c>
      <c r="Q269" s="26">
        <v>0</v>
      </c>
      <c r="R269" s="26">
        <v>20921131</v>
      </c>
      <c r="S269" s="26">
        <v>5820413</v>
      </c>
      <c r="T269" s="26">
        <v>14496044</v>
      </c>
      <c r="U269" s="26">
        <v>0</v>
      </c>
      <c r="V269" s="26">
        <v>0</v>
      </c>
      <c r="W269" s="26">
        <v>18816720</v>
      </c>
      <c r="X269" s="26">
        <v>13083085</v>
      </c>
      <c r="Y269" s="26">
        <v>343611099</v>
      </c>
      <c r="Z269" s="26">
        <v>0</v>
      </c>
      <c r="AA269" s="26">
        <v>184281049</v>
      </c>
      <c r="AB269" s="26">
        <v>0</v>
      </c>
      <c r="AC269" s="26">
        <v>289421172</v>
      </c>
      <c r="AD269" s="26">
        <v>88171133</v>
      </c>
      <c r="AE269" s="26">
        <v>0</v>
      </c>
      <c r="AF269" s="26">
        <v>0</v>
      </c>
      <c r="AG269" s="26">
        <v>14427281</v>
      </c>
      <c r="AH269" s="26">
        <v>0</v>
      </c>
      <c r="AI269" s="26">
        <v>0</v>
      </c>
      <c r="AJ269" s="26">
        <v>19282789</v>
      </c>
      <c r="AK269" s="26">
        <v>0</v>
      </c>
      <c r="AL269" s="237">
        <v>1182971317</v>
      </c>
    </row>
    <row r="270" spans="1:38" s="6" customFormat="1" ht="15" x14ac:dyDescent="0.25">
      <c r="A270" s="71" t="s">
        <v>1016</v>
      </c>
      <c r="B270" s="27" t="s">
        <v>146</v>
      </c>
      <c r="C270" s="26">
        <v>285286816</v>
      </c>
      <c r="D270" s="26">
        <v>306526992</v>
      </c>
      <c r="E270" s="26">
        <v>77498750</v>
      </c>
      <c r="F270" s="26">
        <v>46174615</v>
      </c>
      <c r="G270" s="26">
        <v>148980822</v>
      </c>
      <c r="H270" s="26">
        <v>123007500</v>
      </c>
      <c r="I270" s="26">
        <v>30405375</v>
      </c>
      <c r="J270" s="26">
        <v>2520812</v>
      </c>
      <c r="K270" s="26">
        <v>79439803</v>
      </c>
      <c r="L270" s="26">
        <v>199855762</v>
      </c>
      <c r="M270" s="26">
        <v>0</v>
      </c>
      <c r="N270" s="26">
        <v>280022410</v>
      </c>
      <c r="O270" s="26">
        <v>326777816</v>
      </c>
      <c r="P270" s="26">
        <v>125543536</v>
      </c>
      <c r="Q270" s="26">
        <v>66867356</v>
      </c>
      <c r="R270" s="26">
        <v>235009039</v>
      </c>
      <c r="S270" s="26">
        <v>75314096</v>
      </c>
      <c r="T270" s="26">
        <v>1611243271</v>
      </c>
      <c r="U270" s="26">
        <v>0</v>
      </c>
      <c r="V270" s="26">
        <v>300628000</v>
      </c>
      <c r="W270" s="26">
        <v>66843043</v>
      </c>
      <c r="X270" s="26">
        <v>12389209</v>
      </c>
      <c r="Y270" s="26">
        <v>149917582</v>
      </c>
      <c r="Z270" s="26">
        <v>2047297</v>
      </c>
      <c r="AA270" s="26">
        <v>172268436</v>
      </c>
      <c r="AB270" s="26">
        <v>232183406</v>
      </c>
      <c r="AC270" s="26">
        <v>597168819</v>
      </c>
      <c r="AD270" s="26">
        <v>881584438</v>
      </c>
      <c r="AE270" s="26">
        <v>0</v>
      </c>
      <c r="AF270" s="26">
        <v>165403187</v>
      </c>
      <c r="AG270" s="26">
        <v>530449245</v>
      </c>
      <c r="AH270" s="26">
        <v>93599386</v>
      </c>
      <c r="AI270" s="26">
        <v>0</v>
      </c>
      <c r="AJ270" s="26">
        <v>53907243</v>
      </c>
      <c r="AK270" s="26">
        <v>0</v>
      </c>
      <c r="AL270" s="237">
        <v>7278864062</v>
      </c>
    </row>
    <row r="271" spans="1:38" s="6" customFormat="1" ht="15" x14ac:dyDescent="0.2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83803333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58792</v>
      </c>
      <c r="Q271" s="26">
        <v>0</v>
      </c>
      <c r="R271" s="26">
        <v>10460566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170012412</v>
      </c>
      <c r="Y271" s="26">
        <v>11116830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37">
        <v>275451933</v>
      </c>
    </row>
    <row r="272" spans="1:38" s="6" customFormat="1" ht="15" x14ac:dyDescent="0.25">
      <c r="A272" s="71" t="s">
        <v>1018</v>
      </c>
      <c r="B272" s="27" t="s">
        <v>148</v>
      </c>
      <c r="C272" s="26">
        <v>0</v>
      </c>
      <c r="D272" s="26">
        <v>114653710</v>
      </c>
      <c r="E272" s="26">
        <v>79270479</v>
      </c>
      <c r="F272" s="26">
        <v>0</v>
      </c>
      <c r="G272" s="26">
        <v>0</v>
      </c>
      <c r="H272" s="26">
        <v>83509258</v>
      </c>
      <c r="I272" s="26">
        <v>33705000</v>
      </c>
      <c r="J272" s="26">
        <v>192304</v>
      </c>
      <c r="K272" s="26">
        <v>0</v>
      </c>
      <c r="L272" s="26">
        <v>0</v>
      </c>
      <c r="M272" s="26">
        <v>0</v>
      </c>
      <c r="N272" s="26">
        <v>0</v>
      </c>
      <c r="O272" s="26">
        <v>109654252</v>
      </c>
      <c r="P272" s="26">
        <v>140798348</v>
      </c>
      <c r="Q272" s="26">
        <v>0</v>
      </c>
      <c r="R272" s="26">
        <v>15690848</v>
      </c>
      <c r="S272" s="26">
        <v>2446665</v>
      </c>
      <c r="T272" s="26">
        <v>20632206</v>
      </c>
      <c r="U272" s="26">
        <v>0</v>
      </c>
      <c r="V272" s="26">
        <v>0</v>
      </c>
      <c r="W272" s="26">
        <v>94083519</v>
      </c>
      <c r="X272" s="26">
        <v>15645312</v>
      </c>
      <c r="Y272" s="26">
        <v>49520423</v>
      </c>
      <c r="Z272" s="26">
        <v>0</v>
      </c>
      <c r="AA272" s="26">
        <v>109379868</v>
      </c>
      <c r="AB272" s="26">
        <v>21000000</v>
      </c>
      <c r="AC272" s="26">
        <v>318289615</v>
      </c>
      <c r="AD272" s="26">
        <v>118269992</v>
      </c>
      <c r="AE272" s="26">
        <v>0</v>
      </c>
      <c r="AF272" s="26">
        <v>145190769</v>
      </c>
      <c r="AG272" s="26">
        <v>55119892</v>
      </c>
      <c r="AH272" s="26">
        <v>9633191</v>
      </c>
      <c r="AI272" s="26">
        <v>0</v>
      </c>
      <c r="AJ272" s="26">
        <v>6077777</v>
      </c>
      <c r="AK272" s="26">
        <v>0</v>
      </c>
      <c r="AL272" s="237">
        <v>1542763428</v>
      </c>
    </row>
    <row r="273" spans="1:38" s="6" customFormat="1" ht="15" x14ac:dyDescent="0.25">
      <c r="A273" s="71" t="s">
        <v>1019</v>
      </c>
      <c r="B273" s="27" t="s">
        <v>149</v>
      </c>
      <c r="C273" s="26">
        <v>0</v>
      </c>
      <c r="D273" s="26">
        <v>17299657</v>
      </c>
      <c r="E273" s="26">
        <v>0</v>
      </c>
      <c r="F273" s="26">
        <v>0</v>
      </c>
      <c r="G273" s="26">
        <v>0</v>
      </c>
      <c r="H273" s="26">
        <v>18034212</v>
      </c>
      <c r="I273" s="26">
        <v>7583625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2952646</v>
      </c>
      <c r="P273" s="26">
        <v>10057026</v>
      </c>
      <c r="Q273" s="26">
        <v>0</v>
      </c>
      <c r="R273" s="26">
        <v>3138170</v>
      </c>
      <c r="S273" s="26">
        <v>36504</v>
      </c>
      <c r="T273" s="26">
        <v>870546</v>
      </c>
      <c r="U273" s="26">
        <v>0</v>
      </c>
      <c r="V273" s="26">
        <v>0</v>
      </c>
      <c r="W273" s="26">
        <v>3763373</v>
      </c>
      <c r="X273" s="26">
        <v>1614372</v>
      </c>
      <c r="Y273" s="26">
        <v>5053105</v>
      </c>
      <c r="Z273" s="26">
        <v>0</v>
      </c>
      <c r="AA273" s="26">
        <v>13672484</v>
      </c>
      <c r="AB273" s="26">
        <v>14000000</v>
      </c>
      <c r="AC273" s="26">
        <v>0</v>
      </c>
      <c r="AD273" s="26">
        <v>2742486</v>
      </c>
      <c r="AE273" s="26">
        <v>0</v>
      </c>
      <c r="AF273" s="26">
        <v>14519076</v>
      </c>
      <c r="AG273" s="26">
        <v>0</v>
      </c>
      <c r="AH273" s="26">
        <v>1806221</v>
      </c>
      <c r="AI273" s="26">
        <v>0</v>
      </c>
      <c r="AJ273" s="26">
        <v>2431110</v>
      </c>
      <c r="AK273" s="26">
        <v>0</v>
      </c>
      <c r="AL273" s="237">
        <v>119574613</v>
      </c>
    </row>
    <row r="274" spans="1:38" s="6" customFormat="1" ht="15" x14ac:dyDescent="0.2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3377768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92000000</v>
      </c>
      <c r="AE274" s="26">
        <v>0</v>
      </c>
      <c r="AF274" s="26">
        <v>0</v>
      </c>
      <c r="AG274" s="26">
        <v>246167249</v>
      </c>
      <c r="AH274" s="26">
        <v>0</v>
      </c>
      <c r="AI274" s="26">
        <v>0</v>
      </c>
      <c r="AJ274" s="26">
        <v>0</v>
      </c>
      <c r="AK274" s="26">
        <v>0</v>
      </c>
      <c r="AL274" s="237">
        <v>341545017</v>
      </c>
    </row>
    <row r="275" spans="1:38" s="6" customFormat="1" ht="15" x14ac:dyDescent="0.25">
      <c r="A275" s="71" t="s">
        <v>1021</v>
      </c>
      <c r="B275" s="27" t="s">
        <v>151</v>
      </c>
      <c r="C275" s="26">
        <v>0</v>
      </c>
      <c r="D275" s="26">
        <v>3001901</v>
      </c>
      <c r="E275" s="26">
        <v>226776886</v>
      </c>
      <c r="F275" s="26">
        <v>0</v>
      </c>
      <c r="G275" s="26">
        <v>0</v>
      </c>
      <c r="H275" s="26">
        <v>134311660</v>
      </c>
      <c r="I275" s="26">
        <v>33705000</v>
      </c>
      <c r="J275" s="26">
        <v>1217381</v>
      </c>
      <c r="K275" s="26">
        <v>0</v>
      </c>
      <c r="L275" s="26">
        <v>0</v>
      </c>
      <c r="M275" s="26">
        <v>39631669</v>
      </c>
      <c r="N275" s="26">
        <v>418920770</v>
      </c>
      <c r="O275" s="26">
        <v>76315663</v>
      </c>
      <c r="P275" s="26">
        <v>128365288</v>
      </c>
      <c r="Q275" s="26">
        <v>0</v>
      </c>
      <c r="R275" s="26">
        <v>90517113</v>
      </c>
      <c r="S275" s="26">
        <v>0</v>
      </c>
      <c r="T275" s="26">
        <v>122116348</v>
      </c>
      <c r="U275" s="26">
        <v>0</v>
      </c>
      <c r="V275" s="26">
        <v>585102184</v>
      </c>
      <c r="W275" s="26">
        <v>163078080</v>
      </c>
      <c r="X275" s="26">
        <v>19737702</v>
      </c>
      <c r="Y275" s="26">
        <v>49119076</v>
      </c>
      <c r="Z275" s="26">
        <v>0</v>
      </c>
      <c r="AA275" s="26">
        <v>270581164</v>
      </c>
      <c r="AB275" s="26">
        <v>35000000</v>
      </c>
      <c r="AC275" s="26">
        <v>16836081</v>
      </c>
      <c r="AD275" s="26">
        <v>320628374</v>
      </c>
      <c r="AE275" s="26">
        <v>0</v>
      </c>
      <c r="AF275" s="26">
        <v>58076308</v>
      </c>
      <c r="AG275" s="26">
        <v>5908020</v>
      </c>
      <c r="AH275" s="26">
        <v>76326293</v>
      </c>
      <c r="AI275" s="26">
        <v>0</v>
      </c>
      <c r="AJ275" s="26">
        <v>21661048</v>
      </c>
      <c r="AK275" s="26">
        <v>0</v>
      </c>
      <c r="AL275" s="237">
        <v>2896934009</v>
      </c>
    </row>
    <row r="276" spans="1:38" s="6" customFormat="1" ht="15" x14ac:dyDescent="0.25">
      <c r="A276" s="71" t="s">
        <v>1022</v>
      </c>
      <c r="B276" s="27" t="s">
        <v>152</v>
      </c>
      <c r="C276" s="26">
        <v>0</v>
      </c>
      <c r="D276" s="26">
        <v>176172635</v>
      </c>
      <c r="E276" s="26">
        <v>154502976</v>
      </c>
      <c r="F276" s="26">
        <v>0</v>
      </c>
      <c r="G276" s="26">
        <v>1845021</v>
      </c>
      <c r="H276" s="26">
        <v>41207425</v>
      </c>
      <c r="I276" s="26">
        <v>33705000</v>
      </c>
      <c r="J276" s="26">
        <v>2779440</v>
      </c>
      <c r="K276" s="26">
        <v>0</v>
      </c>
      <c r="L276" s="26">
        <v>0</v>
      </c>
      <c r="M276" s="26">
        <v>0</v>
      </c>
      <c r="N276" s="26">
        <v>10498254</v>
      </c>
      <c r="O276" s="26">
        <v>33950699</v>
      </c>
      <c r="P276" s="26">
        <v>36875758</v>
      </c>
      <c r="Q276" s="26">
        <v>0</v>
      </c>
      <c r="R276" s="26">
        <v>15690848</v>
      </c>
      <c r="S276" s="26">
        <v>3320628</v>
      </c>
      <c r="T276" s="26">
        <v>24064404</v>
      </c>
      <c r="U276" s="26">
        <v>0</v>
      </c>
      <c r="V276" s="26">
        <v>0</v>
      </c>
      <c r="W276" s="26">
        <v>18816720</v>
      </c>
      <c r="X276" s="26">
        <v>149739850</v>
      </c>
      <c r="Y276" s="26">
        <v>6063725</v>
      </c>
      <c r="Z276" s="26">
        <v>0</v>
      </c>
      <c r="AA276" s="26">
        <v>43751947</v>
      </c>
      <c r="AB276" s="26">
        <v>14000000</v>
      </c>
      <c r="AC276" s="26">
        <v>209721641</v>
      </c>
      <c r="AD276" s="26">
        <v>66447068</v>
      </c>
      <c r="AE276" s="26">
        <v>0</v>
      </c>
      <c r="AF276" s="26">
        <v>21778616</v>
      </c>
      <c r="AG276" s="26">
        <v>31918257</v>
      </c>
      <c r="AH276" s="26">
        <v>25889206</v>
      </c>
      <c r="AI276" s="26">
        <v>0</v>
      </c>
      <c r="AJ276" s="26">
        <v>10773899</v>
      </c>
      <c r="AK276" s="26">
        <v>0</v>
      </c>
      <c r="AL276" s="237">
        <v>1133514017</v>
      </c>
    </row>
    <row r="277" spans="1:38" s="6" customFormat="1" ht="15" x14ac:dyDescent="0.25">
      <c r="A277" s="71" t="s">
        <v>1023</v>
      </c>
      <c r="B277" s="27" t="s">
        <v>153</v>
      </c>
      <c r="C277" s="26">
        <v>0</v>
      </c>
      <c r="D277" s="26">
        <v>9394079</v>
      </c>
      <c r="E277" s="26">
        <v>0</v>
      </c>
      <c r="F277" s="26">
        <v>0</v>
      </c>
      <c r="G277" s="26">
        <v>0</v>
      </c>
      <c r="H277" s="26">
        <v>19363246</v>
      </c>
      <c r="I277" s="26">
        <v>1685250</v>
      </c>
      <c r="J277" s="26">
        <v>50113</v>
      </c>
      <c r="K277" s="26">
        <v>0</v>
      </c>
      <c r="L277" s="26">
        <v>0</v>
      </c>
      <c r="M277" s="26">
        <v>0</v>
      </c>
      <c r="N277" s="26">
        <v>0</v>
      </c>
      <c r="O277" s="26">
        <v>32742928</v>
      </c>
      <c r="P277" s="26">
        <v>26818734</v>
      </c>
      <c r="Q277" s="26">
        <v>0</v>
      </c>
      <c r="R277" s="26">
        <v>5230283</v>
      </c>
      <c r="S277" s="26">
        <v>0</v>
      </c>
      <c r="T277" s="26">
        <v>5727784</v>
      </c>
      <c r="U277" s="26">
        <v>0</v>
      </c>
      <c r="V277" s="26">
        <v>0</v>
      </c>
      <c r="W277" s="26">
        <v>2508866</v>
      </c>
      <c r="X277" s="26">
        <v>0</v>
      </c>
      <c r="Y277" s="26">
        <v>1010621</v>
      </c>
      <c r="Z277" s="26">
        <v>0</v>
      </c>
      <c r="AA277" s="26">
        <v>16406980</v>
      </c>
      <c r="AB277" s="26">
        <v>14000000</v>
      </c>
      <c r="AC277" s="26">
        <v>0</v>
      </c>
      <c r="AD277" s="26">
        <v>0</v>
      </c>
      <c r="AE277" s="26">
        <v>0</v>
      </c>
      <c r="AF277" s="26">
        <v>7259539</v>
      </c>
      <c r="AG277" s="26">
        <v>553664058</v>
      </c>
      <c r="AH277" s="26">
        <v>6020747</v>
      </c>
      <c r="AI277" s="26">
        <v>0</v>
      </c>
      <c r="AJ277" s="26">
        <v>31438343</v>
      </c>
      <c r="AK277" s="26">
        <v>0</v>
      </c>
      <c r="AL277" s="237">
        <v>733321571</v>
      </c>
    </row>
    <row r="278" spans="1:38" s="6" customFormat="1" ht="15" x14ac:dyDescent="0.25">
      <c r="A278" s="71" t="s">
        <v>1024</v>
      </c>
      <c r="B278" s="27" t="s">
        <v>154</v>
      </c>
      <c r="C278" s="26">
        <v>0</v>
      </c>
      <c r="D278" s="26">
        <v>200086086</v>
      </c>
      <c r="E278" s="26">
        <v>38788198</v>
      </c>
      <c r="F278" s="26">
        <v>0</v>
      </c>
      <c r="G278" s="26">
        <v>0</v>
      </c>
      <c r="H278" s="26">
        <v>68266135</v>
      </c>
      <c r="I278" s="26">
        <v>37075500</v>
      </c>
      <c r="J278" s="26">
        <v>5704</v>
      </c>
      <c r="K278" s="26">
        <v>0</v>
      </c>
      <c r="L278" s="26">
        <v>0</v>
      </c>
      <c r="M278" s="26">
        <v>0</v>
      </c>
      <c r="N278" s="26">
        <v>0</v>
      </c>
      <c r="O278" s="26">
        <v>181590055</v>
      </c>
      <c r="P278" s="26">
        <v>22125455</v>
      </c>
      <c r="Q278" s="26">
        <v>0</v>
      </c>
      <c r="R278" s="26">
        <v>416592853</v>
      </c>
      <c r="S278" s="26">
        <v>5963960</v>
      </c>
      <c r="T278" s="26">
        <v>18232464</v>
      </c>
      <c r="U278" s="26">
        <v>0</v>
      </c>
      <c r="V278" s="26">
        <v>0</v>
      </c>
      <c r="W278" s="26">
        <v>17316856</v>
      </c>
      <c r="X278" s="26">
        <v>17324294</v>
      </c>
      <c r="Y278" s="26">
        <v>14148692</v>
      </c>
      <c r="Z278" s="26">
        <v>0</v>
      </c>
      <c r="AA278" s="26">
        <v>188832322</v>
      </c>
      <c r="AB278" s="26">
        <v>28000000</v>
      </c>
      <c r="AC278" s="26">
        <v>108506513</v>
      </c>
      <c r="AD278" s="26">
        <v>20049921</v>
      </c>
      <c r="AE278" s="26">
        <v>0</v>
      </c>
      <c r="AF278" s="26">
        <v>145190769</v>
      </c>
      <c r="AG278" s="26">
        <v>6535493</v>
      </c>
      <c r="AH278" s="26">
        <v>178351249</v>
      </c>
      <c r="AI278" s="26">
        <v>0</v>
      </c>
      <c r="AJ278" s="26">
        <v>76361046</v>
      </c>
      <c r="AK278" s="26">
        <v>0</v>
      </c>
      <c r="AL278" s="237">
        <v>1789343565</v>
      </c>
    </row>
    <row r="279" spans="1:38" s="6" customFormat="1" ht="15" x14ac:dyDescent="0.25">
      <c r="A279" s="71" t="s">
        <v>1025</v>
      </c>
      <c r="B279" s="27" t="s">
        <v>155</v>
      </c>
      <c r="C279" s="26">
        <v>0</v>
      </c>
      <c r="D279" s="26">
        <v>0</v>
      </c>
      <c r="E279" s="26">
        <v>133851389</v>
      </c>
      <c r="F279" s="26">
        <v>0</v>
      </c>
      <c r="G279" s="26">
        <v>0</v>
      </c>
      <c r="H279" s="26">
        <v>1018836000</v>
      </c>
      <c r="I279" s="26">
        <v>0</v>
      </c>
      <c r="J279" s="26">
        <v>358940</v>
      </c>
      <c r="K279" s="26">
        <v>12108471</v>
      </c>
      <c r="L279" s="26">
        <v>6620494</v>
      </c>
      <c r="M279" s="26">
        <v>0</v>
      </c>
      <c r="N279" s="26">
        <v>392670846</v>
      </c>
      <c r="O279" s="26">
        <v>0</v>
      </c>
      <c r="P279" s="26">
        <v>0</v>
      </c>
      <c r="Q279" s="26">
        <v>213113056</v>
      </c>
      <c r="R279" s="26">
        <v>3555692</v>
      </c>
      <c r="S279" s="26">
        <v>99625348</v>
      </c>
      <c r="T279" s="26">
        <v>45391653</v>
      </c>
      <c r="U279" s="26">
        <v>0</v>
      </c>
      <c r="V279" s="26">
        <v>59767344</v>
      </c>
      <c r="W279" s="26">
        <v>0</v>
      </c>
      <c r="X279" s="26">
        <v>10746344</v>
      </c>
      <c r="Y279" s="26">
        <v>62700824</v>
      </c>
      <c r="Z279" s="26">
        <v>0</v>
      </c>
      <c r="AA279" s="26">
        <v>130221521</v>
      </c>
      <c r="AB279" s="26">
        <v>146246798</v>
      </c>
      <c r="AC279" s="26">
        <v>0</v>
      </c>
      <c r="AD279" s="26">
        <v>7016838</v>
      </c>
      <c r="AE279" s="26">
        <v>0</v>
      </c>
      <c r="AF279" s="26">
        <v>137571958</v>
      </c>
      <c r="AG279" s="26">
        <v>122648082</v>
      </c>
      <c r="AH279" s="26">
        <v>375835865</v>
      </c>
      <c r="AI279" s="26">
        <v>0</v>
      </c>
      <c r="AJ279" s="26">
        <v>0</v>
      </c>
      <c r="AK279" s="26">
        <v>0</v>
      </c>
      <c r="AL279" s="237">
        <v>2978887463</v>
      </c>
    </row>
    <row r="280" spans="1:38" s="6" customFormat="1" ht="15" x14ac:dyDescent="0.2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23670104</v>
      </c>
      <c r="H280" s="26">
        <v>326077500</v>
      </c>
      <c r="I280" s="26">
        <v>4213125</v>
      </c>
      <c r="J280" s="26">
        <v>0</v>
      </c>
      <c r="K280" s="26">
        <v>0</v>
      </c>
      <c r="L280" s="26">
        <v>35918190</v>
      </c>
      <c r="M280" s="26">
        <v>0</v>
      </c>
      <c r="N280" s="26">
        <v>0</v>
      </c>
      <c r="O280" s="26">
        <v>60158831</v>
      </c>
      <c r="P280" s="26">
        <v>4240116</v>
      </c>
      <c r="Q280" s="26">
        <v>0</v>
      </c>
      <c r="R280" s="26">
        <v>111799590</v>
      </c>
      <c r="S280" s="26">
        <v>0</v>
      </c>
      <c r="T280" s="26">
        <v>1007105807</v>
      </c>
      <c r="U280" s="26">
        <v>0</v>
      </c>
      <c r="V280" s="26">
        <v>54554628</v>
      </c>
      <c r="W280" s="26">
        <v>8845877</v>
      </c>
      <c r="X280" s="26">
        <v>8771670</v>
      </c>
      <c r="Y280" s="26">
        <v>1135994952</v>
      </c>
      <c r="Z280" s="26">
        <v>0</v>
      </c>
      <c r="AA280" s="26">
        <v>1110457873</v>
      </c>
      <c r="AB280" s="26">
        <v>15862008</v>
      </c>
      <c r="AC280" s="26">
        <v>138315912</v>
      </c>
      <c r="AD280" s="26">
        <v>586275580</v>
      </c>
      <c r="AE280" s="26">
        <v>0</v>
      </c>
      <c r="AF280" s="26">
        <v>117582417</v>
      </c>
      <c r="AG280" s="26">
        <v>55300359</v>
      </c>
      <c r="AH280" s="26">
        <v>29913884</v>
      </c>
      <c r="AI280" s="26">
        <v>0</v>
      </c>
      <c r="AJ280" s="26">
        <v>24311109</v>
      </c>
      <c r="AK280" s="26">
        <v>0</v>
      </c>
      <c r="AL280" s="237">
        <v>4859369532</v>
      </c>
    </row>
    <row r="281" spans="1:38" s="6" customFormat="1" ht="15" x14ac:dyDescent="0.25">
      <c r="A281" s="105" t="s">
        <v>1027</v>
      </c>
      <c r="B281" s="106" t="s">
        <v>157</v>
      </c>
      <c r="C281" s="107">
        <v>285286816</v>
      </c>
      <c r="D281" s="107">
        <v>1792423747</v>
      </c>
      <c r="E281" s="107">
        <v>1939296586</v>
      </c>
      <c r="F281" s="107">
        <v>46174615</v>
      </c>
      <c r="G281" s="107">
        <v>258299280</v>
      </c>
      <c r="H281" s="107">
        <v>2076657408</v>
      </c>
      <c r="I281" s="107">
        <v>479407617</v>
      </c>
      <c r="J281" s="107">
        <v>184823231</v>
      </c>
      <c r="K281" s="107">
        <v>362122047</v>
      </c>
      <c r="L281" s="107">
        <v>246614622</v>
      </c>
      <c r="M281" s="107">
        <v>45551794</v>
      </c>
      <c r="N281" s="107">
        <v>1531717830</v>
      </c>
      <c r="O281" s="107">
        <v>1056222532</v>
      </c>
      <c r="P281" s="107">
        <v>794677499</v>
      </c>
      <c r="Q281" s="107">
        <v>1065645686</v>
      </c>
      <c r="R281" s="107">
        <v>2006561275</v>
      </c>
      <c r="S281" s="107">
        <v>197390100</v>
      </c>
      <c r="T281" s="107">
        <v>3180341882</v>
      </c>
      <c r="U281" s="107">
        <v>0</v>
      </c>
      <c r="V281" s="107">
        <v>1000052156</v>
      </c>
      <c r="W281" s="107">
        <v>695140256</v>
      </c>
      <c r="X281" s="107">
        <v>447674149</v>
      </c>
      <c r="Y281" s="107">
        <v>2227853523</v>
      </c>
      <c r="Z281" s="107">
        <v>2047297</v>
      </c>
      <c r="AA281" s="107">
        <v>2721125067</v>
      </c>
      <c r="AB281" s="107">
        <v>688292212</v>
      </c>
      <c r="AC281" s="107">
        <v>2528920333</v>
      </c>
      <c r="AD281" s="107">
        <v>2628034072</v>
      </c>
      <c r="AE281" s="107">
        <v>0</v>
      </c>
      <c r="AF281" s="107">
        <v>1001320639</v>
      </c>
      <c r="AG281" s="107">
        <v>2740242764</v>
      </c>
      <c r="AH281" s="107">
        <v>954889474</v>
      </c>
      <c r="AI281" s="107">
        <v>0</v>
      </c>
      <c r="AJ281" s="107">
        <v>323654866</v>
      </c>
      <c r="AK281" s="107">
        <v>0</v>
      </c>
      <c r="AL281" s="238">
        <v>35508461375</v>
      </c>
    </row>
    <row r="282" spans="1:38" s="6" customFormat="1" ht="15" x14ac:dyDescent="0.2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37">
        <v>0</v>
      </c>
    </row>
    <row r="283" spans="1:38" s="6" customFormat="1" ht="15" x14ac:dyDescent="0.2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37">
        <v>0</v>
      </c>
    </row>
    <row r="284" spans="1:38" s="6" customFormat="1" ht="15" x14ac:dyDescent="0.2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37">
        <v>0</v>
      </c>
    </row>
    <row r="285" spans="1:38" s="6" customFormat="1" ht="15" x14ac:dyDescent="0.2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37">
        <v>0</v>
      </c>
    </row>
    <row r="286" spans="1:38" s="6" customFormat="1" ht="15" x14ac:dyDescent="0.2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37">
        <v>0</v>
      </c>
    </row>
    <row r="287" spans="1:38" s="6" customFormat="1" ht="15" x14ac:dyDescent="0.2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37">
        <v>0</v>
      </c>
    </row>
    <row r="288" spans="1:38" s="6" customFormat="1" ht="15" x14ac:dyDescent="0.2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37">
        <v>0</v>
      </c>
    </row>
    <row r="289" spans="1:38" s="6" customFormat="1" ht="15" x14ac:dyDescent="0.2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37">
        <v>0</v>
      </c>
    </row>
    <row r="290" spans="1:38" s="6" customFormat="1" ht="15" x14ac:dyDescent="0.2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37">
        <v>0</v>
      </c>
    </row>
    <row r="291" spans="1:38" s="6" customFormat="1" ht="15" x14ac:dyDescent="0.2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37">
        <v>0</v>
      </c>
    </row>
    <row r="292" spans="1:38" s="6" customFormat="1" ht="15" x14ac:dyDescent="0.2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37">
        <v>0</v>
      </c>
    </row>
    <row r="293" spans="1:38" s="6" customFormat="1" ht="15" x14ac:dyDescent="0.2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37">
        <v>0</v>
      </c>
    </row>
    <row r="294" spans="1:38" s="6" customFormat="1" ht="15" x14ac:dyDescent="0.2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37">
        <v>0</v>
      </c>
    </row>
    <row r="295" spans="1:38" s="6" customFormat="1" ht="15" x14ac:dyDescent="0.2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37">
        <v>0</v>
      </c>
    </row>
    <row r="296" spans="1:38" s="6" customFormat="1" ht="15" x14ac:dyDescent="0.2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238">
        <v>0</v>
      </c>
    </row>
    <row r="297" spans="1:38" s="6" customFormat="1" ht="15" collapsed="1" x14ac:dyDescent="0.25">
      <c r="A297" s="72" t="s">
        <v>60</v>
      </c>
      <c r="B297" s="33" t="s">
        <v>139</v>
      </c>
      <c r="C297" s="34">
        <v>285286816</v>
      </c>
      <c r="D297" s="34">
        <v>1792423747</v>
      </c>
      <c r="E297" s="34">
        <v>1939296586</v>
      </c>
      <c r="F297" s="34">
        <v>46174615</v>
      </c>
      <c r="G297" s="34">
        <v>258299280</v>
      </c>
      <c r="H297" s="34">
        <v>2076657408</v>
      </c>
      <c r="I297" s="34">
        <v>479407617</v>
      </c>
      <c r="J297" s="34">
        <v>184823231</v>
      </c>
      <c r="K297" s="34">
        <v>362122047</v>
      </c>
      <c r="L297" s="34">
        <v>246614622</v>
      </c>
      <c r="M297" s="34">
        <v>45551794</v>
      </c>
      <c r="N297" s="34">
        <v>1531717830</v>
      </c>
      <c r="O297" s="34">
        <v>1056222532</v>
      </c>
      <c r="P297" s="34">
        <v>794677499</v>
      </c>
      <c r="Q297" s="34">
        <v>1065645686</v>
      </c>
      <c r="R297" s="34">
        <v>2006561275</v>
      </c>
      <c r="S297" s="34">
        <v>197390100</v>
      </c>
      <c r="T297" s="34">
        <v>3180341882</v>
      </c>
      <c r="U297" s="34">
        <v>0</v>
      </c>
      <c r="V297" s="34">
        <v>1000052156</v>
      </c>
      <c r="W297" s="34">
        <v>695140256</v>
      </c>
      <c r="X297" s="34">
        <v>447674149</v>
      </c>
      <c r="Y297" s="34">
        <v>2227853523</v>
      </c>
      <c r="Z297" s="34">
        <v>2047297</v>
      </c>
      <c r="AA297" s="34">
        <v>2721125067</v>
      </c>
      <c r="AB297" s="34">
        <v>688292212</v>
      </c>
      <c r="AC297" s="34">
        <v>2528920333</v>
      </c>
      <c r="AD297" s="34">
        <v>2628034072</v>
      </c>
      <c r="AE297" s="34">
        <v>0</v>
      </c>
      <c r="AF297" s="34">
        <v>1001320639</v>
      </c>
      <c r="AG297" s="34">
        <v>2740242764</v>
      </c>
      <c r="AH297" s="34">
        <v>954889474</v>
      </c>
      <c r="AI297" s="34">
        <v>0</v>
      </c>
      <c r="AJ297" s="34">
        <v>323654866</v>
      </c>
      <c r="AK297" s="34">
        <v>0</v>
      </c>
      <c r="AL297" s="239">
        <v>35508461375</v>
      </c>
    </row>
    <row r="298" spans="1:38" s="6" customFormat="1" ht="15" x14ac:dyDescent="0.25">
      <c r="A298" s="71" t="s">
        <v>1043</v>
      </c>
      <c r="B298" s="27" t="s">
        <v>143</v>
      </c>
      <c r="C298" s="26">
        <v>0</v>
      </c>
      <c r="D298" s="26">
        <v>0</v>
      </c>
      <c r="E298" s="26">
        <v>11993344</v>
      </c>
      <c r="F298" s="26">
        <v>0</v>
      </c>
      <c r="G298" s="26">
        <v>5132</v>
      </c>
      <c r="H298" s="26">
        <v>0</v>
      </c>
      <c r="I298" s="26">
        <v>4137226</v>
      </c>
      <c r="J298" s="26">
        <v>409429</v>
      </c>
      <c r="K298" s="26">
        <v>0</v>
      </c>
      <c r="L298" s="26">
        <v>0</v>
      </c>
      <c r="M298" s="26">
        <v>138295454</v>
      </c>
      <c r="N298" s="26">
        <v>53731410</v>
      </c>
      <c r="O298" s="26">
        <v>0</v>
      </c>
      <c r="P298" s="26">
        <v>2041419</v>
      </c>
      <c r="Q298" s="26">
        <v>35204777</v>
      </c>
      <c r="R298" s="26">
        <v>0</v>
      </c>
      <c r="S298" s="26">
        <v>223314</v>
      </c>
      <c r="T298" s="26">
        <v>0</v>
      </c>
      <c r="U298" s="26">
        <v>0</v>
      </c>
      <c r="V298" s="26">
        <v>2565067</v>
      </c>
      <c r="W298" s="26">
        <v>0</v>
      </c>
      <c r="X298" s="26">
        <v>1919718</v>
      </c>
      <c r="Y298" s="26">
        <v>86576171</v>
      </c>
      <c r="Z298" s="26">
        <v>0</v>
      </c>
      <c r="AA298" s="26">
        <v>8743655</v>
      </c>
      <c r="AB298" s="26">
        <v>0</v>
      </c>
      <c r="AC298" s="26">
        <v>0</v>
      </c>
      <c r="AD298" s="26">
        <v>31659265</v>
      </c>
      <c r="AE298" s="26">
        <v>0</v>
      </c>
      <c r="AF298" s="26">
        <v>0</v>
      </c>
      <c r="AG298" s="26">
        <v>0</v>
      </c>
      <c r="AH298" s="26">
        <v>0</v>
      </c>
      <c r="AI298" s="26">
        <v>3152730</v>
      </c>
      <c r="AJ298" s="26">
        <v>169995429</v>
      </c>
      <c r="AK298" s="26">
        <v>0</v>
      </c>
      <c r="AL298" s="237">
        <v>550653540</v>
      </c>
    </row>
    <row r="299" spans="1:38" s="6" customFormat="1" ht="15" x14ac:dyDescent="0.2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48501153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37">
        <v>48501153</v>
      </c>
    </row>
    <row r="300" spans="1:38" s="6" customFormat="1" ht="15" x14ac:dyDescent="0.2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2200032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37">
        <v>2200032</v>
      </c>
    </row>
    <row r="301" spans="1:38" s="6" customFormat="1" ht="15" x14ac:dyDescent="0.25">
      <c r="A301" s="71" t="s">
        <v>1046</v>
      </c>
      <c r="B301" s="27" t="s">
        <v>146</v>
      </c>
      <c r="C301" s="26">
        <v>0</v>
      </c>
      <c r="D301" s="26">
        <v>0</v>
      </c>
      <c r="E301" s="26">
        <v>4500911</v>
      </c>
      <c r="F301" s="26">
        <v>0</v>
      </c>
      <c r="G301" s="26">
        <v>4606022</v>
      </c>
      <c r="H301" s="26">
        <v>0</v>
      </c>
      <c r="I301" s="26">
        <v>49829962</v>
      </c>
      <c r="J301" s="26">
        <v>16714500</v>
      </c>
      <c r="K301" s="26">
        <v>0</v>
      </c>
      <c r="L301" s="26">
        <v>0</v>
      </c>
      <c r="M301" s="26">
        <v>0</v>
      </c>
      <c r="N301" s="26">
        <v>4035381</v>
      </c>
      <c r="O301" s="26">
        <v>0</v>
      </c>
      <c r="P301" s="26">
        <v>2441501</v>
      </c>
      <c r="Q301" s="26">
        <v>2592589</v>
      </c>
      <c r="R301" s="26">
        <v>1119891</v>
      </c>
      <c r="S301" s="26">
        <v>1857004</v>
      </c>
      <c r="T301" s="26">
        <v>0</v>
      </c>
      <c r="U301" s="26">
        <v>0</v>
      </c>
      <c r="V301" s="26">
        <v>8505003</v>
      </c>
      <c r="W301" s="26">
        <v>0</v>
      </c>
      <c r="X301" s="26">
        <v>16714500</v>
      </c>
      <c r="Y301" s="26">
        <v>0</v>
      </c>
      <c r="Z301" s="26">
        <v>0</v>
      </c>
      <c r="AA301" s="26">
        <v>23479085</v>
      </c>
      <c r="AB301" s="26">
        <v>0</v>
      </c>
      <c r="AC301" s="26">
        <v>0</v>
      </c>
      <c r="AD301" s="26">
        <v>279204</v>
      </c>
      <c r="AE301" s="26">
        <v>0</v>
      </c>
      <c r="AF301" s="26">
        <v>0</v>
      </c>
      <c r="AG301" s="26">
        <v>0</v>
      </c>
      <c r="AH301" s="26">
        <v>0</v>
      </c>
      <c r="AI301" s="26">
        <v>13237967</v>
      </c>
      <c r="AJ301" s="26">
        <v>0</v>
      </c>
      <c r="AK301" s="26">
        <v>0</v>
      </c>
      <c r="AL301" s="237">
        <v>149913520</v>
      </c>
    </row>
    <row r="302" spans="1:38" s="6" customFormat="1" ht="15" x14ac:dyDescent="0.2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37">
        <v>0</v>
      </c>
    </row>
    <row r="303" spans="1:38" s="6" customFormat="1" ht="15" x14ac:dyDescent="0.2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237">
        <v>0</v>
      </c>
    </row>
    <row r="304" spans="1:38" s="6" customFormat="1" ht="15" x14ac:dyDescent="0.2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6669089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37">
        <v>6669089</v>
      </c>
    </row>
    <row r="305" spans="1:38" s="6" customFormat="1" ht="15" x14ac:dyDescent="0.2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37">
        <v>0</v>
      </c>
    </row>
    <row r="306" spans="1:38" s="6" customFormat="1" ht="15" x14ac:dyDescent="0.25">
      <c r="A306" s="71" t="s">
        <v>1051</v>
      </c>
      <c r="B306" s="27" t="s">
        <v>151</v>
      </c>
      <c r="C306" s="26">
        <v>0</v>
      </c>
      <c r="D306" s="26">
        <v>0</v>
      </c>
      <c r="E306" s="26">
        <v>522409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4733127</v>
      </c>
      <c r="M306" s="26">
        <v>62612953</v>
      </c>
      <c r="N306" s="26">
        <v>6252873</v>
      </c>
      <c r="O306" s="26">
        <v>0</v>
      </c>
      <c r="P306" s="26">
        <v>11933269</v>
      </c>
      <c r="Q306" s="26">
        <v>263319</v>
      </c>
      <c r="R306" s="26">
        <v>0</v>
      </c>
      <c r="S306" s="26">
        <v>0</v>
      </c>
      <c r="T306" s="26">
        <v>0</v>
      </c>
      <c r="U306" s="26">
        <v>0</v>
      </c>
      <c r="V306" s="26">
        <v>1131813</v>
      </c>
      <c r="W306" s="26">
        <v>0</v>
      </c>
      <c r="X306" s="26">
        <v>0</v>
      </c>
      <c r="Y306" s="26">
        <v>631596</v>
      </c>
      <c r="Z306" s="26">
        <v>0</v>
      </c>
      <c r="AA306" s="26">
        <v>4583923</v>
      </c>
      <c r="AB306" s="26">
        <v>0</v>
      </c>
      <c r="AC306" s="26">
        <v>0</v>
      </c>
      <c r="AD306" s="26">
        <v>7519725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237">
        <v>100185007</v>
      </c>
    </row>
    <row r="307" spans="1:38" s="6" customFormat="1" ht="15" x14ac:dyDescent="0.2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279591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466749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37">
        <v>746340</v>
      </c>
    </row>
    <row r="308" spans="1:38" s="6" customFormat="1" ht="15" x14ac:dyDescent="0.2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11932676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59663379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37">
        <v>71596055</v>
      </c>
    </row>
    <row r="309" spans="1:38" s="6" customFormat="1" ht="15" x14ac:dyDescent="0.2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83048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23394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37">
        <v>106442</v>
      </c>
    </row>
    <row r="310" spans="1:38" s="6" customFormat="1" ht="15" x14ac:dyDescent="0.2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37">
        <v>0</v>
      </c>
    </row>
    <row r="311" spans="1:38" s="6" customFormat="1" ht="15" x14ac:dyDescent="0.2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237">
        <v>0</v>
      </c>
    </row>
    <row r="312" spans="1:38" s="6" customFormat="1" ht="15" x14ac:dyDescent="0.25">
      <c r="A312" s="105" t="s">
        <v>1057</v>
      </c>
      <c r="B312" s="106" t="s">
        <v>156</v>
      </c>
      <c r="C312" s="107">
        <v>0</v>
      </c>
      <c r="D312" s="107">
        <v>0</v>
      </c>
      <c r="E312" s="107">
        <v>17016664</v>
      </c>
      <c r="F312" s="107">
        <v>0</v>
      </c>
      <c r="G312" s="107">
        <v>4611154</v>
      </c>
      <c r="H312" s="107">
        <v>0</v>
      </c>
      <c r="I312" s="107">
        <v>56446811</v>
      </c>
      <c r="J312" s="107">
        <v>17123929</v>
      </c>
      <c r="K312" s="107">
        <v>0</v>
      </c>
      <c r="L312" s="107">
        <v>4733127</v>
      </c>
      <c r="M312" s="107">
        <v>200991455</v>
      </c>
      <c r="N312" s="107">
        <v>64019664</v>
      </c>
      <c r="O312" s="107">
        <v>0</v>
      </c>
      <c r="P312" s="107">
        <v>16416189</v>
      </c>
      <c r="Q312" s="107">
        <v>49993361</v>
      </c>
      <c r="R312" s="107">
        <v>1119891</v>
      </c>
      <c r="S312" s="107">
        <v>2080318</v>
      </c>
      <c r="T312" s="107">
        <v>0</v>
      </c>
      <c r="U312" s="107">
        <v>0</v>
      </c>
      <c r="V312" s="107">
        <v>12201883</v>
      </c>
      <c r="W312" s="107">
        <v>0</v>
      </c>
      <c r="X312" s="107">
        <v>18634218</v>
      </c>
      <c r="Y312" s="107">
        <v>195395693</v>
      </c>
      <c r="Z312" s="107">
        <v>0</v>
      </c>
      <c r="AA312" s="107">
        <v>43942501</v>
      </c>
      <c r="AB312" s="107">
        <v>0</v>
      </c>
      <c r="AC312" s="107">
        <v>0</v>
      </c>
      <c r="AD312" s="107">
        <v>39458194</v>
      </c>
      <c r="AE312" s="107">
        <v>0</v>
      </c>
      <c r="AF312" s="107">
        <v>0</v>
      </c>
      <c r="AG312" s="107">
        <v>0</v>
      </c>
      <c r="AH312" s="107">
        <v>0</v>
      </c>
      <c r="AI312" s="107">
        <v>16390697</v>
      </c>
      <c r="AJ312" s="107">
        <v>169995429</v>
      </c>
      <c r="AK312" s="107">
        <v>0</v>
      </c>
      <c r="AL312" s="238">
        <v>930571178</v>
      </c>
    </row>
    <row r="313" spans="1:38" s="6" customFormat="1" ht="15" x14ac:dyDescent="0.2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85546</v>
      </c>
      <c r="X313" s="26">
        <v>0</v>
      </c>
      <c r="Y313" s="26">
        <v>0</v>
      </c>
      <c r="Z313" s="26">
        <v>50200</v>
      </c>
      <c r="AA313" s="26">
        <v>0</v>
      </c>
      <c r="AB313" s="26">
        <v>0</v>
      </c>
      <c r="AC313" s="26">
        <v>0</v>
      </c>
      <c r="AD313" s="26">
        <v>112451</v>
      </c>
      <c r="AE313" s="26">
        <v>0</v>
      </c>
      <c r="AF313" s="26">
        <v>0</v>
      </c>
      <c r="AG313" s="26">
        <v>0</v>
      </c>
      <c r="AH313" s="26">
        <v>2249086</v>
      </c>
      <c r="AI313" s="26">
        <v>0</v>
      </c>
      <c r="AJ313" s="26">
        <v>0</v>
      </c>
      <c r="AK313" s="26">
        <v>0</v>
      </c>
      <c r="AL313" s="237">
        <v>2497283</v>
      </c>
    </row>
    <row r="314" spans="1:38" s="6" customFormat="1" ht="15" x14ac:dyDescent="0.2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37">
        <v>0</v>
      </c>
    </row>
    <row r="315" spans="1:38" s="6" customFormat="1" ht="15" x14ac:dyDescent="0.2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37">
        <v>0</v>
      </c>
    </row>
    <row r="316" spans="1:38" s="6" customFormat="1" ht="15" x14ac:dyDescent="0.2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16714500</v>
      </c>
      <c r="X316" s="26">
        <v>0</v>
      </c>
      <c r="Y316" s="26">
        <v>0</v>
      </c>
      <c r="Z316" s="26">
        <v>16714500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5484126</v>
      </c>
      <c r="AI316" s="26">
        <v>0</v>
      </c>
      <c r="AJ316" s="26">
        <v>0</v>
      </c>
      <c r="AK316" s="26">
        <v>0</v>
      </c>
      <c r="AL316" s="237">
        <v>38913126</v>
      </c>
    </row>
    <row r="317" spans="1:38" s="6" customFormat="1" ht="15" x14ac:dyDescent="0.2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37">
        <v>0</v>
      </c>
    </row>
    <row r="318" spans="1:38" s="6" customFormat="1" ht="15" x14ac:dyDescent="0.2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37">
        <v>0</v>
      </c>
    </row>
    <row r="319" spans="1:38" s="6" customFormat="1" ht="15" x14ac:dyDescent="0.2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37">
        <v>0</v>
      </c>
    </row>
    <row r="320" spans="1:38" s="6" customFormat="1" ht="15" x14ac:dyDescent="0.2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37">
        <v>0</v>
      </c>
    </row>
    <row r="321" spans="1:38" s="6" customFormat="1" ht="15" x14ac:dyDescent="0.2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34244</v>
      </c>
      <c r="X321" s="26">
        <v>0</v>
      </c>
      <c r="Y321" s="26">
        <v>0</v>
      </c>
      <c r="Z321" s="26">
        <v>0</v>
      </c>
      <c r="AA321" s="26">
        <v>0</v>
      </c>
      <c r="AB321" s="26">
        <v>213334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1540164</v>
      </c>
      <c r="AI321" s="26">
        <v>0</v>
      </c>
      <c r="AJ321" s="26">
        <v>0</v>
      </c>
      <c r="AK321" s="26">
        <v>0</v>
      </c>
      <c r="AL321" s="237">
        <v>1787742</v>
      </c>
    </row>
    <row r="322" spans="1:38" s="6" customFormat="1" ht="15" x14ac:dyDescent="0.2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37">
        <v>0</v>
      </c>
    </row>
    <row r="323" spans="1:38" s="6" customFormat="1" ht="15" x14ac:dyDescent="0.2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37">
        <v>0</v>
      </c>
    </row>
    <row r="324" spans="1:38" s="6" customFormat="1" ht="15" x14ac:dyDescent="0.2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155964</v>
      </c>
      <c r="AI324" s="26">
        <v>0</v>
      </c>
      <c r="AJ324" s="26">
        <v>0</v>
      </c>
      <c r="AK324" s="26">
        <v>0</v>
      </c>
      <c r="AL324" s="237">
        <v>155964</v>
      </c>
    </row>
    <row r="325" spans="1:38" s="6" customFormat="1" ht="15" x14ac:dyDescent="0.2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37">
        <v>0</v>
      </c>
    </row>
    <row r="326" spans="1:38" s="6" customFormat="1" ht="15" x14ac:dyDescent="0.2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37">
        <v>0</v>
      </c>
    </row>
    <row r="327" spans="1:38" s="6" customFormat="1" ht="15" x14ac:dyDescent="0.2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16834290</v>
      </c>
      <c r="X327" s="107">
        <v>0</v>
      </c>
      <c r="Y327" s="107">
        <v>0</v>
      </c>
      <c r="Z327" s="107">
        <v>16764700</v>
      </c>
      <c r="AA327" s="107">
        <v>0</v>
      </c>
      <c r="AB327" s="107">
        <v>213334</v>
      </c>
      <c r="AC327" s="107">
        <v>0</v>
      </c>
      <c r="AD327" s="107">
        <v>112451</v>
      </c>
      <c r="AE327" s="107">
        <v>0</v>
      </c>
      <c r="AF327" s="107">
        <v>0</v>
      </c>
      <c r="AG327" s="107">
        <v>0</v>
      </c>
      <c r="AH327" s="107">
        <v>9429340</v>
      </c>
      <c r="AI327" s="107">
        <v>0</v>
      </c>
      <c r="AJ327" s="107">
        <v>0</v>
      </c>
      <c r="AK327" s="107">
        <v>0</v>
      </c>
      <c r="AL327" s="238">
        <v>43354115</v>
      </c>
    </row>
    <row r="328" spans="1:38" s="6" customFormat="1" ht="15" collapsed="1" x14ac:dyDescent="0.25">
      <c r="A328" s="72" t="s">
        <v>61</v>
      </c>
      <c r="B328" s="33" t="s">
        <v>96</v>
      </c>
      <c r="C328" s="34">
        <v>0</v>
      </c>
      <c r="D328" s="34">
        <v>0</v>
      </c>
      <c r="E328" s="34">
        <v>17016664</v>
      </c>
      <c r="F328" s="34">
        <v>0</v>
      </c>
      <c r="G328" s="34">
        <v>4611154</v>
      </c>
      <c r="H328" s="34">
        <v>0</v>
      </c>
      <c r="I328" s="34">
        <v>56446811</v>
      </c>
      <c r="J328" s="34">
        <v>17123929</v>
      </c>
      <c r="K328" s="34">
        <v>0</v>
      </c>
      <c r="L328" s="34">
        <v>4733127</v>
      </c>
      <c r="M328" s="34">
        <v>200991455</v>
      </c>
      <c r="N328" s="34">
        <v>64019664</v>
      </c>
      <c r="O328" s="34">
        <v>0</v>
      </c>
      <c r="P328" s="34">
        <v>16416189</v>
      </c>
      <c r="Q328" s="34">
        <v>49993361</v>
      </c>
      <c r="R328" s="34">
        <v>1119891</v>
      </c>
      <c r="S328" s="34">
        <v>2080318</v>
      </c>
      <c r="T328" s="34">
        <v>0</v>
      </c>
      <c r="U328" s="34">
        <v>0</v>
      </c>
      <c r="V328" s="34">
        <v>12201883</v>
      </c>
      <c r="W328" s="34">
        <v>16834290</v>
      </c>
      <c r="X328" s="34">
        <v>18634218</v>
      </c>
      <c r="Y328" s="34">
        <v>195395693</v>
      </c>
      <c r="Z328" s="34">
        <v>16764700</v>
      </c>
      <c r="AA328" s="34">
        <v>43942501</v>
      </c>
      <c r="AB328" s="34">
        <v>213334</v>
      </c>
      <c r="AC328" s="34">
        <v>0</v>
      </c>
      <c r="AD328" s="34">
        <v>39570645</v>
      </c>
      <c r="AE328" s="34">
        <v>0</v>
      </c>
      <c r="AF328" s="34">
        <v>0</v>
      </c>
      <c r="AG328" s="34">
        <v>0</v>
      </c>
      <c r="AH328" s="34">
        <v>9429340</v>
      </c>
      <c r="AI328" s="34">
        <v>16390697</v>
      </c>
      <c r="AJ328" s="34">
        <v>169995429</v>
      </c>
      <c r="AK328" s="34">
        <v>0</v>
      </c>
      <c r="AL328" s="239">
        <v>973925293</v>
      </c>
    </row>
    <row r="329" spans="1:38" s="6" customFormat="1" ht="15" x14ac:dyDescent="0.2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37">
        <v>0</v>
      </c>
    </row>
    <row r="330" spans="1:38" s="6" customFormat="1" ht="15" x14ac:dyDescent="0.2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37">
        <v>0</v>
      </c>
    </row>
    <row r="331" spans="1:38" s="6" customFormat="1" ht="15" x14ac:dyDescent="0.2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37">
        <v>0</v>
      </c>
    </row>
    <row r="332" spans="1:38" s="6" customFormat="1" ht="15" x14ac:dyDescent="0.2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37">
        <v>0</v>
      </c>
    </row>
    <row r="333" spans="1:38" s="6" customFormat="1" ht="15" x14ac:dyDescent="0.2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37">
        <v>0</v>
      </c>
    </row>
    <row r="334" spans="1:38" s="6" customFormat="1" ht="15" x14ac:dyDescent="0.2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37">
        <v>0</v>
      </c>
    </row>
    <row r="335" spans="1:38" s="6" customFormat="1" ht="15" x14ac:dyDescent="0.2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37">
        <v>0</v>
      </c>
    </row>
    <row r="336" spans="1:38" s="6" customFormat="1" ht="15" x14ac:dyDescent="0.2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37">
        <v>0</v>
      </c>
    </row>
    <row r="337" spans="1:38" s="6" customFormat="1" ht="15" x14ac:dyDescent="0.2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37">
        <v>0</v>
      </c>
    </row>
    <row r="338" spans="1:38" s="6" customFormat="1" ht="15" x14ac:dyDescent="0.2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37">
        <v>0</v>
      </c>
    </row>
    <row r="339" spans="1:38" s="6" customFormat="1" ht="15" x14ac:dyDescent="0.2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37">
        <v>0</v>
      </c>
    </row>
    <row r="340" spans="1:38" s="6" customFormat="1" ht="15" x14ac:dyDescent="0.2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37">
        <v>0</v>
      </c>
    </row>
    <row r="341" spans="1:38" s="6" customFormat="1" ht="15" x14ac:dyDescent="0.2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37">
        <v>0</v>
      </c>
    </row>
    <row r="342" spans="1:38" s="6" customFormat="1" ht="15" x14ac:dyDescent="0.2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37">
        <v>0</v>
      </c>
    </row>
    <row r="343" spans="1:38" s="6" customFormat="1" ht="15" x14ac:dyDescent="0.2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238">
        <v>0</v>
      </c>
    </row>
    <row r="344" spans="1:38" s="6" customFormat="1" ht="15" x14ac:dyDescent="0.2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37">
        <v>0</v>
      </c>
    </row>
    <row r="345" spans="1:38" s="6" customFormat="1" ht="15" x14ac:dyDescent="0.2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37">
        <v>0</v>
      </c>
    </row>
    <row r="346" spans="1:38" s="6" customFormat="1" ht="15" x14ac:dyDescent="0.2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37">
        <v>0</v>
      </c>
    </row>
    <row r="347" spans="1:38" s="6" customFormat="1" ht="15" x14ac:dyDescent="0.2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37">
        <v>0</v>
      </c>
    </row>
    <row r="348" spans="1:38" s="6" customFormat="1" ht="15" x14ac:dyDescent="0.2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37">
        <v>0</v>
      </c>
    </row>
    <row r="349" spans="1:38" s="6" customFormat="1" ht="15" x14ac:dyDescent="0.2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37">
        <v>0</v>
      </c>
    </row>
    <row r="350" spans="1:38" s="6" customFormat="1" ht="15" x14ac:dyDescent="0.2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37">
        <v>0</v>
      </c>
    </row>
    <row r="351" spans="1:38" s="6" customFormat="1" ht="15" x14ac:dyDescent="0.2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37">
        <v>0</v>
      </c>
    </row>
    <row r="352" spans="1:38" s="6" customFormat="1" ht="15" x14ac:dyDescent="0.2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37">
        <v>0</v>
      </c>
    </row>
    <row r="353" spans="1:38" s="6" customFormat="1" ht="15" x14ac:dyDescent="0.2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37">
        <v>0</v>
      </c>
    </row>
    <row r="354" spans="1:38" s="6" customFormat="1" ht="15" x14ac:dyDescent="0.2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37">
        <v>0</v>
      </c>
    </row>
    <row r="355" spans="1:38" s="6" customFormat="1" ht="15" x14ac:dyDescent="0.2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37">
        <v>0</v>
      </c>
    </row>
    <row r="356" spans="1:38" s="6" customFormat="1" ht="15" x14ac:dyDescent="0.2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37">
        <v>0</v>
      </c>
    </row>
    <row r="357" spans="1:38" s="6" customFormat="1" ht="15" x14ac:dyDescent="0.2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37">
        <v>0</v>
      </c>
    </row>
    <row r="358" spans="1:38" s="6" customFormat="1" ht="15" x14ac:dyDescent="0.2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238">
        <v>0</v>
      </c>
    </row>
    <row r="359" spans="1:38" s="6" customFormat="1" ht="15" x14ac:dyDescent="0.2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37">
        <v>0</v>
      </c>
    </row>
    <row r="360" spans="1:38" s="6" customFormat="1" ht="15" x14ac:dyDescent="0.2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37">
        <v>0</v>
      </c>
    </row>
    <row r="361" spans="1:38" s="6" customFormat="1" ht="15" x14ac:dyDescent="0.2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37">
        <v>0</v>
      </c>
    </row>
    <row r="362" spans="1:38" s="6" customFormat="1" ht="15" x14ac:dyDescent="0.2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37">
        <v>0</v>
      </c>
    </row>
    <row r="363" spans="1:38" s="6" customFormat="1" ht="15" x14ac:dyDescent="0.2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37">
        <v>0</v>
      </c>
    </row>
    <row r="364" spans="1:38" s="6" customFormat="1" ht="15" x14ac:dyDescent="0.2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37">
        <v>0</v>
      </c>
    </row>
    <row r="365" spans="1:38" s="6" customFormat="1" ht="15" x14ac:dyDescent="0.2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37">
        <v>0</v>
      </c>
    </row>
    <row r="366" spans="1:38" s="6" customFormat="1" ht="15" x14ac:dyDescent="0.2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37">
        <v>0</v>
      </c>
    </row>
    <row r="367" spans="1:38" s="6" customFormat="1" ht="15" x14ac:dyDescent="0.2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37">
        <v>0</v>
      </c>
    </row>
    <row r="368" spans="1:38" s="6" customFormat="1" ht="15" x14ac:dyDescent="0.2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37">
        <v>0</v>
      </c>
    </row>
    <row r="369" spans="1:38" s="6" customFormat="1" ht="15" x14ac:dyDescent="0.2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37">
        <v>0</v>
      </c>
    </row>
    <row r="370" spans="1:38" s="6" customFormat="1" ht="15" x14ac:dyDescent="0.2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37">
        <v>0</v>
      </c>
    </row>
    <row r="371" spans="1:38" s="6" customFormat="1" ht="15" x14ac:dyDescent="0.2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37">
        <v>0</v>
      </c>
    </row>
    <row r="372" spans="1:38" s="6" customFormat="1" ht="15" x14ac:dyDescent="0.2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37">
        <v>0</v>
      </c>
    </row>
    <row r="373" spans="1:38" s="6" customFormat="1" ht="15" x14ac:dyDescent="0.2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238">
        <v>0</v>
      </c>
    </row>
    <row r="374" spans="1:38" s="6" customFormat="1" ht="15" collapsed="1" x14ac:dyDescent="0.2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239">
        <v>0</v>
      </c>
    </row>
    <row r="375" spans="1:38" s="6" customFormat="1" ht="15" x14ac:dyDescent="0.2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37">
        <v>0</v>
      </c>
    </row>
    <row r="376" spans="1:38" s="6" customFormat="1" ht="15" x14ac:dyDescent="0.2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15816668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37">
        <v>15816668</v>
      </c>
    </row>
    <row r="377" spans="1:38" s="6" customFormat="1" ht="15" x14ac:dyDescent="0.2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37">
        <v>0</v>
      </c>
    </row>
    <row r="378" spans="1:38" s="6" customFormat="1" ht="15" x14ac:dyDescent="0.2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37">
        <v>0</v>
      </c>
    </row>
    <row r="379" spans="1:38" s="6" customFormat="1" ht="15" x14ac:dyDescent="0.2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37">
        <v>0</v>
      </c>
    </row>
    <row r="380" spans="1:38" s="6" customFormat="1" ht="15" x14ac:dyDescent="0.2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37">
        <v>0</v>
      </c>
    </row>
    <row r="381" spans="1:38" s="6" customFormat="1" ht="15" x14ac:dyDescent="0.2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37">
        <v>0</v>
      </c>
    </row>
    <row r="382" spans="1:38" s="6" customFormat="1" ht="15" x14ac:dyDescent="0.2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37">
        <v>0</v>
      </c>
    </row>
    <row r="383" spans="1:38" s="6" customFormat="1" ht="15" x14ac:dyDescent="0.2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37">
        <v>0</v>
      </c>
    </row>
    <row r="384" spans="1:38" s="6" customFormat="1" ht="15" x14ac:dyDescent="0.2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37">
        <v>0</v>
      </c>
    </row>
    <row r="385" spans="1:38" s="6" customFormat="1" ht="15" x14ac:dyDescent="0.2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37">
        <v>0</v>
      </c>
    </row>
    <row r="386" spans="1:38" s="6" customFormat="1" ht="15" x14ac:dyDescent="0.2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37">
        <v>0</v>
      </c>
    </row>
    <row r="387" spans="1:38" s="6" customFormat="1" ht="15" x14ac:dyDescent="0.2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37">
        <v>0</v>
      </c>
    </row>
    <row r="388" spans="1:38" s="6" customFormat="1" ht="15" x14ac:dyDescent="0.2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37">
        <v>0</v>
      </c>
    </row>
    <row r="389" spans="1:38" s="6" customFormat="1" ht="15" x14ac:dyDescent="0.2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15816668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238">
        <v>15816668</v>
      </c>
    </row>
    <row r="390" spans="1:38" s="6" customFormat="1" ht="15" x14ac:dyDescent="0.2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37">
        <v>0</v>
      </c>
    </row>
    <row r="391" spans="1:38" s="6" customFormat="1" ht="15" x14ac:dyDescent="0.2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37">
        <v>0</v>
      </c>
    </row>
    <row r="392" spans="1:38" s="6" customFormat="1" ht="15" x14ac:dyDescent="0.2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37">
        <v>0</v>
      </c>
    </row>
    <row r="393" spans="1:38" s="6" customFormat="1" ht="15" x14ac:dyDescent="0.2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37">
        <v>0</v>
      </c>
    </row>
    <row r="394" spans="1:38" s="6" customFormat="1" ht="15" x14ac:dyDescent="0.2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37">
        <v>0</v>
      </c>
    </row>
    <row r="395" spans="1:38" s="6" customFormat="1" ht="15" x14ac:dyDescent="0.2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37">
        <v>0</v>
      </c>
    </row>
    <row r="396" spans="1:38" s="6" customFormat="1" ht="15" x14ac:dyDescent="0.2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37">
        <v>0</v>
      </c>
    </row>
    <row r="397" spans="1:38" s="6" customFormat="1" ht="15" x14ac:dyDescent="0.2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37">
        <v>0</v>
      </c>
    </row>
    <row r="398" spans="1:38" s="6" customFormat="1" ht="15" x14ac:dyDescent="0.2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37">
        <v>0</v>
      </c>
    </row>
    <row r="399" spans="1:38" s="6" customFormat="1" ht="15" x14ac:dyDescent="0.2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37">
        <v>0</v>
      </c>
    </row>
    <row r="400" spans="1:38" s="6" customFormat="1" ht="15" x14ac:dyDescent="0.2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37">
        <v>0</v>
      </c>
    </row>
    <row r="401" spans="1:38" s="6" customFormat="1" ht="15" x14ac:dyDescent="0.2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37">
        <v>0</v>
      </c>
    </row>
    <row r="402" spans="1:38" s="6" customFormat="1" ht="15" x14ac:dyDescent="0.2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37">
        <v>0</v>
      </c>
    </row>
    <row r="403" spans="1:38" s="6" customFormat="1" ht="15" x14ac:dyDescent="0.2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37">
        <v>0</v>
      </c>
    </row>
    <row r="404" spans="1:38" s="6" customFormat="1" ht="15" x14ac:dyDescent="0.2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238">
        <v>0</v>
      </c>
    </row>
    <row r="405" spans="1:38" s="6" customFormat="1" ht="15" collapsed="1" x14ac:dyDescent="0.2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15816668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239">
        <v>15816668</v>
      </c>
    </row>
    <row r="406" spans="1:38" s="6" customFormat="1" ht="15" x14ac:dyDescent="0.2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37">
        <v>0</v>
      </c>
    </row>
    <row r="407" spans="1:38" s="6" customFormat="1" ht="15" x14ac:dyDescent="0.2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37">
        <v>0</v>
      </c>
    </row>
    <row r="408" spans="1:38" s="6" customFormat="1" ht="15" x14ac:dyDescent="0.2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37">
        <v>0</v>
      </c>
    </row>
    <row r="409" spans="1:38" s="6" customFormat="1" ht="15" x14ac:dyDescent="0.2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37">
        <v>0</v>
      </c>
    </row>
    <row r="410" spans="1:38" s="6" customFormat="1" ht="15" x14ac:dyDescent="0.2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37">
        <v>0</v>
      </c>
    </row>
    <row r="411" spans="1:38" s="6" customFormat="1" ht="15" x14ac:dyDescent="0.2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37">
        <v>0</v>
      </c>
    </row>
    <row r="412" spans="1:38" s="6" customFormat="1" ht="15" x14ac:dyDescent="0.2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37">
        <v>0</v>
      </c>
    </row>
    <row r="413" spans="1:38" s="6" customFormat="1" ht="15" x14ac:dyDescent="0.2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37">
        <v>0</v>
      </c>
    </row>
    <row r="414" spans="1:38" s="6" customFormat="1" ht="15" x14ac:dyDescent="0.2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37">
        <v>0</v>
      </c>
    </row>
    <row r="415" spans="1:38" s="6" customFormat="1" ht="15" x14ac:dyDescent="0.2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37">
        <v>0</v>
      </c>
    </row>
    <row r="416" spans="1:38" s="6" customFormat="1" ht="15" x14ac:dyDescent="0.2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37">
        <v>0</v>
      </c>
    </row>
    <row r="417" spans="1:38" s="6" customFormat="1" ht="15" x14ac:dyDescent="0.2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37">
        <v>0</v>
      </c>
    </row>
    <row r="418" spans="1:38" s="6" customFormat="1" ht="15" x14ac:dyDescent="0.2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37">
        <v>0</v>
      </c>
    </row>
    <row r="419" spans="1:38" s="6" customFormat="1" ht="15" x14ac:dyDescent="0.2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37">
        <v>0</v>
      </c>
    </row>
    <row r="420" spans="1:38" s="6" customFormat="1" ht="15" x14ac:dyDescent="0.2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238">
        <v>0</v>
      </c>
    </row>
    <row r="421" spans="1:38" s="6" customFormat="1" ht="15" x14ac:dyDescent="0.2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37">
        <v>0</v>
      </c>
    </row>
    <row r="422" spans="1:38" s="6" customFormat="1" ht="15" x14ac:dyDescent="0.2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37">
        <v>0</v>
      </c>
    </row>
    <row r="423" spans="1:38" s="6" customFormat="1" ht="15" x14ac:dyDescent="0.2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37">
        <v>0</v>
      </c>
    </row>
    <row r="424" spans="1:38" s="6" customFormat="1" ht="15" x14ac:dyDescent="0.25">
      <c r="A424" s="71" t="s">
        <v>1166</v>
      </c>
      <c r="B424" s="27" t="s">
        <v>146</v>
      </c>
      <c r="C424" s="26">
        <v>8054537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37">
        <v>8054537</v>
      </c>
    </row>
    <row r="425" spans="1:38" s="6" customFormat="1" ht="15" x14ac:dyDescent="0.2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37">
        <v>0</v>
      </c>
    </row>
    <row r="426" spans="1:38" s="6" customFormat="1" ht="15" x14ac:dyDescent="0.2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37">
        <v>0</v>
      </c>
    </row>
    <row r="427" spans="1:38" s="6" customFormat="1" ht="15" x14ac:dyDescent="0.2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37">
        <v>0</v>
      </c>
    </row>
    <row r="428" spans="1:38" s="6" customFormat="1" ht="15" x14ac:dyDescent="0.2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37">
        <v>0</v>
      </c>
    </row>
    <row r="429" spans="1:38" s="6" customFormat="1" ht="15" x14ac:dyDescent="0.2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37">
        <v>0</v>
      </c>
    </row>
    <row r="430" spans="1:38" s="6" customFormat="1" ht="15" x14ac:dyDescent="0.2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37">
        <v>0</v>
      </c>
    </row>
    <row r="431" spans="1:38" s="6" customFormat="1" ht="15" x14ac:dyDescent="0.2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37">
        <v>0</v>
      </c>
    </row>
    <row r="432" spans="1:38" s="6" customFormat="1" ht="15" x14ac:dyDescent="0.2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37">
        <v>0</v>
      </c>
    </row>
    <row r="433" spans="1:38" s="6" customFormat="1" ht="15" x14ac:dyDescent="0.2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37">
        <v>0</v>
      </c>
    </row>
    <row r="434" spans="1:38" s="6" customFormat="1" ht="15" x14ac:dyDescent="0.2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37">
        <v>0</v>
      </c>
    </row>
    <row r="435" spans="1:38" s="6" customFormat="1" ht="15" x14ac:dyDescent="0.25">
      <c r="A435" s="105" t="s">
        <v>1177</v>
      </c>
      <c r="B435" s="106" t="s">
        <v>214</v>
      </c>
      <c r="C435" s="107">
        <v>8054537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238">
        <v>8054537</v>
      </c>
    </row>
    <row r="436" spans="1:38" s="6" customFormat="1" ht="15" x14ac:dyDescent="0.2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37">
        <v>0</v>
      </c>
    </row>
    <row r="437" spans="1:38" s="6" customFormat="1" ht="15" x14ac:dyDescent="0.2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37">
        <v>0</v>
      </c>
    </row>
    <row r="438" spans="1:38" s="6" customFormat="1" ht="15" x14ac:dyDescent="0.2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37">
        <v>0</v>
      </c>
    </row>
    <row r="439" spans="1:38" s="6" customFormat="1" ht="15" x14ac:dyDescent="0.2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37">
        <v>0</v>
      </c>
    </row>
    <row r="440" spans="1:38" s="6" customFormat="1" ht="15" x14ac:dyDescent="0.2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37">
        <v>0</v>
      </c>
    </row>
    <row r="441" spans="1:38" s="6" customFormat="1" ht="15" x14ac:dyDescent="0.2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37">
        <v>0</v>
      </c>
    </row>
    <row r="442" spans="1:38" s="6" customFormat="1" ht="15" x14ac:dyDescent="0.2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37">
        <v>0</v>
      </c>
    </row>
    <row r="443" spans="1:38" s="6" customFormat="1" ht="15" x14ac:dyDescent="0.2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37">
        <v>0</v>
      </c>
    </row>
    <row r="444" spans="1:38" s="6" customFormat="1" ht="15" x14ac:dyDescent="0.2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37">
        <v>0</v>
      </c>
    </row>
    <row r="445" spans="1:38" s="6" customFormat="1" ht="15" x14ac:dyDescent="0.2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37">
        <v>0</v>
      </c>
    </row>
    <row r="446" spans="1:38" s="6" customFormat="1" ht="15" x14ac:dyDescent="0.2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37">
        <v>0</v>
      </c>
    </row>
    <row r="447" spans="1:38" s="6" customFormat="1" ht="15" x14ac:dyDescent="0.2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37">
        <v>0</v>
      </c>
    </row>
    <row r="448" spans="1:38" s="6" customFormat="1" ht="15" x14ac:dyDescent="0.2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37">
        <v>0</v>
      </c>
    </row>
    <row r="449" spans="1:38" s="6" customFormat="1" ht="15" x14ac:dyDescent="0.2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37">
        <v>0</v>
      </c>
    </row>
    <row r="450" spans="1:38" s="6" customFormat="1" ht="15" x14ac:dyDescent="0.2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238">
        <v>0</v>
      </c>
    </row>
    <row r="451" spans="1:38" s="6" customFormat="1" ht="15" collapsed="1" x14ac:dyDescent="0.25">
      <c r="A451" s="72" t="s">
        <v>64</v>
      </c>
      <c r="B451" s="33" t="s">
        <v>140</v>
      </c>
      <c r="C451" s="34">
        <v>8054537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239">
        <v>8054537</v>
      </c>
    </row>
    <row r="452" spans="1:38" s="6" customFormat="1" ht="15" x14ac:dyDescent="0.25">
      <c r="A452" s="71" t="s">
        <v>1193</v>
      </c>
      <c r="B452" s="27" t="s">
        <v>217</v>
      </c>
      <c r="C452" s="26">
        <v>1484669184</v>
      </c>
      <c r="D452" s="26">
        <v>860754406</v>
      </c>
      <c r="E452" s="26">
        <v>386566670</v>
      </c>
      <c r="F452" s="26">
        <v>323552494</v>
      </c>
      <c r="G452" s="26">
        <v>944416667</v>
      </c>
      <c r="H452" s="26">
        <v>2154325000</v>
      </c>
      <c r="I452" s="26">
        <v>623851542</v>
      </c>
      <c r="J452" s="26">
        <v>255840000</v>
      </c>
      <c r="K452" s="26">
        <v>535171500</v>
      </c>
      <c r="L452" s="26">
        <v>435205553</v>
      </c>
      <c r="M452" s="26">
        <v>1282027613</v>
      </c>
      <c r="N452" s="26">
        <v>441650000</v>
      </c>
      <c r="O452" s="26">
        <v>302700331</v>
      </c>
      <c r="P452" s="26">
        <v>494809100</v>
      </c>
      <c r="Q452" s="26">
        <v>371068938</v>
      </c>
      <c r="R452" s="26">
        <v>104075732</v>
      </c>
      <c r="S452" s="26">
        <v>92272726</v>
      </c>
      <c r="T452" s="26">
        <v>1373498417</v>
      </c>
      <c r="U452" s="26">
        <v>82809091</v>
      </c>
      <c r="V452" s="26">
        <v>542708332</v>
      </c>
      <c r="W452" s="26">
        <v>438102000</v>
      </c>
      <c r="X452" s="26">
        <v>273400000</v>
      </c>
      <c r="Y452" s="26">
        <v>385000000</v>
      </c>
      <c r="Z452" s="26">
        <v>376287500</v>
      </c>
      <c r="AA452" s="26">
        <v>870181816</v>
      </c>
      <c r="AB452" s="26">
        <v>604800000</v>
      </c>
      <c r="AC452" s="26">
        <v>699881923</v>
      </c>
      <c r="AD452" s="26">
        <v>2180575264</v>
      </c>
      <c r="AE452" s="26">
        <v>1818182</v>
      </c>
      <c r="AF452" s="26">
        <v>642662854</v>
      </c>
      <c r="AG452" s="26">
        <v>155722475</v>
      </c>
      <c r="AH452" s="26">
        <v>938181816</v>
      </c>
      <c r="AI452" s="26">
        <v>233500002</v>
      </c>
      <c r="AJ452" s="26">
        <v>174416669</v>
      </c>
      <c r="AK452" s="26">
        <v>7000000</v>
      </c>
      <c r="AL452" s="237">
        <v>21073503797</v>
      </c>
    </row>
    <row r="453" spans="1:38" s="6" customFormat="1" ht="15" x14ac:dyDescent="0.25">
      <c r="A453" s="71" t="s">
        <v>1194</v>
      </c>
      <c r="B453" s="27" t="s">
        <v>218</v>
      </c>
      <c r="C453" s="26">
        <v>2585898637</v>
      </c>
      <c r="D453" s="26">
        <v>7479221843</v>
      </c>
      <c r="E453" s="26">
        <v>878601359</v>
      </c>
      <c r="F453" s="26">
        <v>189795223</v>
      </c>
      <c r="G453" s="26">
        <v>4958087348</v>
      </c>
      <c r="H453" s="26">
        <v>13602234492</v>
      </c>
      <c r="I453" s="26">
        <v>1425928050</v>
      </c>
      <c r="J453" s="26">
        <v>1056662402</v>
      </c>
      <c r="K453" s="26">
        <v>4658590796</v>
      </c>
      <c r="L453" s="26">
        <v>7666621039</v>
      </c>
      <c r="M453" s="26">
        <v>3639099358</v>
      </c>
      <c r="N453" s="26">
        <v>3486008467</v>
      </c>
      <c r="O453" s="26">
        <v>2698145687</v>
      </c>
      <c r="P453" s="26">
        <v>1551709066</v>
      </c>
      <c r="Q453" s="26">
        <v>726889532</v>
      </c>
      <c r="R453" s="26">
        <v>2544144292</v>
      </c>
      <c r="S453" s="26">
        <v>516250285</v>
      </c>
      <c r="T453" s="26">
        <v>4116249266</v>
      </c>
      <c r="U453" s="26">
        <v>0</v>
      </c>
      <c r="V453" s="26">
        <v>10184021406</v>
      </c>
      <c r="W453" s="26">
        <v>2416054167</v>
      </c>
      <c r="X453" s="26">
        <v>1182248980</v>
      </c>
      <c r="Y453" s="26">
        <v>2605832483</v>
      </c>
      <c r="Z453" s="26">
        <v>457467220</v>
      </c>
      <c r="AA453" s="26">
        <v>6822263592</v>
      </c>
      <c r="AB453" s="26">
        <v>5863580494</v>
      </c>
      <c r="AC453" s="26">
        <v>18496732704</v>
      </c>
      <c r="AD453" s="26">
        <v>9236427100</v>
      </c>
      <c r="AE453" s="26">
        <v>754269319</v>
      </c>
      <c r="AF453" s="26">
        <v>5560440449</v>
      </c>
      <c r="AG453" s="26">
        <v>6625940860</v>
      </c>
      <c r="AH453" s="26">
        <v>2202147338</v>
      </c>
      <c r="AI453" s="26">
        <v>2477688538</v>
      </c>
      <c r="AJ453" s="26">
        <v>523023496</v>
      </c>
      <c r="AK453" s="26">
        <v>2234101445</v>
      </c>
      <c r="AL453" s="237">
        <v>141422376733</v>
      </c>
    </row>
    <row r="454" spans="1:38" s="6" customFormat="1" ht="15" x14ac:dyDescent="0.25">
      <c r="A454" s="71" t="s">
        <v>1195</v>
      </c>
      <c r="B454" s="27" t="s">
        <v>219</v>
      </c>
      <c r="C454" s="26">
        <v>664474362</v>
      </c>
      <c r="D454" s="26">
        <v>274829066</v>
      </c>
      <c r="E454" s="26">
        <v>672981567</v>
      </c>
      <c r="F454" s="26">
        <v>829754273</v>
      </c>
      <c r="G454" s="26">
        <v>516441575</v>
      </c>
      <c r="H454" s="26">
        <v>5704340252</v>
      </c>
      <c r="I454" s="26">
        <v>606614677</v>
      </c>
      <c r="J454" s="26">
        <v>252583492</v>
      </c>
      <c r="K454" s="26">
        <v>1167479257</v>
      </c>
      <c r="L454" s="26">
        <v>309290852</v>
      </c>
      <c r="M454" s="26">
        <v>413841407</v>
      </c>
      <c r="N454" s="26">
        <v>634009271</v>
      </c>
      <c r="O454" s="26">
        <v>464657670</v>
      </c>
      <c r="P454" s="26">
        <v>451525773</v>
      </c>
      <c r="Q454" s="26">
        <v>240896148</v>
      </c>
      <c r="R454" s="26">
        <v>413221650</v>
      </c>
      <c r="S454" s="26">
        <v>105292324</v>
      </c>
      <c r="T454" s="26">
        <v>869500827</v>
      </c>
      <c r="U454" s="26">
        <v>79798183</v>
      </c>
      <c r="V454" s="26">
        <v>842469113</v>
      </c>
      <c r="W454" s="26">
        <v>473286284</v>
      </c>
      <c r="X454" s="26">
        <v>515135208</v>
      </c>
      <c r="Y454" s="26">
        <v>538400905</v>
      </c>
      <c r="Z454" s="26">
        <v>349581953</v>
      </c>
      <c r="AA454" s="26">
        <v>5536483057</v>
      </c>
      <c r="AB454" s="26">
        <v>679511443</v>
      </c>
      <c r="AC454" s="26">
        <v>1484019674</v>
      </c>
      <c r="AD454" s="26">
        <v>1120983400</v>
      </c>
      <c r="AE454" s="26">
        <v>251795133</v>
      </c>
      <c r="AF454" s="26">
        <v>517986999</v>
      </c>
      <c r="AG454" s="26">
        <v>1073204674</v>
      </c>
      <c r="AH454" s="26">
        <v>721005891</v>
      </c>
      <c r="AI454" s="26">
        <v>650881316</v>
      </c>
      <c r="AJ454" s="26">
        <v>263572795</v>
      </c>
      <c r="AK454" s="26">
        <v>225983033</v>
      </c>
      <c r="AL454" s="237">
        <v>29915833504</v>
      </c>
    </row>
    <row r="455" spans="1:38" s="6" customFormat="1" ht="15" x14ac:dyDescent="0.25">
      <c r="A455" s="71" t="s">
        <v>1196</v>
      </c>
      <c r="B455" s="27" t="s">
        <v>220</v>
      </c>
      <c r="C455" s="26">
        <v>140417500</v>
      </c>
      <c r="D455" s="26">
        <v>209207536</v>
      </c>
      <c r="E455" s="26">
        <v>31819076</v>
      </c>
      <c r="F455" s="26">
        <v>104590443</v>
      </c>
      <c r="G455" s="26">
        <v>270660536</v>
      </c>
      <c r="H455" s="26">
        <v>1143851315</v>
      </c>
      <c r="I455" s="26">
        <v>351093339</v>
      </c>
      <c r="J455" s="26">
        <v>104922181</v>
      </c>
      <c r="K455" s="26">
        <v>59077550</v>
      </c>
      <c r="L455" s="26">
        <v>3707560614</v>
      </c>
      <c r="M455" s="26">
        <v>295389361</v>
      </c>
      <c r="N455" s="26">
        <v>49446552</v>
      </c>
      <c r="O455" s="26">
        <v>205428093</v>
      </c>
      <c r="P455" s="26">
        <v>97673898</v>
      </c>
      <c r="Q455" s="26">
        <v>76311846</v>
      </c>
      <c r="R455" s="26">
        <v>65670551</v>
      </c>
      <c r="S455" s="26">
        <v>127733384</v>
      </c>
      <c r="T455" s="26">
        <v>107911139</v>
      </c>
      <c r="U455" s="26">
        <v>1648795</v>
      </c>
      <c r="V455" s="26">
        <v>810503634</v>
      </c>
      <c r="W455" s="26">
        <v>139980252</v>
      </c>
      <c r="X455" s="26">
        <v>87939237</v>
      </c>
      <c r="Y455" s="26">
        <v>67331950</v>
      </c>
      <c r="Z455" s="26">
        <v>147631672</v>
      </c>
      <c r="AA455" s="26">
        <v>280217574</v>
      </c>
      <c r="AB455" s="26">
        <v>1040463377</v>
      </c>
      <c r="AC455" s="26">
        <v>6529723247</v>
      </c>
      <c r="AD455" s="26">
        <v>494108159</v>
      </c>
      <c r="AE455" s="26">
        <v>115216588</v>
      </c>
      <c r="AF455" s="26">
        <v>518429870</v>
      </c>
      <c r="AG455" s="26">
        <v>1198610034</v>
      </c>
      <c r="AH455" s="26">
        <v>234588642</v>
      </c>
      <c r="AI455" s="26">
        <v>658201438</v>
      </c>
      <c r="AJ455" s="26">
        <v>91068498</v>
      </c>
      <c r="AK455" s="26">
        <v>723486460</v>
      </c>
      <c r="AL455" s="237">
        <v>20287914341</v>
      </c>
    </row>
    <row r="456" spans="1:38" s="6" customFormat="1" ht="15" x14ac:dyDescent="0.25">
      <c r="A456" s="71" t="s">
        <v>1197</v>
      </c>
      <c r="B456" s="27" t="s">
        <v>221</v>
      </c>
      <c r="C456" s="26">
        <v>731396</v>
      </c>
      <c r="D456" s="26">
        <v>0</v>
      </c>
      <c r="E456" s="26">
        <v>0</v>
      </c>
      <c r="F456" s="26">
        <v>60424</v>
      </c>
      <c r="G456" s="26">
        <v>50000</v>
      </c>
      <c r="H456" s="26">
        <v>41822266</v>
      </c>
      <c r="I456" s="26">
        <v>4676012</v>
      </c>
      <c r="J456" s="26">
        <v>0</v>
      </c>
      <c r="K456" s="26">
        <v>132810786</v>
      </c>
      <c r="L456" s="26">
        <v>20260243</v>
      </c>
      <c r="M456" s="26">
        <v>0</v>
      </c>
      <c r="N456" s="26">
        <v>753020</v>
      </c>
      <c r="O456" s="26">
        <v>759060</v>
      </c>
      <c r="P456" s="26">
        <v>63778</v>
      </c>
      <c r="Q456" s="26">
        <v>1600000</v>
      </c>
      <c r="R456" s="26">
        <v>0</v>
      </c>
      <c r="S456" s="26">
        <v>0</v>
      </c>
      <c r="T456" s="26">
        <v>8671812</v>
      </c>
      <c r="U456" s="26">
        <v>0</v>
      </c>
      <c r="V456" s="26">
        <v>3794893</v>
      </c>
      <c r="W456" s="26">
        <v>4308599</v>
      </c>
      <c r="X456" s="26">
        <v>22264144</v>
      </c>
      <c r="Y456" s="26">
        <v>100000</v>
      </c>
      <c r="Z456" s="26">
        <v>0</v>
      </c>
      <c r="AA456" s="26">
        <v>5254167</v>
      </c>
      <c r="AB456" s="26">
        <v>631538</v>
      </c>
      <c r="AC456" s="26">
        <v>740698</v>
      </c>
      <c r="AD456" s="26">
        <v>32250716</v>
      </c>
      <c r="AE456" s="26">
        <v>83001</v>
      </c>
      <c r="AF456" s="26">
        <v>38003000</v>
      </c>
      <c r="AG456" s="26">
        <v>100000</v>
      </c>
      <c r="AH456" s="26">
        <v>18602168</v>
      </c>
      <c r="AI456" s="26">
        <v>176129</v>
      </c>
      <c r="AJ456" s="26">
        <v>0</v>
      </c>
      <c r="AK456" s="26">
        <v>790</v>
      </c>
      <c r="AL456" s="237">
        <v>338568640</v>
      </c>
    </row>
    <row r="457" spans="1:38" s="6" customFormat="1" ht="15" x14ac:dyDescent="0.25">
      <c r="A457" s="71" t="s">
        <v>1198</v>
      </c>
      <c r="B457" s="27" t="s">
        <v>222</v>
      </c>
      <c r="C457" s="26">
        <v>343938808</v>
      </c>
      <c r="D457" s="26">
        <v>362667347</v>
      </c>
      <c r="E457" s="26">
        <v>17084876</v>
      </c>
      <c r="F457" s="26">
        <v>12660380</v>
      </c>
      <c r="G457" s="26">
        <v>436496845</v>
      </c>
      <c r="H457" s="26">
        <v>116895841</v>
      </c>
      <c r="I457" s="26">
        <v>58665185</v>
      </c>
      <c r="J457" s="26">
        <v>77438977</v>
      </c>
      <c r="K457" s="26">
        <v>68108026</v>
      </c>
      <c r="L457" s="26">
        <v>150234840</v>
      </c>
      <c r="M457" s="26">
        <v>118445254</v>
      </c>
      <c r="N457" s="26">
        <v>111093979</v>
      </c>
      <c r="O457" s="26">
        <v>83861204</v>
      </c>
      <c r="P457" s="26">
        <v>376409601</v>
      </c>
      <c r="Q457" s="26">
        <v>33550813</v>
      </c>
      <c r="R457" s="26">
        <v>68073973</v>
      </c>
      <c r="S457" s="26">
        <v>9677801</v>
      </c>
      <c r="T457" s="26">
        <v>159723684</v>
      </c>
      <c r="U457" s="26">
        <v>10172727</v>
      </c>
      <c r="V457" s="26">
        <v>836161975</v>
      </c>
      <c r="W457" s="26">
        <v>126515109</v>
      </c>
      <c r="X457" s="26">
        <v>12719354</v>
      </c>
      <c r="Y457" s="26">
        <v>137561693</v>
      </c>
      <c r="Z457" s="26">
        <v>38294343</v>
      </c>
      <c r="AA457" s="26">
        <v>401114675</v>
      </c>
      <c r="AB457" s="26">
        <v>112455239</v>
      </c>
      <c r="AC457" s="26">
        <v>7572916946</v>
      </c>
      <c r="AD457" s="26">
        <v>404768338</v>
      </c>
      <c r="AE457" s="26">
        <v>231818</v>
      </c>
      <c r="AF457" s="26">
        <v>271459796</v>
      </c>
      <c r="AG457" s="26">
        <v>528864001</v>
      </c>
      <c r="AH457" s="26">
        <v>322346760</v>
      </c>
      <c r="AI457" s="26">
        <v>40109884</v>
      </c>
      <c r="AJ457" s="26">
        <v>13754192</v>
      </c>
      <c r="AK457" s="26">
        <v>32984218</v>
      </c>
      <c r="AL457" s="237">
        <v>13467458502</v>
      </c>
    </row>
    <row r="458" spans="1:38" s="6" customFormat="1" ht="15" x14ac:dyDescent="0.25">
      <c r="A458" s="71" t="s">
        <v>1199</v>
      </c>
      <c r="B458" s="27" t="s">
        <v>223</v>
      </c>
      <c r="C458" s="26">
        <v>0</v>
      </c>
      <c r="D458" s="26">
        <v>895697891</v>
      </c>
      <c r="E458" s="26">
        <v>61030026</v>
      </c>
      <c r="F458" s="26">
        <v>75959394</v>
      </c>
      <c r="G458" s="26">
        <v>414587775</v>
      </c>
      <c r="H458" s="26">
        <v>1382559523</v>
      </c>
      <c r="I458" s="26">
        <v>340118896</v>
      </c>
      <c r="J458" s="26">
        <v>0</v>
      </c>
      <c r="K458" s="26">
        <v>189370221</v>
      </c>
      <c r="L458" s="26">
        <v>164975699</v>
      </c>
      <c r="M458" s="26">
        <v>444500000</v>
      </c>
      <c r="N458" s="26">
        <v>571747384</v>
      </c>
      <c r="O458" s="26">
        <v>188427672</v>
      </c>
      <c r="P458" s="26">
        <v>80000000</v>
      </c>
      <c r="Q458" s="26">
        <v>0</v>
      </c>
      <c r="R458" s="26">
        <v>232761745</v>
      </c>
      <c r="S458" s="26">
        <v>0</v>
      </c>
      <c r="T458" s="26">
        <v>108074505</v>
      </c>
      <c r="U458" s="26">
        <v>0</v>
      </c>
      <c r="V458" s="26">
        <v>367859685</v>
      </c>
      <c r="W458" s="26">
        <v>256963329</v>
      </c>
      <c r="X458" s="26">
        <v>0</v>
      </c>
      <c r="Y458" s="26">
        <v>0</v>
      </c>
      <c r="Z458" s="26">
        <v>31944024</v>
      </c>
      <c r="AA458" s="26">
        <v>1031500000</v>
      </c>
      <c r="AB458" s="26">
        <v>498518111</v>
      </c>
      <c r="AC458" s="26">
        <v>1484523072</v>
      </c>
      <c r="AD458" s="26">
        <v>582064721</v>
      </c>
      <c r="AE458" s="26">
        <v>0</v>
      </c>
      <c r="AF458" s="26">
        <v>635205658</v>
      </c>
      <c r="AG458" s="26">
        <v>544873910</v>
      </c>
      <c r="AH458" s="26">
        <v>345048032</v>
      </c>
      <c r="AI458" s="26">
        <v>70402253</v>
      </c>
      <c r="AJ458" s="26">
        <v>44814000</v>
      </c>
      <c r="AK458" s="26">
        <v>86792645</v>
      </c>
      <c r="AL458" s="237">
        <v>11130320171</v>
      </c>
    </row>
    <row r="459" spans="1:38" s="6" customFormat="1" ht="15" x14ac:dyDescent="0.25">
      <c r="A459" s="71" t="s">
        <v>1200</v>
      </c>
      <c r="B459" s="27" t="s">
        <v>224</v>
      </c>
      <c r="C459" s="26">
        <v>0</v>
      </c>
      <c r="D459" s="26">
        <v>420662019</v>
      </c>
      <c r="E459" s="26">
        <v>7808742</v>
      </c>
      <c r="F459" s="26">
        <v>3081606</v>
      </c>
      <c r="G459" s="26">
        <v>28628502</v>
      </c>
      <c r="H459" s="26">
        <v>0</v>
      </c>
      <c r="I459" s="26">
        <v>73584570</v>
      </c>
      <c r="J459" s="26">
        <v>0</v>
      </c>
      <c r="K459" s="26">
        <v>443907798</v>
      </c>
      <c r="L459" s="26">
        <v>64558508</v>
      </c>
      <c r="M459" s="26">
        <v>0</v>
      </c>
      <c r="N459" s="26">
        <v>107089792</v>
      </c>
      <c r="O459" s="26">
        <v>249072434</v>
      </c>
      <c r="P459" s="26">
        <v>0</v>
      </c>
      <c r="Q459" s="26">
        <v>0</v>
      </c>
      <c r="R459" s="26">
        <v>84595692</v>
      </c>
      <c r="S459" s="26">
        <v>17520052</v>
      </c>
      <c r="T459" s="26">
        <v>9123540</v>
      </c>
      <c r="U459" s="26">
        <v>0</v>
      </c>
      <c r="V459" s="26">
        <v>69037970</v>
      </c>
      <c r="W459" s="26">
        <v>5470884</v>
      </c>
      <c r="X459" s="26">
        <v>0</v>
      </c>
      <c r="Y459" s="26">
        <v>0</v>
      </c>
      <c r="Z459" s="26">
        <v>0</v>
      </c>
      <c r="AA459" s="26">
        <v>141139280</v>
      </c>
      <c r="AB459" s="26">
        <v>301003902</v>
      </c>
      <c r="AC459" s="26">
        <v>1259776947</v>
      </c>
      <c r="AD459" s="26">
        <v>266785568</v>
      </c>
      <c r="AE459" s="26">
        <v>18035134</v>
      </c>
      <c r="AF459" s="26">
        <v>204400000</v>
      </c>
      <c r="AG459" s="26">
        <v>183260840</v>
      </c>
      <c r="AH459" s="26">
        <v>22300341</v>
      </c>
      <c r="AI459" s="26">
        <v>290102348</v>
      </c>
      <c r="AJ459" s="26">
        <v>181148345</v>
      </c>
      <c r="AK459" s="26">
        <v>322924401</v>
      </c>
      <c r="AL459" s="237">
        <v>4775019215</v>
      </c>
    </row>
    <row r="460" spans="1:38" s="6" customFormat="1" ht="15" x14ac:dyDescent="0.25">
      <c r="A460" s="71" t="s">
        <v>1201</v>
      </c>
      <c r="B460" s="27" t="s">
        <v>178</v>
      </c>
      <c r="C460" s="26">
        <v>587013288</v>
      </c>
      <c r="D460" s="26">
        <v>278797552</v>
      </c>
      <c r="E460" s="26">
        <v>15654546</v>
      </c>
      <c r="F460" s="26">
        <v>16111545</v>
      </c>
      <c r="G460" s="26">
        <v>299330749</v>
      </c>
      <c r="H460" s="26">
        <v>1477215747</v>
      </c>
      <c r="I460" s="26">
        <v>0</v>
      </c>
      <c r="J460" s="26">
        <v>12766815</v>
      </c>
      <c r="K460" s="26">
        <v>581938770</v>
      </c>
      <c r="L460" s="26">
        <v>687417091</v>
      </c>
      <c r="M460" s="26">
        <v>160857771</v>
      </c>
      <c r="N460" s="26">
        <v>563030803</v>
      </c>
      <c r="O460" s="26">
        <v>927621241</v>
      </c>
      <c r="P460" s="26">
        <v>209690387</v>
      </c>
      <c r="Q460" s="26">
        <v>169577274</v>
      </c>
      <c r="R460" s="26">
        <v>423487475</v>
      </c>
      <c r="S460" s="26">
        <v>21954548</v>
      </c>
      <c r="T460" s="26">
        <v>679366985</v>
      </c>
      <c r="U460" s="26">
        <v>11454546</v>
      </c>
      <c r="V460" s="26">
        <v>966175362</v>
      </c>
      <c r="W460" s="26">
        <v>115734377</v>
      </c>
      <c r="X460" s="26">
        <v>159363640</v>
      </c>
      <c r="Y460" s="26">
        <v>144766298</v>
      </c>
      <c r="Z460" s="26">
        <v>0</v>
      </c>
      <c r="AA460" s="26">
        <v>690782465</v>
      </c>
      <c r="AB460" s="26">
        <v>618395897</v>
      </c>
      <c r="AC460" s="26">
        <v>2359028219</v>
      </c>
      <c r="AD460" s="26">
        <v>1922939491</v>
      </c>
      <c r="AE460" s="26">
        <v>73753204</v>
      </c>
      <c r="AF460" s="26">
        <v>100378170</v>
      </c>
      <c r="AG460" s="26">
        <v>948157015</v>
      </c>
      <c r="AH460" s="26">
        <v>282132238</v>
      </c>
      <c r="AI460" s="26">
        <v>234542986</v>
      </c>
      <c r="AJ460" s="26">
        <v>185712690</v>
      </c>
      <c r="AK460" s="26">
        <v>245528163</v>
      </c>
      <c r="AL460" s="237">
        <v>16170677348</v>
      </c>
    </row>
    <row r="461" spans="1:38" s="6" customFormat="1" ht="15" x14ac:dyDescent="0.25">
      <c r="A461" s="71" t="s">
        <v>1202</v>
      </c>
      <c r="B461" s="27" t="s">
        <v>225</v>
      </c>
      <c r="C461" s="26">
        <v>22754544</v>
      </c>
      <c r="D461" s="26">
        <v>418824435</v>
      </c>
      <c r="E461" s="26">
        <v>10376001</v>
      </c>
      <c r="F461" s="26">
        <v>9364213</v>
      </c>
      <c r="G461" s="26">
        <v>1427932406</v>
      </c>
      <c r="H461" s="26">
        <v>804349882</v>
      </c>
      <c r="I461" s="26">
        <v>30225818</v>
      </c>
      <c r="J461" s="26">
        <v>81595335</v>
      </c>
      <c r="K461" s="26">
        <v>166305649</v>
      </c>
      <c r="L461" s="26">
        <v>40208774</v>
      </c>
      <c r="M461" s="26">
        <v>30936080</v>
      </c>
      <c r="N461" s="26">
        <v>228893920</v>
      </c>
      <c r="O461" s="26">
        <v>12433652484</v>
      </c>
      <c r="P461" s="26">
        <v>140391818</v>
      </c>
      <c r="Q461" s="26">
        <v>109962400</v>
      </c>
      <c r="R461" s="26">
        <v>1060821518</v>
      </c>
      <c r="S461" s="26">
        <v>560000</v>
      </c>
      <c r="T461" s="26">
        <v>252592369</v>
      </c>
      <c r="U461" s="26">
        <v>136364</v>
      </c>
      <c r="V461" s="26">
        <v>2191511827</v>
      </c>
      <c r="W461" s="26">
        <v>46190909</v>
      </c>
      <c r="X461" s="26">
        <v>500000</v>
      </c>
      <c r="Y461" s="26">
        <v>6163403000</v>
      </c>
      <c r="Z461" s="26">
        <v>17338802</v>
      </c>
      <c r="AA461" s="26">
        <v>2352387772</v>
      </c>
      <c r="AB461" s="26">
        <v>205772866</v>
      </c>
      <c r="AC461" s="26">
        <v>804959912</v>
      </c>
      <c r="AD461" s="26">
        <v>2169346275</v>
      </c>
      <c r="AE461" s="26">
        <v>0</v>
      </c>
      <c r="AF461" s="26">
        <v>1600111665</v>
      </c>
      <c r="AG461" s="26">
        <v>733372988</v>
      </c>
      <c r="AH461" s="26">
        <v>241658686</v>
      </c>
      <c r="AI461" s="26">
        <v>28540903</v>
      </c>
      <c r="AJ461" s="26">
        <v>27492276</v>
      </c>
      <c r="AK461" s="26">
        <v>247934356</v>
      </c>
      <c r="AL461" s="237">
        <v>34100406247</v>
      </c>
    </row>
    <row r="462" spans="1:38" s="6" customFormat="1" ht="15" x14ac:dyDescent="0.25">
      <c r="A462" s="71" t="s">
        <v>1203</v>
      </c>
      <c r="B462" s="27" t="s">
        <v>226</v>
      </c>
      <c r="C462" s="26">
        <v>2048117034</v>
      </c>
      <c r="D462" s="26">
        <v>1909467371</v>
      </c>
      <c r="E462" s="26">
        <v>441681937</v>
      </c>
      <c r="F462" s="26">
        <v>1330543123</v>
      </c>
      <c r="G462" s="26">
        <v>2489444097</v>
      </c>
      <c r="H462" s="26">
        <v>11170599109</v>
      </c>
      <c r="I462" s="26">
        <v>1644289879</v>
      </c>
      <c r="J462" s="26">
        <v>296170515</v>
      </c>
      <c r="K462" s="26">
        <v>1990125933</v>
      </c>
      <c r="L462" s="26">
        <v>2720701588</v>
      </c>
      <c r="M462" s="26">
        <v>2419492748</v>
      </c>
      <c r="N462" s="26">
        <v>3100698796</v>
      </c>
      <c r="O462" s="26">
        <v>2844142199</v>
      </c>
      <c r="P462" s="26">
        <v>1096202669</v>
      </c>
      <c r="Q462" s="26">
        <v>1137132637</v>
      </c>
      <c r="R462" s="26">
        <v>1437375568</v>
      </c>
      <c r="S462" s="26">
        <v>608575883</v>
      </c>
      <c r="T462" s="26">
        <v>3435932368</v>
      </c>
      <c r="U462" s="26">
        <v>55744348</v>
      </c>
      <c r="V462" s="26">
        <v>5350938994</v>
      </c>
      <c r="W462" s="26">
        <v>1350493146</v>
      </c>
      <c r="X462" s="26">
        <v>713409227</v>
      </c>
      <c r="Y462" s="26">
        <v>2275998532</v>
      </c>
      <c r="Z462" s="26">
        <v>372869371</v>
      </c>
      <c r="AA462" s="26">
        <v>6331563581</v>
      </c>
      <c r="AB462" s="26">
        <v>2582359357</v>
      </c>
      <c r="AC462" s="26">
        <v>15708056639</v>
      </c>
      <c r="AD462" s="26">
        <v>4933405387</v>
      </c>
      <c r="AE462" s="26">
        <v>415421893</v>
      </c>
      <c r="AF462" s="26">
        <v>1994028700</v>
      </c>
      <c r="AG462" s="26">
        <v>4900617223</v>
      </c>
      <c r="AH462" s="26">
        <v>1408060628</v>
      </c>
      <c r="AI462" s="26">
        <v>1300086345</v>
      </c>
      <c r="AJ462" s="26">
        <v>391911621</v>
      </c>
      <c r="AK462" s="26">
        <v>1636833701</v>
      </c>
      <c r="AL462" s="237">
        <v>93842492147</v>
      </c>
    </row>
    <row r="463" spans="1:38" s="6" customFormat="1" ht="15" x14ac:dyDescent="0.25">
      <c r="A463" s="105" t="s">
        <v>1204</v>
      </c>
      <c r="B463" s="106" t="s">
        <v>216</v>
      </c>
      <c r="C463" s="107">
        <v>7878014753</v>
      </c>
      <c r="D463" s="107">
        <v>13110129466</v>
      </c>
      <c r="E463" s="107">
        <v>2523604800</v>
      </c>
      <c r="F463" s="107">
        <v>2895473118</v>
      </c>
      <c r="G463" s="107">
        <v>11786076500</v>
      </c>
      <c r="H463" s="107">
        <v>37598193427</v>
      </c>
      <c r="I463" s="107">
        <v>5159047968</v>
      </c>
      <c r="J463" s="107">
        <v>2137979717</v>
      </c>
      <c r="K463" s="107">
        <v>9992886286</v>
      </c>
      <c r="L463" s="107">
        <v>15967034801</v>
      </c>
      <c r="M463" s="107">
        <v>8804589592</v>
      </c>
      <c r="N463" s="107">
        <v>9294421984</v>
      </c>
      <c r="O463" s="107">
        <v>20398468075</v>
      </c>
      <c r="P463" s="107">
        <v>4498476090</v>
      </c>
      <c r="Q463" s="107">
        <v>2866989588</v>
      </c>
      <c r="R463" s="107">
        <v>6434228196</v>
      </c>
      <c r="S463" s="107">
        <v>1499837003</v>
      </c>
      <c r="T463" s="107">
        <v>11120644912</v>
      </c>
      <c r="U463" s="107">
        <v>241764054</v>
      </c>
      <c r="V463" s="107">
        <v>22165183191</v>
      </c>
      <c r="W463" s="107">
        <v>5373099056</v>
      </c>
      <c r="X463" s="107">
        <v>2966979790</v>
      </c>
      <c r="Y463" s="107">
        <v>12318394861</v>
      </c>
      <c r="Z463" s="107">
        <v>1791414885</v>
      </c>
      <c r="AA463" s="107">
        <v>24462887979</v>
      </c>
      <c r="AB463" s="107">
        <v>12507492224</v>
      </c>
      <c r="AC463" s="107">
        <v>56400359981</v>
      </c>
      <c r="AD463" s="107">
        <v>23343654419</v>
      </c>
      <c r="AE463" s="107">
        <v>1630624272</v>
      </c>
      <c r="AF463" s="107">
        <v>12083107161</v>
      </c>
      <c r="AG463" s="107">
        <v>16892724020</v>
      </c>
      <c r="AH463" s="107">
        <v>6736072540</v>
      </c>
      <c r="AI463" s="107">
        <v>5984232142</v>
      </c>
      <c r="AJ463" s="107">
        <v>1896914582</v>
      </c>
      <c r="AK463" s="107">
        <v>5763569212</v>
      </c>
      <c r="AL463" s="238">
        <v>386524570645</v>
      </c>
    </row>
    <row r="464" spans="1:38" s="6" customFormat="1" ht="15" collapsed="1" x14ac:dyDescent="0.25">
      <c r="A464" s="72" t="s">
        <v>65</v>
      </c>
      <c r="B464" s="33" t="s">
        <v>122</v>
      </c>
      <c r="C464" s="34">
        <v>7878014753</v>
      </c>
      <c r="D464" s="34">
        <v>13110129466</v>
      </c>
      <c r="E464" s="34">
        <v>2523604800</v>
      </c>
      <c r="F464" s="34">
        <v>2895473118</v>
      </c>
      <c r="G464" s="34">
        <v>11786076500</v>
      </c>
      <c r="H464" s="34">
        <v>37598193427</v>
      </c>
      <c r="I464" s="34">
        <v>5159047968</v>
      </c>
      <c r="J464" s="34">
        <v>2137979717</v>
      </c>
      <c r="K464" s="34">
        <v>9992886286</v>
      </c>
      <c r="L464" s="34">
        <v>15967034801</v>
      </c>
      <c r="M464" s="34">
        <v>8804589592</v>
      </c>
      <c r="N464" s="34">
        <v>9294421984</v>
      </c>
      <c r="O464" s="34">
        <v>20398468075</v>
      </c>
      <c r="P464" s="34">
        <v>4498476090</v>
      </c>
      <c r="Q464" s="34">
        <v>2866989588</v>
      </c>
      <c r="R464" s="34">
        <v>6434228196</v>
      </c>
      <c r="S464" s="34">
        <v>1499837003</v>
      </c>
      <c r="T464" s="34">
        <v>11120644912</v>
      </c>
      <c r="U464" s="34">
        <v>241764054</v>
      </c>
      <c r="V464" s="34">
        <v>22165183191</v>
      </c>
      <c r="W464" s="34">
        <v>5373099056</v>
      </c>
      <c r="X464" s="34">
        <v>2966979790</v>
      </c>
      <c r="Y464" s="34">
        <v>12318394861</v>
      </c>
      <c r="Z464" s="34">
        <v>1791414885</v>
      </c>
      <c r="AA464" s="34">
        <v>24462887979</v>
      </c>
      <c r="AB464" s="34">
        <v>12507492224</v>
      </c>
      <c r="AC464" s="34">
        <v>56400359981</v>
      </c>
      <c r="AD464" s="34">
        <v>23343654419</v>
      </c>
      <c r="AE464" s="34">
        <v>1630624272</v>
      </c>
      <c r="AF464" s="34">
        <v>12083107161</v>
      </c>
      <c r="AG464" s="34">
        <v>16892724020</v>
      </c>
      <c r="AH464" s="34">
        <v>6736072540</v>
      </c>
      <c r="AI464" s="34">
        <v>5984232142</v>
      </c>
      <c r="AJ464" s="34">
        <v>1896914582</v>
      </c>
      <c r="AK464" s="34">
        <v>5763569212</v>
      </c>
      <c r="AL464" s="239">
        <v>386524570645</v>
      </c>
    </row>
    <row r="465" spans="1:38" s="6" customFormat="1" ht="15" x14ac:dyDescent="0.25">
      <c r="A465" s="71" t="s">
        <v>1205</v>
      </c>
      <c r="B465" s="27" t="s">
        <v>228</v>
      </c>
      <c r="C465" s="26">
        <v>6349100</v>
      </c>
      <c r="D465" s="26">
        <v>0</v>
      </c>
      <c r="E465" s="26">
        <v>0</v>
      </c>
      <c r="F465" s="26">
        <v>0</v>
      </c>
      <c r="G465" s="26">
        <v>0</v>
      </c>
      <c r="H465" s="26">
        <v>62612420</v>
      </c>
      <c r="I465" s="26">
        <v>465608</v>
      </c>
      <c r="J465" s="26">
        <v>0</v>
      </c>
      <c r="K465" s="26">
        <v>0</v>
      </c>
      <c r="L465" s="26">
        <v>1116053</v>
      </c>
      <c r="M465" s="26">
        <v>0</v>
      </c>
      <c r="N465" s="26">
        <v>24307989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12047122</v>
      </c>
      <c r="U465" s="26">
        <v>0</v>
      </c>
      <c r="V465" s="26">
        <v>0</v>
      </c>
      <c r="W465" s="26">
        <v>109461698</v>
      </c>
      <c r="X465" s="26">
        <v>0</v>
      </c>
      <c r="Y465" s="26">
        <v>0</v>
      </c>
      <c r="Z465" s="26">
        <v>0</v>
      </c>
      <c r="AA465" s="26">
        <v>0</v>
      </c>
      <c r="AB465" s="26">
        <v>2750000</v>
      </c>
      <c r="AC465" s="26">
        <v>40814799</v>
      </c>
      <c r="AD465" s="26">
        <v>0</v>
      </c>
      <c r="AE465" s="26">
        <v>0</v>
      </c>
      <c r="AF465" s="26">
        <v>3466710</v>
      </c>
      <c r="AG465" s="26">
        <v>0</v>
      </c>
      <c r="AH465" s="26">
        <v>6000000</v>
      </c>
      <c r="AI465" s="26">
        <v>0</v>
      </c>
      <c r="AJ465" s="26">
        <v>0</v>
      </c>
      <c r="AK465" s="26">
        <v>25232433</v>
      </c>
      <c r="AL465" s="237">
        <v>294623932</v>
      </c>
    </row>
    <row r="466" spans="1:38" s="6" customFormat="1" ht="15" x14ac:dyDescent="0.2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77290321</v>
      </c>
      <c r="I466" s="26">
        <v>0</v>
      </c>
      <c r="J466" s="26">
        <v>0</v>
      </c>
      <c r="K466" s="26">
        <v>0</v>
      </c>
      <c r="L466" s="26">
        <v>338757374</v>
      </c>
      <c r="M466" s="26">
        <v>0</v>
      </c>
      <c r="N466" s="26">
        <v>0</v>
      </c>
      <c r="O466" s="26">
        <v>9853222</v>
      </c>
      <c r="P466" s="26">
        <v>0</v>
      </c>
      <c r="Q466" s="26">
        <v>0</v>
      </c>
      <c r="R466" s="26">
        <v>46920036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6">
        <v>0</v>
      </c>
      <c r="AL466" s="237">
        <v>472820953</v>
      </c>
    </row>
    <row r="467" spans="1:38" s="6" customFormat="1" ht="15" x14ac:dyDescent="0.25">
      <c r="A467" s="71" t="s">
        <v>1207</v>
      </c>
      <c r="B467" s="27" t="s">
        <v>230</v>
      </c>
      <c r="C467" s="26">
        <v>0</v>
      </c>
      <c r="D467" s="26">
        <v>12484738</v>
      </c>
      <c r="E467" s="26">
        <v>1182593</v>
      </c>
      <c r="F467" s="26">
        <v>1182593</v>
      </c>
      <c r="G467" s="26">
        <v>0</v>
      </c>
      <c r="H467" s="26">
        <v>1182593</v>
      </c>
      <c r="I467" s="26">
        <v>1182593</v>
      </c>
      <c r="J467" s="26">
        <v>1182593</v>
      </c>
      <c r="K467" s="26">
        <v>1182593</v>
      </c>
      <c r="L467" s="26">
        <v>988088</v>
      </c>
      <c r="M467" s="26">
        <v>1356866257</v>
      </c>
      <c r="N467" s="26">
        <v>0</v>
      </c>
      <c r="O467" s="26">
        <v>1182593</v>
      </c>
      <c r="P467" s="26">
        <v>1182666</v>
      </c>
      <c r="Q467" s="26">
        <v>1182593</v>
      </c>
      <c r="R467" s="26">
        <v>1182593</v>
      </c>
      <c r="S467" s="26">
        <v>1182593</v>
      </c>
      <c r="T467" s="26">
        <v>0</v>
      </c>
      <c r="U467" s="26">
        <v>0</v>
      </c>
      <c r="V467" s="26">
        <v>0</v>
      </c>
      <c r="W467" s="26">
        <v>1182593</v>
      </c>
      <c r="X467" s="26">
        <v>1182593</v>
      </c>
      <c r="Y467" s="26">
        <v>1182593</v>
      </c>
      <c r="Z467" s="26">
        <v>1182593</v>
      </c>
      <c r="AA467" s="26">
        <v>0</v>
      </c>
      <c r="AB467" s="26">
        <v>1182593</v>
      </c>
      <c r="AC467" s="26">
        <v>0</v>
      </c>
      <c r="AD467" s="26">
        <v>970915</v>
      </c>
      <c r="AE467" s="26">
        <v>1182593</v>
      </c>
      <c r="AF467" s="26">
        <v>0</v>
      </c>
      <c r="AG467" s="26">
        <v>0</v>
      </c>
      <c r="AH467" s="26">
        <v>47543036</v>
      </c>
      <c r="AI467" s="26">
        <v>1182593</v>
      </c>
      <c r="AJ467" s="26">
        <v>1182593</v>
      </c>
      <c r="AK467" s="26">
        <v>0</v>
      </c>
      <c r="AL467" s="237">
        <v>1441322374</v>
      </c>
    </row>
    <row r="468" spans="1:38" s="6" customFormat="1" ht="15" x14ac:dyDescent="0.25">
      <c r="A468" s="105" t="s">
        <v>1208</v>
      </c>
      <c r="B468" s="106" t="s">
        <v>171</v>
      </c>
      <c r="C468" s="107">
        <v>6349100</v>
      </c>
      <c r="D468" s="107">
        <v>12484738</v>
      </c>
      <c r="E468" s="107">
        <v>1182593</v>
      </c>
      <c r="F468" s="107">
        <v>1182593</v>
      </c>
      <c r="G468" s="107">
        <v>0</v>
      </c>
      <c r="H468" s="107">
        <v>141085334</v>
      </c>
      <c r="I468" s="107">
        <v>1648201</v>
      </c>
      <c r="J468" s="107">
        <v>1182593</v>
      </c>
      <c r="K468" s="107">
        <v>1182593</v>
      </c>
      <c r="L468" s="107">
        <v>340861515</v>
      </c>
      <c r="M468" s="107">
        <v>1356866257</v>
      </c>
      <c r="N468" s="107">
        <v>24307989</v>
      </c>
      <c r="O468" s="107">
        <v>11035815</v>
      </c>
      <c r="P468" s="107">
        <v>1182666</v>
      </c>
      <c r="Q468" s="107">
        <v>1182593</v>
      </c>
      <c r="R468" s="107">
        <v>48102629</v>
      </c>
      <c r="S468" s="107">
        <v>1182593</v>
      </c>
      <c r="T468" s="107">
        <v>12047122</v>
      </c>
      <c r="U468" s="107">
        <v>0</v>
      </c>
      <c r="V468" s="107">
        <v>0</v>
      </c>
      <c r="W468" s="107">
        <v>110644291</v>
      </c>
      <c r="X468" s="107">
        <v>1182593</v>
      </c>
      <c r="Y468" s="107">
        <v>1182593</v>
      </c>
      <c r="Z468" s="107">
        <v>1182593</v>
      </c>
      <c r="AA468" s="107">
        <v>0</v>
      </c>
      <c r="AB468" s="107">
        <v>3932593</v>
      </c>
      <c r="AC468" s="107">
        <v>40814799</v>
      </c>
      <c r="AD468" s="107">
        <v>970915</v>
      </c>
      <c r="AE468" s="107">
        <v>1182593</v>
      </c>
      <c r="AF468" s="107">
        <v>3466710</v>
      </c>
      <c r="AG468" s="107">
        <v>0</v>
      </c>
      <c r="AH468" s="107">
        <v>53543036</v>
      </c>
      <c r="AI468" s="107">
        <v>1182593</v>
      </c>
      <c r="AJ468" s="107">
        <v>1182593</v>
      </c>
      <c r="AK468" s="107">
        <v>25232433</v>
      </c>
      <c r="AL468" s="238">
        <v>2208767259</v>
      </c>
    </row>
    <row r="469" spans="1:38" s="6" customFormat="1" ht="15" x14ac:dyDescent="0.25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1315068</v>
      </c>
      <c r="J469" s="26">
        <v>0</v>
      </c>
      <c r="K469" s="26">
        <v>0</v>
      </c>
      <c r="L469" s="26">
        <v>0</v>
      </c>
      <c r="M469" s="26">
        <v>0</v>
      </c>
      <c r="N469" s="26">
        <v>23984021</v>
      </c>
      <c r="O469" s="26">
        <v>12547896</v>
      </c>
      <c r="P469" s="26">
        <v>0</v>
      </c>
      <c r="Q469" s="26">
        <v>0</v>
      </c>
      <c r="R469" s="26">
        <v>0</v>
      </c>
      <c r="S469" s="26">
        <v>0</v>
      </c>
      <c r="T469" s="26">
        <v>18768098</v>
      </c>
      <c r="U469" s="26">
        <v>0</v>
      </c>
      <c r="V469" s="26">
        <v>0</v>
      </c>
      <c r="W469" s="26">
        <v>0</v>
      </c>
      <c r="X469" s="26">
        <v>0</v>
      </c>
      <c r="Y469" s="26">
        <v>1250000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0</v>
      </c>
      <c r="AL469" s="237">
        <v>57865083</v>
      </c>
    </row>
    <row r="470" spans="1:38" s="6" customFormat="1" ht="15" x14ac:dyDescent="0.2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37">
        <v>0</v>
      </c>
    </row>
    <row r="471" spans="1:38" s="6" customFormat="1" ht="15" x14ac:dyDescent="0.2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37">
        <v>0</v>
      </c>
    </row>
    <row r="472" spans="1:38" s="6" customFormat="1" ht="15" x14ac:dyDescent="0.25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1315068</v>
      </c>
      <c r="J472" s="107">
        <v>0</v>
      </c>
      <c r="K472" s="107">
        <v>0</v>
      </c>
      <c r="L472" s="107">
        <v>0</v>
      </c>
      <c r="M472" s="107">
        <v>0</v>
      </c>
      <c r="N472" s="107">
        <v>23984021</v>
      </c>
      <c r="O472" s="107">
        <v>12547896</v>
      </c>
      <c r="P472" s="107">
        <v>0</v>
      </c>
      <c r="Q472" s="107">
        <v>0</v>
      </c>
      <c r="R472" s="107">
        <v>0</v>
      </c>
      <c r="S472" s="107">
        <v>0</v>
      </c>
      <c r="T472" s="107">
        <v>18768098</v>
      </c>
      <c r="U472" s="107">
        <v>0</v>
      </c>
      <c r="V472" s="107">
        <v>0</v>
      </c>
      <c r="W472" s="107">
        <v>0</v>
      </c>
      <c r="X472" s="107">
        <v>0</v>
      </c>
      <c r="Y472" s="107">
        <v>1250000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0</v>
      </c>
      <c r="AH472" s="107">
        <v>0</v>
      </c>
      <c r="AI472" s="107">
        <v>0</v>
      </c>
      <c r="AJ472" s="107">
        <v>0</v>
      </c>
      <c r="AK472" s="107">
        <v>0</v>
      </c>
      <c r="AL472" s="238">
        <v>57865083</v>
      </c>
    </row>
    <row r="473" spans="1:38" s="6" customFormat="1" ht="15" x14ac:dyDescent="0.2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37">
        <v>0</v>
      </c>
    </row>
    <row r="474" spans="1:38" s="6" customFormat="1" ht="15" x14ac:dyDescent="0.2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8">
        <v>0</v>
      </c>
    </row>
    <row r="475" spans="1:38" s="6" customFormat="1" ht="15" x14ac:dyDescent="0.25">
      <c r="A475" s="71" t="s">
        <v>1215</v>
      </c>
      <c r="B475" s="27" t="s">
        <v>233</v>
      </c>
      <c r="C475" s="26">
        <v>40371818</v>
      </c>
      <c r="D475" s="26">
        <v>8134091</v>
      </c>
      <c r="E475" s="26">
        <v>0</v>
      </c>
      <c r="F475" s="26">
        <v>7551645</v>
      </c>
      <c r="G475" s="26">
        <v>0</v>
      </c>
      <c r="H475" s="26">
        <v>166513911</v>
      </c>
      <c r="I475" s="26">
        <v>32112728</v>
      </c>
      <c r="J475" s="26">
        <v>281818</v>
      </c>
      <c r="K475" s="26">
        <v>0</v>
      </c>
      <c r="L475" s="26">
        <v>0</v>
      </c>
      <c r="M475" s="26">
        <v>0</v>
      </c>
      <c r="N475" s="26">
        <v>0</v>
      </c>
      <c r="O475" s="26">
        <v>1727273</v>
      </c>
      <c r="P475" s="26">
        <v>2301467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24790021</v>
      </c>
      <c r="W475" s="26">
        <v>7028183</v>
      </c>
      <c r="X475" s="26">
        <v>1500000</v>
      </c>
      <c r="Y475" s="26">
        <v>0</v>
      </c>
      <c r="Z475" s="26">
        <v>0</v>
      </c>
      <c r="AA475" s="26">
        <v>118970655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218182</v>
      </c>
      <c r="AI475" s="26">
        <v>0</v>
      </c>
      <c r="AJ475" s="26">
        <v>0</v>
      </c>
      <c r="AK475" s="26">
        <v>0</v>
      </c>
      <c r="AL475" s="237">
        <v>411501792</v>
      </c>
    </row>
    <row r="476" spans="1:38" s="6" customFormat="1" ht="15" x14ac:dyDescent="0.2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542227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37">
        <v>542227</v>
      </c>
    </row>
    <row r="477" spans="1:38" s="6" customFormat="1" ht="15" x14ac:dyDescent="0.2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11633142</v>
      </c>
      <c r="G477" s="26">
        <v>0</v>
      </c>
      <c r="H477" s="26">
        <v>7781012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6283600</v>
      </c>
      <c r="S477" s="26">
        <v>0</v>
      </c>
      <c r="T477" s="26">
        <v>0</v>
      </c>
      <c r="U477" s="26">
        <v>0</v>
      </c>
      <c r="V477" s="26">
        <v>9809772</v>
      </c>
      <c r="W477" s="26">
        <v>0</v>
      </c>
      <c r="X477" s="26">
        <v>0</v>
      </c>
      <c r="Y477" s="26">
        <v>0</v>
      </c>
      <c r="Z477" s="26">
        <v>0</v>
      </c>
      <c r="AA477" s="26">
        <v>74156457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37">
        <v>109663983</v>
      </c>
    </row>
    <row r="478" spans="1:38" s="6" customFormat="1" ht="15" x14ac:dyDescent="0.2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7166278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35910973</v>
      </c>
      <c r="S478" s="26">
        <v>0</v>
      </c>
      <c r="T478" s="26">
        <v>0</v>
      </c>
      <c r="U478" s="26">
        <v>0</v>
      </c>
      <c r="V478" s="26">
        <v>169823660</v>
      </c>
      <c r="W478" s="26">
        <v>0</v>
      </c>
      <c r="X478" s="26">
        <v>0</v>
      </c>
      <c r="Y478" s="26">
        <v>0</v>
      </c>
      <c r="Z478" s="26">
        <v>0</v>
      </c>
      <c r="AA478" s="26">
        <v>450500000</v>
      </c>
      <c r="AB478" s="26">
        <v>0</v>
      </c>
      <c r="AC478" s="26">
        <v>0</v>
      </c>
      <c r="AD478" s="26">
        <v>10434711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37">
        <v>673835622</v>
      </c>
    </row>
    <row r="479" spans="1:38" s="6" customFormat="1" ht="15" x14ac:dyDescent="0.2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37">
        <v>0</v>
      </c>
    </row>
    <row r="480" spans="1:38" s="6" customFormat="1" ht="15" x14ac:dyDescent="0.2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37">
        <v>0</v>
      </c>
    </row>
    <row r="481" spans="1:38" s="6" customFormat="1" ht="15" x14ac:dyDescent="0.25">
      <c r="A481" s="105" t="s">
        <v>1221</v>
      </c>
      <c r="B481" s="106" t="s">
        <v>177</v>
      </c>
      <c r="C481" s="107">
        <v>40371818</v>
      </c>
      <c r="D481" s="107">
        <v>8134091</v>
      </c>
      <c r="E481" s="107">
        <v>0</v>
      </c>
      <c r="F481" s="107">
        <v>26351065</v>
      </c>
      <c r="G481" s="107">
        <v>0</v>
      </c>
      <c r="H481" s="107">
        <v>174294923</v>
      </c>
      <c r="I481" s="107">
        <v>32112728</v>
      </c>
      <c r="J481" s="107">
        <v>281818</v>
      </c>
      <c r="K481" s="107">
        <v>0</v>
      </c>
      <c r="L481" s="107">
        <v>0</v>
      </c>
      <c r="M481" s="107">
        <v>0</v>
      </c>
      <c r="N481" s="107">
        <v>0</v>
      </c>
      <c r="O481" s="107">
        <v>1727273</v>
      </c>
      <c r="P481" s="107">
        <v>2301467</v>
      </c>
      <c r="Q481" s="107">
        <v>0</v>
      </c>
      <c r="R481" s="107">
        <v>42194573</v>
      </c>
      <c r="S481" s="107">
        <v>0</v>
      </c>
      <c r="T481" s="107">
        <v>0</v>
      </c>
      <c r="U481" s="107">
        <v>0</v>
      </c>
      <c r="V481" s="107">
        <v>204423453</v>
      </c>
      <c r="W481" s="107">
        <v>7028183</v>
      </c>
      <c r="X481" s="107">
        <v>1500000</v>
      </c>
      <c r="Y481" s="107">
        <v>0</v>
      </c>
      <c r="Z481" s="107">
        <v>542227</v>
      </c>
      <c r="AA481" s="107">
        <v>643627112</v>
      </c>
      <c r="AB481" s="107">
        <v>0</v>
      </c>
      <c r="AC481" s="107">
        <v>0</v>
      </c>
      <c r="AD481" s="107">
        <v>10434711</v>
      </c>
      <c r="AE481" s="107">
        <v>0</v>
      </c>
      <c r="AF481" s="107">
        <v>0</v>
      </c>
      <c r="AG481" s="107">
        <v>0</v>
      </c>
      <c r="AH481" s="107">
        <v>218182</v>
      </c>
      <c r="AI481" s="107">
        <v>0</v>
      </c>
      <c r="AJ481" s="107">
        <v>0</v>
      </c>
      <c r="AK481" s="107">
        <v>0</v>
      </c>
      <c r="AL481" s="238">
        <v>1195543624</v>
      </c>
    </row>
    <row r="482" spans="1:38" s="6" customFormat="1" ht="15" x14ac:dyDescent="0.2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1287331</v>
      </c>
      <c r="J482" s="26">
        <v>14375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18973819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465814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19204396</v>
      </c>
      <c r="AL482" s="237">
        <v>39945735</v>
      </c>
    </row>
    <row r="483" spans="1:38" s="6" customFormat="1" ht="15" x14ac:dyDescent="0.25">
      <c r="A483" s="71" t="s">
        <v>1223</v>
      </c>
      <c r="B483" s="27" t="s">
        <v>5</v>
      </c>
      <c r="C483" s="26">
        <v>949096</v>
      </c>
      <c r="D483" s="26">
        <v>2635736</v>
      </c>
      <c r="E483" s="26">
        <v>0</v>
      </c>
      <c r="F483" s="26">
        <v>1332451</v>
      </c>
      <c r="G483" s="26">
        <v>0</v>
      </c>
      <c r="H483" s="26">
        <v>60317921</v>
      </c>
      <c r="I483" s="26">
        <v>1402810</v>
      </c>
      <c r="J483" s="26">
        <v>1402810</v>
      </c>
      <c r="K483" s="26">
        <v>1402810</v>
      </c>
      <c r="L483" s="26">
        <v>21942149</v>
      </c>
      <c r="M483" s="26">
        <v>0</v>
      </c>
      <c r="N483" s="26">
        <v>0</v>
      </c>
      <c r="O483" s="26">
        <v>1843190</v>
      </c>
      <c r="P483" s="26">
        <v>0</v>
      </c>
      <c r="Q483" s="26">
        <v>1234344</v>
      </c>
      <c r="R483" s="26">
        <v>1402832</v>
      </c>
      <c r="S483" s="26">
        <v>5198864</v>
      </c>
      <c r="T483" s="26">
        <v>0</v>
      </c>
      <c r="U483" s="26">
        <v>0</v>
      </c>
      <c r="V483" s="26">
        <v>0</v>
      </c>
      <c r="W483" s="26">
        <v>1402810</v>
      </c>
      <c r="X483" s="26">
        <v>1272871</v>
      </c>
      <c r="Y483" s="26">
        <v>4622611</v>
      </c>
      <c r="Z483" s="26">
        <v>17407336</v>
      </c>
      <c r="AA483" s="26">
        <v>0</v>
      </c>
      <c r="AB483" s="26">
        <v>1234344</v>
      </c>
      <c r="AC483" s="26">
        <v>620430246</v>
      </c>
      <c r="AD483" s="26">
        <v>0</v>
      </c>
      <c r="AE483" s="26">
        <v>1402810</v>
      </c>
      <c r="AF483" s="26">
        <v>0</v>
      </c>
      <c r="AG483" s="26">
        <v>0</v>
      </c>
      <c r="AH483" s="26">
        <v>1234344</v>
      </c>
      <c r="AI483" s="26">
        <v>51723191</v>
      </c>
      <c r="AJ483" s="26">
        <v>9250010</v>
      </c>
      <c r="AK483" s="26">
        <v>0</v>
      </c>
      <c r="AL483" s="237">
        <v>811045586</v>
      </c>
    </row>
    <row r="484" spans="1:38" s="6" customFormat="1" ht="15" x14ac:dyDescent="0.25">
      <c r="A484" s="105" t="s">
        <v>1224</v>
      </c>
      <c r="B484" s="106" t="s">
        <v>237</v>
      </c>
      <c r="C484" s="107">
        <v>949096</v>
      </c>
      <c r="D484" s="107">
        <v>2635736</v>
      </c>
      <c r="E484" s="107">
        <v>0</v>
      </c>
      <c r="F484" s="107">
        <v>1332451</v>
      </c>
      <c r="G484" s="107">
        <v>0</v>
      </c>
      <c r="H484" s="107">
        <v>60317921</v>
      </c>
      <c r="I484" s="107">
        <v>2690141</v>
      </c>
      <c r="J484" s="107">
        <v>1417185</v>
      </c>
      <c r="K484" s="107">
        <v>1402810</v>
      </c>
      <c r="L484" s="107">
        <v>21942149</v>
      </c>
      <c r="M484" s="107">
        <v>0</v>
      </c>
      <c r="N484" s="107">
        <v>0</v>
      </c>
      <c r="O484" s="107">
        <v>1843190</v>
      </c>
      <c r="P484" s="107">
        <v>0</v>
      </c>
      <c r="Q484" s="107">
        <v>1234344</v>
      </c>
      <c r="R484" s="107">
        <v>1402832</v>
      </c>
      <c r="S484" s="107">
        <v>5198864</v>
      </c>
      <c r="T484" s="107">
        <v>18973819</v>
      </c>
      <c r="U484" s="107">
        <v>0</v>
      </c>
      <c r="V484" s="107">
        <v>0</v>
      </c>
      <c r="W484" s="107">
        <v>1402810</v>
      </c>
      <c r="X484" s="107">
        <v>1272871</v>
      </c>
      <c r="Y484" s="107">
        <v>4622611</v>
      </c>
      <c r="Z484" s="107">
        <v>17407336</v>
      </c>
      <c r="AA484" s="107">
        <v>0</v>
      </c>
      <c r="AB484" s="107">
        <v>1234344</v>
      </c>
      <c r="AC484" s="107">
        <v>620430246</v>
      </c>
      <c r="AD484" s="107">
        <v>465814</v>
      </c>
      <c r="AE484" s="107">
        <v>1402810</v>
      </c>
      <c r="AF484" s="107">
        <v>0</v>
      </c>
      <c r="AG484" s="107">
        <v>0</v>
      </c>
      <c r="AH484" s="107">
        <v>1234344</v>
      </c>
      <c r="AI484" s="107">
        <v>51723191</v>
      </c>
      <c r="AJ484" s="107">
        <v>9250010</v>
      </c>
      <c r="AK484" s="107">
        <v>19204396</v>
      </c>
      <c r="AL484" s="238">
        <v>850991321</v>
      </c>
    </row>
    <row r="485" spans="1:38" s="6" customFormat="1" ht="15" x14ac:dyDescent="0.25">
      <c r="A485" s="71" t="s">
        <v>1225</v>
      </c>
      <c r="B485" s="27" t="s">
        <v>185</v>
      </c>
      <c r="C485" s="26">
        <v>1358173567</v>
      </c>
      <c r="D485" s="26">
        <v>579385208</v>
      </c>
      <c r="E485" s="26">
        <v>1038570708</v>
      </c>
      <c r="F485" s="26">
        <v>677746520</v>
      </c>
      <c r="G485" s="26">
        <v>445027903</v>
      </c>
      <c r="H485" s="26">
        <v>4724570178</v>
      </c>
      <c r="I485" s="26">
        <v>1048698606</v>
      </c>
      <c r="J485" s="26">
        <v>312074412</v>
      </c>
      <c r="K485" s="26">
        <v>191921993</v>
      </c>
      <c r="L485" s="26">
        <v>3766092476</v>
      </c>
      <c r="M485" s="26">
        <v>4267105867</v>
      </c>
      <c r="N485" s="26">
        <v>3768088469</v>
      </c>
      <c r="O485" s="26">
        <v>728672705</v>
      </c>
      <c r="P485" s="26">
        <v>394441384</v>
      </c>
      <c r="Q485" s="26">
        <v>505228339</v>
      </c>
      <c r="R485" s="26">
        <v>795749561</v>
      </c>
      <c r="S485" s="26">
        <v>663586774</v>
      </c>
      <c r="T485" s="26">
        <v>21582650050</v>
      </c>
      <c r="U485" s="26">
        <v>14357674</v>
      </c>
      <c r="V485" s="26">
        <v>5598004158</v>
      </c>
      <c r="W485" s="26">
        <v>1352925752</v>
      </c>
      <c r="X485" s="26">
        <v>188729348</v>
      </c>
      <c r="Y485" s="26">
        <v>768382026</v>
      </c>
      <c r="Z485" s="26">
        <v>278169364</v>
      </c>
      <c r="AA485" s="26">
        <v>1873620577</v>
      </c>
      <c r="AB485" s="26">
        <v>2178765780</v>
      </c>
      <c r="AC485" s="26">
        <v>0</v>
      </c>
      <c r="AD485" s="26">
        <v>2953269236</v>
      </c>
      <c r="AE485" s="26">
        <v>182108474</v>
      </c>
      <c r="AF485" s="26">
        <v>309757353</v>
      </c>
      <c r="AG485" s="26">
        <v>4727597211</v>
      </c>
      <c r="AH485" s="26">
        <v>1446072848</v>
      </c>
      <c r="AI485" s="26">
        <v>468842004</v>
      </c>
      <c r="AJ485" s="26">
        <v>217073777</v>
      </c>
      <c r="AK485" s="26">
        <v>99745856</v>
      </c>
      <c r="AL485" s="237">
        <v>69505206158</v>
      </c>
    </row>
    <row r="486" spans="1:38" s="6" customFormat="1" ht="15" x14ac:dyDescent="0.25">
      <c r="A486" s="105" t="s">
        <v>1226</v>
      </c>
      <c r="B486" s="106" t="s">
        <v>239</v>
      </c>
      <c r="C486" s="107">
        <v>1358173567</v>
      </c>
      <c r="D486" s="107">
        <v>579385208</v>
      </c>
      <c r="E486" s="107">
        <v>1038570708</v>
      </c>
      <c r="F486" s="107">
        <v>677746520</v>
      </c>
      <c r="G486" s="107">
        <v>445027903</v>
      </c>
      <c r="H486" s="107">
        <v>4724570178</v>
      </c>
      <c r="I486" s="107">
        <v>1048698606</v>
      </c>
      <c r="J486" s="107">
        <v>312074412</v>
      </c>
      <c r="K486" s="107">
        <v>191921993</v>
      </c>
      <c r="L486" s="107">
        <v>3766092476</v>
      </c>
      <c r="M486" s="107">
        <v>4267105867</v>
      </c>
      <c r="N486" s="107">
        <v>3768088469</v>
      </c>
      <c r="O486" s="107">
        <v>728672705</v>
      </c>
      <c r="P486" s="107">
        <v>394441384</v>
      </c>
      <c r="Q486" s="107">
        <v>505228339</v>
      </c>
      <c r="R486" s="107">
        <v>795749561</v>
      </c>
      <c r="S486" s="107">
        <v>663586774</v>
      </c>
      <c r="T486" s="107">
        <v>21582650050</v>
      </c>
      <c r="U486" s="107">
        <v>14357674</v>
      </c>
      <c r="V486" s="107">
        <v>5598004158</v>
      </c>
      <c r="W486" s="107">
        <v>1352925752</v>
      </c>
      <c r="X486" s="107">
        <v>188729348</v>
      </c>
      <c r="Y486" s="107">
        <v>768382026</v>
      </c>
      <c r="Z486" s="107">
        <v>278169364</v>
      </c>
      <c r="AA486" s="107">
        <v>1873620577</v>
      </c>
      <c r="AB486" s="107">
        <v>2178765780</v>
      </c>
      <c r="AC486" s="107">
        <v>0</v>
      </c>
      <c r="AD486" s="107">
        <v>2953269236</v>
      </c>
      <c r="AE486" s="107">
        <v>182108474</v>
      </c>
      <c r="AF486" s="107">
        <v>309757353</v>
      </c>
      <c r="AG486" s="107">
        <v>4727597211</v>
      </c>
      <c r="AH486" s="107">
        <v>1446072848</v>
      </c>
      <c r="AI486" s="107">
        <v>468842004</v>
      </c>
      <c r="AJ486" s="107">
        <v>217073777</v>
      </c>
      <c r="AK486" s="107">
        <v>99745856</v>
      </c>
      <c r="AL486" s="238">
        <v>69505206158</v>
      </c>
    </row>
    <row r="487" spans="1:38" s="6" customFormat="1" ht="15" collapsed="1" x14ac:dyDescent="0.25">
      <c r="A487" s="72" t="s">
        <v>66</v>
      </c>
      <c r="B487" s="33" t="s">
        <v>227</v>
      </c>
      <c r="C487" s="34">
        <v>1405843581</v>
      </c>
      <c r="D487" s="34">
        <v>602639773</v>
      </c>
      <c r="E487" s="34">
        <v>1039753301</v>
      </c>
      <c r="F487" s="34">
        <v>706612629</v>
      </c>
      <c r="G487" s="34">
        <v>445027903</v>
      </c>
      <c r="H487" s="34">
        <v>5100268356</v>
      </c>
      <c r="I487" s="34">
        <v>1086464744</v>
      </c>
      <c r="J487" s="34">
        <v>314956008</v>
      </c>
      <c r="K487" s="34">
        <v>194507396</v>
      </c>
      <c r="L487" s="34">
        <v>4128896140</v>
      </c>
      <c r="M487" s="34">
        <v>5623972124</v>
      </c>
      <c r="N487" s="34">
        <v>3816380479</v>
      </c>
      <c r="O487" s="34">
        <v>755826879</v>
      </c>
      <c r="P487" s="34">
        <v>397925517</v>
      </c>
      <c r="Q487" s="34">
        <v>507645276</v>
      </c>
      <c r="R487" s="34">
        <v>887449595</v>
      </c>
      <c r="S487" s="34">
        <v>669968231</v>
      </c>
      <c r="T487" s="34">
        <v>21632439089</v>
      </c>
      <c r="U487" s="34">
        <v>14357674</v>
      </c>
      <c r="V487" s="34">
        <v>5802427611</v>
      </c>
      <c r="W487" s="34">
        <v>1472001036</v>
      </c>
      <c r="X487" s="34">
        <v>192684812</v>
      </c>
      <c r="Y487" s="34">
        <v>775437230</v>
      </c>
      <c r="Z487" s="34">
        <v>297301520</v>
      </c>
      <c r="AA487" s="34">
        <v>2517247689</v>
      </c>
      <c r="AB487" s="34">
        <v>2183932717</v>
      </c>
      <c r="AC487" s="34">
        <v>661245045</v>
      </c>
      <c r="AD487" s="34">
        <v>2965140676</v>
      </c>
      <c r="AE487" s="34">
        <v>184693877</v>
      </c>
      <c r="AF487" s="34">
        <v>313224063</v>
      </c>
      <c r="AG487" s="34">
        <v>4727597211</v>
      </c>
      <c r="AH487" s="34">
        <v>1501068410</v>
      </c>
      <c r="AI487" s="34">
        <v>521747788</v>
      </c>
      <c r="AJ487" s="34">
        <v>227506380</v>
      </c>
      <c r="AK487" s="34">
        <v>144182685</v>
      </c>
      <c r="AL487" s="239">
        <v>73818373445</v>
      </c>
    </row>
    <row r="488" spans="1:38" s="6" customFormat="1" ht="15" x14ac:dyDescent="0.25">
      <c r="A488" s="71" t="s">
        <v>1227</v>
      </c>
      <c r="B488" s="27" t="s">
        <v>143</v>
      </c>
      <c r="C488" s="26">
        <v>150969177</v>
      </c>
      <c r="D488" s="26">
        <v>302056167</v>
      </c>
      <c r="E488" s="26">
        <v>75074612</v>
      </c>
      <c r="F488" s="26">
        <v>592462</v>
      </c>
      <c r="G488" s="26">
        <v>2170986</v>
      </c>
      <c r="H488" s="26">
        <v>260738579</v>
      </c>
      <c r="I488" s="26">
        <v>5869769</v>
      </c>
      <c r="J488" s="26">
        <v>67210956</v>
      </c>
      <c r="K488" s="26">
        <v>37654095</v>
      </c>
      <c r="L488" s="26">
        <v>332385584</v>
      </c>
      <c r="M488" s="26">
        <v>185177289</v>
      </c>
      <c r="N488" s="26">
        <v>138932133</v>
      </c>
      <c r="O488" s="26">
        <v>89163697</v>
      </c>
      <c r="P488" s="26">
        <v>76677438</v>
      </c>
      <c r="Q488" s="26">
        <v>95320480</v>
      </c>
      <c r="R488" s="26">
        <v>25794739</v>
      </c>
      <c r="S488" s="26">
        <v>3432</v>
      </c>
      <c r="T488" s="26">
        <v>404480465</v>
      </c>
      <c r="U488" s="26">
        <v>0</v>
      </c>
      <c r="V488" s="26">
        <v>312970919</v>
      </c>
      <c r="W488" s="26">
        <v>36382191</v>
      </c>
      <c r="X488" s="26">
        <v>7386196</v>
      </c>
      <c r="Y488" s="26">
        <v>56950475</v>
      </c>
      <c r="Z488" s="26">
        <v>28989450</v>
      </c>
      <c r="AA488" s="26">
        <v>283421202</v>
      </c>
      <c r="AB488" s="26">
        <v>169811554</v>
      </c>
      <c r="AC488" s="26">
        <v>1292818773</v>
      </c>
      <c r="AD488" s="26">
        <v>47575063</v>
      </c>
      <c r="AE488" s="26">
        <v>6225126</v>
      </c>
      <c r="AF488" s="26">
        <v>131237</v>
      </c>
      <c r="AG488" s="26">
        <v>101707723</v>
      </c>
      <c r="AH488" s="26">
        <v>1508102</v>
      </c>
      <c r="AI488" s="26">
        <v>204820511</v>
      </c>
      <c r="AJ488" s="26">
        <v>1415245</v>
      </c>
      <c r="AK488" s="26">
        <v>0</v>
      </c>
      <c r="AL488" s="237">
        <v>4802385827</v>
      </c>
    </row>
    <row r="489" spans="1:38" s="6" customFormat="1" ht="15" x14ac:dyDescent="0.25">
      <c r="A489" s="71" t="s">
        <v>1228</v>
      </c>
      <c r="B489" s="27" t="s">
        <v>144</v>
      </c>
      <c r="C489" s="26">
        <v>63223325</v>
      </c>
      <c r="D489" s="26">
        <v>167720458</v>
      </c>
      <c r="E489" s="26">
        <v>6894845</v>
      </c>
      <c r="F489" s="26">
        <v>18564903</v>
      </c>
      <c r="G489" s="26">
        <v>14425141</v>
      </c>
      <c r="H489" s="26">
        <v>83236186</v>
      </c>
      <c r="I489" s="26">
        <v>13224439</v>
      </c>
      <c r="J489" s="26">
        <v>7908237</v>
      </c>
      <c r="K489" s="26">
        <v>16273230</v>
      </c>
      <c r="L489" s="26">
        <v>1020454405</v>
      </c>
      <c r="M489" s="26">
        <v>628764773</v>
      </c>
      <c r="N489" s="26">
        <v>157376095</v>
      </c>
      <c r="O489" s="26">
        <v>30909710</v>
      </c>
      <c r="P489" s="26">
        <v>95059603</v>
      </c>
      <c r="Q489" s="26">
        <v>45882932</v>
      </c>
      <c r="R489" s="26">
        <v>70689084</v>
      </c>
      <c r="S489" s="26">
        <v>600000</v>
      </c>
      <c r="T489" s="26">
        <v>729314796</v>
      </c>
      <c r="U489" s="26">
        <v>0</v>
      </c>
      <c r="V489" s="26">
        <v>1730061962</v>
      </c>
      <c r="W489" s="26">
        <v>90937768</v>
      </c>
      <c r="X489" s="26">
        <v>711689</v>
      </c>
      <c r="Y489" s="26">
        <v>7833064</v>
      </c>
      <c r="Z489" s="26">
        <v>17098198</v>
      </c>
      <c r="AA489" s="26">
        <v>47387251</v>
      </c>
      <c r="AB489" s="26">
        <v>28967465</v>
      </c>
      <c r="AC489" s="26">
        <v>822244518</v>
      </c>
      <c r="AD489" s="26">
        <v>64317797</v>
      </c>
      <c r="AE489" s="26">
        <v>1826501</v>
      </c>
      <c r="AF489" s="26">
        <v>2110794</v>
      </c>
      <c r="AG489" s="26">
        <v>181638695</v>
      </c>
      <c r="AH489" s="26">
        <v>2074654</v>
      </c>
      <c r="AI489" s="26">
        <v>37203668</v>
      </c>
      <c r="AJ489" s="26">
        <v>0</v>
      </c>
      <c r="AK489" s="26">
        <v>0</v>
      </c>
      <c r="AL489" s="237">
        <v>6204936186</v>
      </c>
    </row>
    <row r="490" spans="1:38" s="6" customFormat="1" ht="15" x14ac:dyDescent="0.25">
      <c r="A490" s="71" t="s">
        <v>1229</v>
      </c>
      <c r="B490" s="27" t="s">
        <v>145</v>
      </c>
      <c r="C490" s="26">
        <v>2807915</v>
      </c>
      <c r="D490" s="26">
        <v>64362768</v>
      </c>
      <c r="E490" s="26">
        <v>736622</v>
      </c>
      <c r="F490" s="26">
        <v>70401</v>
      </c>
      <c r="G490" s="26">
        <v>935700</v>
      </c>
      <c r="H490" s="26">
        <v>60979069</v>
      </c>
      <c r="I490" s="26">
        <v>664832</v>
      </c>
      <c r="J490" s="26">
        <v>7598260</v>
      </c>
      <c r="K490" s="26">
        <v>25241729</v>
      </c>
      <c r="L490" s="26">
        <v>111730414</v>
      </c>
      <c r="M490" s="26">
        <v>57094951</v>
      </c>
      <c r="N490" s="26">
        <v>9804966</v>
      </c>
      <c r="O490" s="26">
        <v>56205130</v>
      </c>
      <c r="P490" s="26">
        <v>5880286</v>
      </c>
      <c r="Q490" s="26">
        <v>8964199</v>
      </c>
      <c r="R490" s="26">
        <v>8357057</v>
      </c>
      <c r="S490" s="26">
        <v>9141238</v>
      </c>
      <c r="T490" s="26">
        <v>58595571</v>
      </c>
      <c r="U490" s="26">
        <v>0</v>
      </c>
      <c r="V490" s="26">
        <v>71660530</v>
      </c>
      <c r="W490" s="26">
        <v>7340106</v>
      </c>
      <c r="X490" s="26">
        <v>1333766</v>
      </c>
      <c r="Y490" s="26">
        <v>1104232</v>
      </c>
      <c r="Z490" s="26">
        <v>1843123</v>
      </c>
      <c r="AA490" s="26">
        <v>17566725</v>
      </c>
      <c r="AB490" s="26">
        <v>5154666</v>
      </c>
      <c r="AC490" s="26">
        <v>34001835</v>
      </c>
      <c r="AD490" s="26">
        <v>38431494</v>
      </c>
      <c r="AE490" s="26">
        <v>481660</v>
      </c>
      <c r="AF490" s="26">
        <v>0</v>
      </c>
      <c r="AG490" s="26">
        <v>33026434</v>
      </c>
      <c r="AH490" s="26">
        <v>68265800</v>
      </c>
      <c r="AI490" s="26">
        <v>7053464</v>
      </c>
      <c r="AJ490" s="26">
        <v>1332838</v>
      </c>
      <c r="AK490" s="26">
        <v>35636998</v>
      </c>
      <c r="AL490" s="237">
        <v>813404779</v>
      </c>
    </row>
    <row r="491" spans="1:38" s="6" customFormat="1" ht="15" x14ac:dyDescent="0.25">
      <c r="A491" s="71" t="s">
        <v>1230</v>
      </c>
      <c r="B491" s="27" t="s">
        <v>146</v>
      </c>
      <c r="C491" s="26">
        <v>3261963917</v>
      </c>
      <c r="D491" s="26">
        <v>2879063573</v>
      </c>
      <c r="E491" s="26">
        <v>201978586</v>
      </c>
      <c r="F491" s="26">
        <v>58501591</v>
      </c>
      <c r="G491" s="26">
        <v>1965370479</v>
      </c>
      <c r="H491" s="26">
        <v>1162154656</v>
      </c>
      <c r="I491" s="26">
        <v>759418605</v>
      </c>
      <c r="J491" s="26">
        <v>216786613</v>
      </c>
      <c r="K491" s="26">
        <v>1591191239</v>
      </c>
      <c r="L491" s="26">
        <v>199319692</v>
      </c>
      <c r="M491" s="26">
        <v>621520625</v>
      </c>
      <c r="N491" s="26">
        <v>1573367730</v>
      </c>
      <c r="O491" s="26">
        <v>1091591830</v>
      </c>
      <c r="P491" s="26">
        <v>490396788</v>
      </c>
      <c r="Q491" s="26">
        <v>347261884</v>
      </c>
      <c r="R491" s="26">
        <v>357358493</v>
      </c>
      <c r="S491" s="26">
        <v>89716574</v>
      </c>
      <c r="T491" s="26">
        <v>7543379278</v>
      </c>
      <c r="U491" s="26">
        <v>0</v>
      </c>
      <c r="V491" s="26">
        <v>3666707898</v>
      </c>
      <c r="W491" s="26">
        <v>449795750</v>
      </c>
      <c r="X491" s="26">
        <v>758630171</v>
      </c>
      <c r="Y491" s="26">
        <v>529359546</v>
      </c>
      <c r="Z491" s="26">
        <v>66657918</v>
      </c>
      <c r="AA491" s="26">
        <v>497138476</v>
      </c>
      <c r="AB491" s="26">
        <v>267201655</v>
      </c>
      <c r="AC491" s="26">
        <v>2460537744</v>
      </c>
      <c r="AD491" s="26">
        <v>992480372</v>
      </c>
      <c r="AE491" s="26">
        <v>207095407</v>
      </c>
      <c r="AF491" s="26">
        <v>41005210</v>
      </c>
      <c r="AG491" s="26">
        <v>1426707653</v>
      </c>
      <c r="AH491" s="26">
        <v>155270902</v>
      </c>
      <c r="AI491" s="26">
        <v>2762660314</v>
      </c>
      <c r="AJ491" s="26">
        <v>73905377</v>
      </c>
      <c r="AK491" s="26">
        <v>0</v>
      </c>
      <c r="AL491" s="237">
        <v>38765496546</v>
      </c>
    </row>
    <row r="492" spans="1:38" s="6" customFormat="1" ht="15" x14ac:dyDescent="0.25">
      <c r="A492" s="71" t="s">
        <v>1231</v>
      </c>
      <c r="B492" s="27" t="s">
        <v>147</v>
      </c>
      <c r="C492" s="26">
        <v>28230836</v>
      </c>
      <c r="D492" s="26">
        <v>0</v>
      </c>
      <c r="E492" s="26">
        <v>0</v>
      </c>
      <c r="F492" s="26">
        <v>31943987</v>
      </c>
      <c r="G492" s="26">
        <v>175639974</v>
      </c>
      <c r="H492" s="26">
        <v>31943987</v>
      </c>
      <c r="I492" s="26">
        <v>31943987</v>
      </c>
      <c r="J492" s="26">
        <v>30601072</v>
      </c>
      <c r="K492" s="26">
        <v>31943987</v>
      </c>
      <c r="L492" s="26">
        <v>30601072</v>
      </c>
      <c r="M492" s="26">
        <v>11137333</v>
      </c>
      <c r="N492" s="26">
        <v>0</v>
      </c>
      <c r="O492" s="26">
        <v>0</v>
      </c>
      <c r="P492" s="26">
        <v>31943987</v>
      </c>
      <c r="Q492" s="26">
        <v>0</v>
      </c>
      <c r="R492" s="26">
        <v>31944045</v>
      </c>
      <c r="S492" s="26">
        <v>31943987</v>
      </c>
      <c r="T492" s="26">
        <v>0</v>
      </c>
      <c r="U492" s="26">
        <v>0</v>
      </c>
      <c r="V492" s="26">
        <v>0</v>
      </c>
      <c r="W492" s="26">
        <v>31943987</v>
      </c>
      <c r="X492" s="26">
        <v>102173914</v>
      </c>
      <c r="Y492" s="26">
        <v>31943987</v>
      </c>
      <c r="Z492" s="26">
        <v>31943987</v>
      </c>
      <c r="AA492" s="26">
        <v>0</v>
      </c>
      <c r="AB492" s="26">
        <v>0</v>
      </c>
      <c r="AC492" s="26">
        <v>0</v>
      </c>
      <c r="AD492" s="26">
        <v>0</v>
      </c>
      <c r="AE492" s="26">
        <v>31943987</v>
      </c>
      <c r="AF492" s="26">
        <v>0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37">
        <v>729768116</v>
      </c>
    </row>
    <row r="493" spans="1:38" s="6" customFormat="1" ht="15" x14ac:dyDescent="0.25">
      <c r="A493" s="71" t="s">
        <v>1232</v>
      </c>
      <c r="B493" s="27" t="s">
        <v>148</v>
      </c>
      <c r="C493" s="26">
        <v>138851528</v>
      </c>
      <c r="D493" s="26">
        <v>134733489</v>
      </c>
      <c r="E493" s="26">
        <v>49732860</v>
      </c>
      <c r="F493" s="26">
        <v>6539968</v>
      </c>
      <c r="G493" s="26">
        <v>23331295</v>
      </c>
      <c r="H493" s="26">
        <v>20678318</v>
      </c>
      <c r="I493" s="26">
        <v>797789</v>
      </c>
      <c r="J493" s="26">
        <v>20086946</v>
      </c>
      <c r="K493" s="26">
        <v>4828772</v>
      </c>
      <c r="L493" s="26">
        <v>38831163</v>
      </c>
      <c r="M493" s="26">
        <v>17114487</v>
      </c>
      <c r="N493" s="26">
        <v>19603905</v>
      </c>
      <c r="O493" s="26">
        <v>104619104</v>
      </c>
      <c r="P493" s="26">
        <v>25010626</v>
      </c>
      <c r="Q493" s="26">
        <v>10693290</v>
      </c>
      <c r="R493" s="26">
        <v>3492865</v>
      </c>
      <c r="S493" s="26">
        <v>11072</v>
      </c>
      <c r="T493" s="26">
        <v>31249620</v>
      </c>
      <c r="U493" s="26">
        <v>0</v>
      </c>
      <c r="V493" s="26">
        <v>73051929</v>
      </c>
      <c r="W493" s="26">
        <v>4899279</v>
      </c>
      <c r="X493" s="26">
        <v>11012405</v>
      </c>
      <c r="Y493" s="26">
        <v>18117036</v>
      </c>
      <c r="Z493" s="26">
        <v>3624000</v>
      </c>
      <c r="AA493" s="26">
        <v>131446637</v>
      </c>
      <c r="AB493" s="26">
        <v>11024778</v>
      </c>
      <c r="AC493" s="26">
        <v>115279425</v>
      </c>
      <c r="AD493" s="26">
        <v>29913662</v>
      </c>
      <c r="AE493" s="26">
        <v>1284219</v>
      </c>
      <c r="AF493" s="26">
        <v>865500</v>
      </c>
      <c r="AG493" s="26">
        <v>28381610</v>
      </c>
      <c r="AH493" s="26">
        <v>1804463</v>
      </c>
      <c r="AI493" s="26">
        <v>29465550</v>
      </c>
      <c r="AJ493" s="26">
        <v>0</v>
      </c>
      <c r="AK493" s="26">
        <v>0</v>
      </c>
      <c r="AL493" s="237">
        <v>1110377590</v>
      </c>
    </row>
    <row r="494" spans="1:38" s="6" customFormat="1" ht="15" x14ac:dyDescent="0.25">
      <c r="A494" s="71" t="s">
        <v>1233</v>
      </c>
      <c r="B494" s="27" t="s">
        <v>149</v>
      </c>
      <c r="C494" s="26">
        <v>0</v>
      </c>
      <c r="D494" s="26">
        <v>17919061</v>
      </c>
      <c r="E494" s="26">
        <v>0</v>
      </c>
      <c r="F494" s="26">
        <v>256241</v>
      </c>
      <c r="G494" s="26">
        <v>0</v>
      </c>
      <c r="H494" s="26">
        <v>2598001</v>
      </c>
      <c r="I494" s="26">
        <v>638602</v>
      </c>
      <c r="J494" s="26">
        <v>9790</v>
      </c>
      <c r="K494" s="26">
        <v>196981</v>
      </c>
      <c r="L494" s="26">
        <v>3349317</v>
      </c>
      <c r="M494" s="26">
        <v>560986</v>
      </c>
      <c r="N494" s="26">
        <v>1605839</v>
      </c>
      <c r="O494" s="26">
        <v>383800</v>
      </c>
      <c r="P494" s="26">
        <v>929346</v>
      </c>
      <c r="Q494" s="26">
        <v>973302</v>
      </c>
      <c r="R494" s="26">
        <v>1380719</v>
      </c>
      <c r="S494" s="26">
        <v>0</v>
      </c>
      <c r="T494" s="26">
        <v>961769</v>
      </c>
      <c r="U494" s="26">
        <v>0</v>
      </c>
      <c r="V494" s="26">
        <v>12787727</v>
      </c>
      <c r="W494" s="26">
        <v>253234</v>
      </c>
      <c r="X494" s="26">
        <v>814015</v>
      </c>
      <c r="Y494" s="26">
        <v>582402</v>
      </c>
      <c r="Z494" s="26">
        <v>1947990</v>
      </c>
      <c r="AA494" s="26">
        <v>3405760</v>
      </c>
      <c r="AB494" s="26">
        <v>120535</v>
      </c>
      <c r="AC494" s="26">
        <v>7488212</v>
      </c>
      <c r="AD494" s="26">
        <v>415173</v>
      </c>
      <c r="AE494" s="26">
        <v>81839</v>
      </c>
      <c r="AF494" s="26">
        <v>0</v>
      </c>
      <c r="AG494" s="26">
        <v>0</v>
      </c>
      <c r="AH494" s="26">
        <v>337339</v>
      </c>
      <c r="AI494" s="26">
        <v>130427</v>
      </c>
      <c r="AJ494" s="26">
        <v>0</v>
      </c>
      <c r="AK494" s="26">
        <v>0</v>
      </c>
      <c r="AL494" s="237">
        <v>60128407</v>
      </c>
    </row>
    <row r="495" spans="1:38" s="6" customFormat="1" ht="15" x14ac:dyDescent="0.2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754209367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229396954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139122285</v>
      </c>
      <c r="AE495" s="26">
        <v>0</v>
      </c>
      <c r="AF495" s="26">
        <v>0</v>
      </c>
      <c r="AG495" s="26">
        <v>4097740665</v>
      </c>
      <c r="AH495" s="26">
        <v>0</v>
      </c>
      <c r="AI495" s="26">
        <v>0</v>
      </c>
      <c r="AJ495" s="26">
        <v>0</v>
      </c>
      <c r="AK495" s="26">
        <v>0</v>
      </c>
      <c r="AL495" s="237">
        <v>5220469271</v>
      </c>
    </row>
    <row r="496" spans="1:38" s="6" customFormat="1" ht="15" x14ac:dyDescent="0.25">
      <c r="A496" s="71" t="s">
        <v>1235</v>
      </c>
      <c r="B496" s="27" t="s">
        <v>151</v>
      </c>
      <c r="C496" s="26">
        <v>3155035</v>
      </c>
      <c r="D496" s="26">
        <v>17615979</v>
      </c>
      <c r="E496" s="26">
        <v>17943168</v>
      </c>
      <c r="F496" s="26">
        <v>1990158</v>
      </c>
      <c r="G496" s="26">
        <v>17648244</v>
      </c>
      <c r="H496" s="26">
        <v>18242118</v>
      </c>
      <c r="I496" s="26">
        <v>1681954</v>
      </c>
      <c r="J496" s="26">
        <v>2186465</v>
      </c>
      <c r="K496" s="26">
        <v>16466007</v>
      </c>
      <c r="L496" s="26">
        <v>217161110</v>
      </c>
      <c r="M496" s="26">
        <v>63006512</v>
      </c>
      <c r="N496" s="26">
        <v>65835985</v>
      </c>
      <c r="O496" s="26">
        <v>17295547</v>
      </c>
      <c r="P496" s="26">
        <v>78140530</v>
      </c>
      <c r="Q496" s="26">
        <v>734564</v>
      </c>
      <c r="R496" s="26">
        <v>97417100</v>
      </c>
      <c r="S496" s="26">
        <v>0</v>
      </c>
      <c r="T496" s="26">
        <v>207789640</v>
      </c>
      <c r="U496" s="26">
        <v>0</v>
      </c>
      <c r="V496" s="26">
        <v>293433958</v>
      </c>
      <c r="W496" s="26">
        <v>18602906</v>
      </c>
      <c r="X496" s="26">
        <v>289438089</v>
      </c>
      <c r="Y496" s="26">
        <v>10498353</v>
      </c>
      <c r="Z496" s="26">
        <v>712193</v>
      </c>
      <c r="AA496" s="26">
        <v>507751086</v>
      </c>
      <c r="AB496" s="26">
        <v>68844124</v>
      </c>
      <c r="AC496" s="26">
        <v>82803288</v>
      </c>
      <c r="AD496" s="26">
        <v>24788925</v>
      </c>
      <c r="AE496" s="26">
        <v>760563</v>
      </c>
      <c r="AF496" s="26">
        <v>7901</v>
      </c>
      <c r="AG496" s="26">
        <v>145475188</v>
      </c>
      <c r="AH496" s="26">
        <v>7309264</v>
      </c>
      <c r="AI496" s="26">
        <v>178107633</v>
      </c>
      <c r="AJ496" s="26">
        <v>400905</v>
      </c>
      <c r="AK496" s="26">
        <v>147320742</v>
      </c>
      <c r="AL496" s="237">
        <v>2620565234</v>
      </c>
    </row>
    <row r="497" spans="1:38" s="6" customFormat="1" ht="15" x14ac:dyDescent="0.25">
      <c r="A497" s="71" t="s">
        <v>1236</v>
      </c>
      <c r="B497" s="27" t="s">
        <v>152</v>
      </c>
      <c r="C497" s="26">
        <v>397769943</v>
      </c>
      <c r="D497" s="26">
        <v>49050908</v>
      </c>
      <c r="E497" s="26">
        <v>25725488</v>
      </c>
      <c r="F497" s="26">
        <v>10818182</v>
      </c>
      <c r="G497" s="26">
        <v>12096610</v>
      </c>
      <c r="H497" s="26">
        <v>167836052</v>
      </c>
      <c r="I497" s="26">
        <v>13718197</v>
      </c>
      <c r="J497" s="26">
        <v>13192814</v>
      </c>
      <c r="K497" s="26">
        <v>61116235</v>
      </c>
      <c r="L497" s="26">
        <v>43352518</v>
      </c>
      <c r="M497" s="26">
        <v>51392272</v>
      </c>
      <c r="N497" s="26">
        <v>60788004</v>
      </c>
      <c r="O497" s="26">
        <v>24218983</v>
      </c>
      <c r="P497" s="26">
        <v>32105873</v>
      </c>
      <c r="Q497" s="26">
        <v>26179057</v>
      </c>
      <c r="R497" s="26">
        <v>24034748</v>
      </c>
      <c r="S497" s="26">
        <v>12241064</v>
      </c>
      <c r="T497" s="26">
        <v>172930852</v>
      </c>
      <c r="U497" s="26">
        <v>0</v>
      </c>
      <c r="V497" s="26">
        <v>162657435</v>
      </c>
      <c r="W497" s="26">
        <v>28448574</v>
      </c>
      <c r="X497" s="26">
        <v>16522578</v>
      </c>
      <c r="Y497" s="26">
        <v>10846806</v>
      </c>
      <c r="Z497" s="26">
        <v>13826649</v>
      </c>
      <c r="AA497" s="26">
        <v>19016328</v>
      </c>
      <c r="AB497" s="26">
        <v>19329490</v>
      </c>
      <c r="AC497" s="26">
        <v>506440848</v>
      </c>
      <c r="AD497" s="26">
        <v>13352846</v>
      </c>
      <c r="AE497" s="26">
        <v>10823193</v>
      </c>
      <c r="AF497" s="26">
        <v>57535</v>
      </c>
      <c r="AG497" s="26">
        <v>242267151</v>
      </c>
      <c r="AH497" s="26">
        <v>20238971</v>
      </c>
      <c r="AI497" s="26">
        <v>12331783</v>
      </c>
      <c r="AJ497" s="26">
        <v>11034151</v>
      </c>
      <c r="AK497" s="26">
        <v>0</v>
      </c>
      <c r="AL497" s="237">
        <v>2285762138</v>
      </c>
    </row>
    <row r="498" spans="1:38" s="6" customFormat="1" ht="15" x14ac:dyDescent="0.25">
      <c r="A498" s="71" t="s">
        <v>1237</v>
      </c>
      <c r="B498" s="27" t="s">
        <v>153</v>
      </c>
      <c r="C498" s="26">
        <v>14664718</v>
      </c>
      <c r="D498" s="26">
        <v>4422844</v>
      </c>
      <c r="E498" s="26">
        <v>0</v>
      </c>
      <c r="F498" s="26">
        <v>0</v>
      </c>
      <c r="G498" s="26">
        <v>5202148</v>
      </c>
      <c r="H498" s="26">
        <v>655297609</v>
      </c>
      <c r="I498" s="26">
        <v>3429836</v>
      </c>
      <c r="J498" s="26">
        <v>0</v>
      </c>
      <c r="K498" s="26">
        <v>0</v>
      </c>
      <c r="L498" s="26">
        <v>1403169</v>
      </c>
      <c r="M498" s="26">
        <v>3859122</v>
      </c>
      <c r="N498" s="26">
        <v>1164907</v>
      </c>
      <c r="O498" s="26">
        <v>1092679</v>
      </c>
      <c r="P498" s="26">
        <v>0</v>
      </c>
      <c r="Q498" s="26">
        <v>232677</v>
      </c>
      <c r="R498" s="26">
        <v>2074516</v>
      </c>
      <c r="S498" s="26">
        <v>0</v>
      </c>
      <c r="T498" s="26">
        <v>82169529</v>
      </c>
      <c r="U498" s="26">
        <v>0</v>
      </c>
      <c r="V498" s="26">
        <v>10673883</v>
      </c>
      <c r="W498" s="26">
        <v>0</v>
      </c>
      <c r="X498" s="26">
        <v>0</v>
      </c>
      <c r="Y498" s="26">
        <v>0</v>
      </c>
      <c r="Z498" s="26">
        <v>0</v>
      </c>
      <c r="AA498" s="26">
        <v>25138</v>
      </c>
      <c r="AB498" s="26">
        <v>0</v>
      </c>
      <c r="AC498" s="26">
        <v>35070172</v>
      </c>
      <c r="AD498" s="26">
        <v>0</v>
      </c>
      <c r="AE498" s="26">
        <v>1343123</v>
      </c>
      <c r="AF498" s="26">
        <v>0</v>
      </c>
      <c r="AG498" s="26">
        <v>116717010</v>
      </c>
      <c r="AH498" s="26">
        <v>0</v>
      </c>
      <c r="AI498" s="26">
        <v>4321972</v>
      </c>
      <c r="AJ498" s="26">
        <v>0</v>
      </c>
      <c r="AK498" s="26">
        <v>0</v>
      </c>
      <c r="AL498" s="237">
        <v>943165052</v>
      </c>
    </row>
    <row r="499" spans="1:38" s="6" customFormat="1" ht="15" x14ac:dyDescent="0.25">
      <c r="A499" s="71" t="s">
        <v>1238</v>
      </c>
      <c r="B499" s="27" t="s">
        <v>154</v>
      </c>
      <c r="C499" s="26">
        <v>52312266</v>
      </c>
      <c r="D499" s="26">
        <v>19462053</v>
      </c>
      <c r="E499" s="26">
        <v>8314596</v>
      </c>
      <c r="F499" s="26">
        <v>2633459</v>
      </c>
      <c r="G499" s="26">
        <v>42948</v>
      </c>
      <c r="H499" s="26">
        <v>84405843</v>
      </c>
      <c r="I499" s="26">
        <v>230901</v>
      </c>
      <c r="J499" s="26">
        <v>917490</v>
      </c>
      <c r="K499" s="26">
        <v>835510</v>
      </c>
      <c r="L499" s="26">
        <v>19604664</v>
      </c>
      <c r="M499" s="26">
        <v>69807203</v>
      </c>
      <c r="N499" s="26">
        <v>6584510</v>
      </c>
      <c r="O499" s="26">
        <v>153845674</v>
      </c>
      <c r="P499" s="26">
        <v>5940146</v>
      </c>
      <c r="Q499" s="26">
        <v>3511191</v>
      </c>
      <c r="R499" s="26">
        <v>254322376</v>
      </c>
      <c r="S499" s="26">
        <v>51549</v>
      </c>
      <c r="T499" s="26">
        <v>182858900</v>
      </c>
      <c r="U499" s="26">
        <v>0</v>
      </c>
      <c r="V499" s="26">
        <v>1428587820</v>
      </c>
      <c r="W499" s="26">
        <v>932225</v>
      </c>
      <c r="X499" s="26">
        <v>3376780</v>
      </c>
      <c r="Y499" s="26">
        <v>330459</v>
      </c>
      <c r="Z499" s="26">
        <v>2296063</v>
      </c>
      <c r="AA499" s="26">
        <v>54001210</v>
      </c>
      <c r="AB499" s="26">
        <v>83760822</v>
      </c>
      <c r="AC499" s="26">
        <v>1350961015</v>
      </c>
      <c r="AD499" s="26">
        <v>18936104</v>
      </c>
      <c r="AE499" s="26">
        <v>13951</v>
      </c>
      <c r="AF499" s="26">
        <v>0</v>
      </c>
      <c r="AG499" s="26">
        <v>21193109</v>
      </c>
      <c r="AH499" s="26">
        <v>126619952</v>
      </c>
      <c r="AI499" s="26">
        <v>2231712</v>
      </c>
      <c r="AJ499" s="26">
        <v>1885499</v>
      </c>
      <c r="AK499" s="26">
        <v>0</v>
      </c>
      <c r="AL499" s="237">
        <v>3960808000</v>
      </c>
    </row>
    <row r="500" spans="1:38" s="6" customFormat="1" ht="15" x14ac:dyDescent="0.25">
      <c r="A500" s="71" t="s">
        <v>1239</v>
      </c>
      <c r="B500" s="27" t="s">
        <v>155</v>
      </c>
      <c r="C500" s="26">
        <v>6518331</v>
      </c>
      <c r="D500" s="26">
        <v>12447710</v>
      </c>
      <c r="E500" s="26">
        <v>158884425</v>
      </c>
      <c r="F500" s="26">
        <v>8391862</v>
      </c>
      <c r="G500" s="26">
        <v>10958581</v>
      </c>
      <c r="H500" s="26">
        <v>348419911</v>
      </c>
      <c r="I500" s="26">
        <v>1523454</v>
      </c>
      <c r="J500" s="26">
        <v>0</v>
      </c>
      <c r="K500" s="26">
        <v>7423056</v>
      </c>
      <c r="L500" s="26">
        <v>133152769</v>
      </c>
      <c r="M500" s="26">
        <v>179013163</v>
      </c>
      <c r="N500" s="26">
        <v>113367933</v>
      </c>
      <c r="O500" s="26">
        <v>81393472</v>
      </c>
      <c r="P500" s="26">
        <v>6855634</v>
      </c>
      <c r="Q500" s="26">
        <v>115681384</v>
      </c>
      <c r="R500" s="26">
        <v>187001763</v>
      </c>
      <c r="S500" s="26">
        <v>771145</v>
      </c>
      <c r="T500" s="26">
        <v>113661973</v>
      </c>
      <c r="U500" s="26">
        <v>0</v>
      </c>
      <c r="V500" s="26">
        <v>261052216</v>
      </c>
      <c r="W500" s="26">
        <v>121467</v>
      </c>
      <c r="X500" s="26">
        <v>25894089</v>
      </c>
      <c r="Y500" s="26">
        <v>2445308</v>
      </c>
      <c r="Z500" s="26">
        <v>29857031</v>
      </c>
      <c r="AA500" s="26">
        <v>45891764</v>
      </c>
      <c r="AB500" s="26">
        <v>3051824</v>
      </c>
      <c r="AC500" s="26">
        <v>61221606</v>
      </c>
      <c r="AD500" s="26">
        <v>4768256</v>
      </c>
      <c r="AE500" s="26">
        <v>738758</v>
      </c>
      <c r="AF500" s="26">
        <v>0</v>
      </c>
      <c r="AG500" s="26">
        <v>15746632</v>
      </c>
      <c r="AH500" s="26">
        <v>195923103</v>
      </c>
      <c r="AI500" s="26">
        <v>2813846</v>
      </c>
      <c r="AJ500" s="26">
        <v>1092726</v>
      </c>
      <c r="AK500" s="26">
        <v>0</v>
      </c>
      <c r="AL500" s="237">
        <v>2136085192</v>
      </c>
    </row>
    <row r="501" spans="1:38" s="6" customFormat="1" ht="15" x14ac:dyDescent="0.25">
      <c r="A501" s="71" t="s">
        <v>1240</v>
      </c>
      <c r="B501" s="27" t="s">
        <v>70</v>
      </c>
      <c r="C501" s="26">
        <v>125108</v>
      </c>
      <c r="D501" s="26">
        <v>92356134</v>
      </c>
      <c r="E501" s="26">
        <v>97102</v>
      </c>
      <c r="F501" s="26">
        <v>531612</v>
      </c>
      <c r="G501" s="26">
        <v>1024300</v>
      </c>
      <c r="H501" s="26">
        <v>35284592</v>
      </c>
      <c r="I501" s="26">
        <v>2151792</v>
      </c>
      <c r="J501" s="26">
        <v>0</v>
      </c>
      <c r="K501" s="26">
        <v>15322539</v>
      </c>
      <c r="L501" s="26">
        <v>428813030</v>
      </c>
      <c r="M501" s="26">
        <v>83340508</v>
      </c>
      <c r="N501" s="26">
        <v>10498239</v>
      </c>
      <c r="O501" s="26">
        <v>47889198</v>
      </c>
      <c r="P501" s="26">
        <v>2378774</v>
      </c>
      <c r="Q501" s="26">
        <v>0</v>
      </c>
      <c r="R501" s="26">
        <v>39741709</v>
      </c>
      <c r="S501" s="26">
        <v>0</v>
      </c>
      <c r="T501" s="26">
        <v>1746120753</v>
      </c>
      <c r="U501" s="26">
        <v>0</v>
      </c>
      <c r="V501" s="26">
        <v>197926809</v>
      </c>
      <c r="W501" s="26">
        <v>228527</v>
      </c>
      <c r="X501" s="26">
        <v>4771242</v>
      </c>
      <c r="Y501" s="26">
        <v>49003427</v>
      </c>
      <c r="Z501" s="26">
        <v>4874803</v>
      </c>
      <c r="AA501" s="26">
        <v>171688592</v>
      </c>
      <c r="AB501" s="26">
        <v>152165959</v>
      </c>
      <c r="AC501" s="26">
        <v>151211963</v>
      </c>
      <c r="AD501" s="26">
        <v>288524425</v>
      </c>
      <c r="AE501" s="26">
        <v>76218</v>
      </c>
      <c r="AF501" s="26">
        <v>165791240</v>
      </c>
      <c r="AG501" s="26">
        <v>31885482</v>
      </c>
      <c r="AH501" s="26">
        <v>77813655</v>
      </c>
      <c r="AI501" s="26">
        <v>104875116</v>
      </c>
      <c r="AJ501" s="26">
        <v>0</v>
      </c>
      <c r="AK501" s="26">
        <v>168212717</v>
      </c>
      <c r="AL501" s="237">
        <v>4074725565</v>
      </c>
    </row>
    <row r="502" spans="1:38" s="6" customFormat="1" ht="15" x14ac:dyDescent="0.25">
      <c r="A502" s="105" t="s">
        <v>1241</v>
      </c>
      <c r="B502" s="106" t="s">
        <v>241</v>
      </c>
      <c r="C502" s="107">
        <v>4120592099</v>
      </c>
      <c r="D502" s="107">
        <v>3761211144</v>
      </c>
      <c r="E502" s="107">
        <v>545382304</v>
      </c>
      <c r="F502" s="107">
        <v>140834826</v>
      </c>
      <c r="G502" s="107">
        <v>2228846406</v>
      </c>
      <c r="H502" s="107">
        <v>2931814921</v>
      </c>
      <c r="I502" s="107">
        <v>835294157</v>
      </c>
      <c r="J502" s="107">
        <v>366498643</v>
      </c>
      <c r="K502" s="107">
        <v>1808493380</v>
      </c>
      <c r="L502" s="107">
        <v>2580158907</v>
      </c>
      <c r="M502" s="107">
        <v>2725998591</v>
      </c>
      <c r="N502" s="107">
        <v>2158930246</v>
      </c>
      <c r="O502" s="107">
        <v>1698608824</v>
      </c>
      <c r="P502" s="107">
        <v>851319031</v>
      </c>
      <c r="Q502" s="107">
        <v>655434960</v>
      </c>
      <c r="R502" s="107">
        <v>1103609214</v>
      </c>
      <c r="S502" s="107">
        <v>144480061</v>
      </c>
      <c r="T502" s="107">
        <v>11502910100</v>
      </c>
      <c r="U502" s="107">
        <v>0</v>
      </c>
      <c r="V502" s="107">
        <v>8221573086</v>
      </c>
      <c r="W502" s="107">
        <v>669886014</v>
      </c>
      <c r="X502" s="107">
        <v>1222064934</v>
      </c>
      <c r="Y502" s="107">
        <v>719015095</v>
      </c>
      <c r="Z502" s="107">
        <v>203671405</v>
      </c>
      <c r="AA502" s="107">
        <v>1778740169</v>
      </c>
      <c r="AB502" s="107">
        <v>809432872</v>
      </c>
      <c r="AC502" s="107">
        <v>6920079399</v>
      </c>
      <c r="AD502" s="107">
        <v>1662626402</v>
      </c>
      <c r="AE502" s="107">
        <v>262694545</v>
      </c>
      <c r="AF502" s="107">
        <v>209969417</v>
      </c>
      <c r="AG502" s="107">
        <v>6442487352</v>
      </c>
      <c r="AH502" s="107">
        <v>657166205</v>
      </c>
      <c r="AI502" s="107">
        <v>3346015996</v>
      </c>
      <c r="AJ502" s="107">
        <v>91066741</v>
      </c>
      <c r="AK502" s="107">
        <v>351170457</v>
      </c>
      <c r="AL502" s="238">
        <v>73728077903</v>
      </c>
    </row>
    <row r="503" spans="1:38" s="6" customFormat="1" ht="15" x14ac:dyDescent="0.2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37">
        <v>0</v>
      </c>
    </row>
    <row r="504" spans="1:38" s="6" customFormat="1" ht="15" x14ac:dyDescent="0.25">
      <c r="A504" s="71" t="s">
        <v>1243</v>
      </c>
      <c r="B504" s="27" t="s">
        <v>242</v>
      </c>
      <c r="C504" s="26">
        <v>0</v>
      </c>
      <c r="D504" s="26">
        <v>72404479</v>
      </c>
      <c r="E504" s="26">
        <v>10498221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124643933</v>
      </c>
      <c r="M504" s="26">
        <v>0</v>
      </c>
      <c r="N504" s="26">
        <v>263503507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74077380</v>
      </c>
      <c r="AC504" s="26">
        <v>40040988</v>
      </c>
      <c r="AD504" s="26">
        <v>17449042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37">
        <v>602617550</v>
      </c>
    </row>
    <row r="505" spans="1:38" s="6" customFormat="1" ht="15" x14ac:dyDescent="0.25">
      <c r="A505" s="105" t="s">
        <v>1244</v>
      </c>
      <c r="B505" s="106" t="s">
        <v>187</v>
      </c>
      <c r="C505" s="107">
        <v>0</v>
      </c>
      <c r="D505" s="107">
        <v>72404479</v>
      </c>
      <c r="E505" s="107">
        <v>10498221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124643933</v>
      </c>
      <c r="M505" s="107">
        <v>0</v>
      </c>
      <c r="N505" s="107">
        <v>263503507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74077380</v>
      </c>
      <c r="AC505" s="107">
        <v>40040988</v>
      </c>
      <c r="AD505" s="107">
        <v>17449042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238">
        <v>602617550</v>
      </c>
    </row>
    <row r="506" spans="1:38" s="6" customFormat="1" ht="15" x14ac:dyDescent="0.25">
      <c r="A506" s="71" t="s">
        <v>1245</v>
      </c>
      <c r="B506" s="27" t="s">
        <v>143</v>
      </c>
      <c r="C506" s="26">
        <v>1361190</v>
      </c>
      <c r="D506" s="26">
        <v>40734407</v>
      </c>
      <c r="E506" s="26">
        <v>227756</v>
      </c>
      <c r="F506" s="26">
        <v>0</v>
      </c>
      <c r="G506" s="26">
        <v>0</v>
      </c>
      <c r="H506" s="26">
        <v>206845731</v>
      </c>
      <c r="I506" s="26">
        <v>1078000</v>
      </c>
      <c r="J506" s="26">
        <v>1803325</v>
      </c>
      <c r="K506" s="26">
        <v>508323</v>
      </c>
      <c r="L506" s="26">
        <v>28026899</v>
      </c>
      <c r="M506" s="26">
        <v>66645365</v>
      </c>
      <c r="N506" s="26">
        <v>63539424</v>
      </c>
      <c r="O506" s="26">
        <v>6066208</v>
      </c>
      <c r="P506" s="26">
        <v>13796747</v>
      </c>
      <c r="Q506" s="26">
        <v>10698369</v>
      </c>
      <c r="R506" s="26">
        <v>47761</v>
      </c>
      <c r="S506" s="26">
        <v>747286</v>
      </c>
      <c r="T506" s="26">
        <v>0</v>
      </c>
      <c r="U506" s="26">
        <v>0</v>
      </c>
      <c r="V506" s="26">
        <v>11199781</v>
      </c>
      <c r="W506" s="26">
        <v>11398374</v>
      </c>
      <c r="X506" s="26">
        <v>0</v>
      </c>
      <c r="Y506" s="26">
        <v>3671993</v>
      </c>
      <c r="Z506" s="26">
        <v>3132605</v>
      </c>
      <c r="AA506" s="26">
        <v>353482387</v>
      </c>
      <c r="AB506" s="26">
        <v>12876869</v>
      </c>
      <c r="AC506" s="26">
        <v>9056137</v>
      </c>
      <c r="AD506" s="26">
        <v>173236059</v>
      </c>
      <c r="AE506" s="26">
        <v>380234</v>
      </c>
      <c r="AF506" s="26">
        <v>0</v>
      </c>
      <c r="AG506" s="26">
        <v>103903</v>
      </c>
      <c r="AH506" s="26">
        <v>0</v>
      </c>
      <c r="AI506" s="26">
        <v>294483</v>
      </c>
      <c r="AJ506" s="26">
        <v>0</v>
      </c>
      <c r="AK506" s="26">
        <v>0</v>
      </c>
      <c r="AL506" s="237">
        <v>1020959616</v>
      </c>
    </row>
    <row r="507" spans="1:38" s="6" customFormat="1" ht="15" x14ac:dyDescent="0.2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5571997</v>
      </c>
      <c r="I507" s="26">
        <v>0</v>
      </c>
      <c r="J507" s="26">
        <v>0</v>
      </c>
      <c r="K507" s="26">
        <v>0</v>
      </c>
      <c r="L507" s="26">
        <v>0</v>
      </c>
      <c r="M507" s="26">
        <v>1469156</v>
      </c>
      <c r="N507" s="26">
        <v>3540166</v>
      </c>
      <c r="O507" s="26">
        <v>0</v>
      </c>
      <c r="P507" s="26">
        <v>1758234</v>
      </c>
      <c r="Q507" s="26">
        <v>2358804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4200431</v>
      </c>
      <c r="X507" s="26">
        <v>0</v>
      </c>
      <c r="Y507" s="26">
        <v>2068741</v>
      </c>
      <c r="Z507" s="26">
        <v>0</v>
      </c>
      <c r="AA507" s="26">
        <v>1296463</v>
      </c>
      <c r="AB507" s="26">
        <v>0</v>
      </c>
      <c r="AC507" s="26">
        <v>0</v>
      </c>
      <c r="AD507" s="26">
        <v>0</v>
      </c>
      <c r="AE507" s="26">
        <v>0</v>
      </c>
      <c r="AF507" s="26">
        <v>0</v>
      </c>
      <c r="AG507" s="26">
        <v>11310955</v>
      </c>
      <c r="AH507" s="26">
        <v>0</v>
      </c>
      <c r="AI507" s="26">
        <v>0</v>
      </c>
      <c r="AJ507" s="26">
        <v>0</v>
      </c>
      <c r="AK507" s="26">
        <v>0</v>
      </c>
      <c r="AL507" s="237">
        <v>33574947</v>
      </c>
    </row>
    <row r="508" spans="1:38" s="6" customFormat="1" ht="15" x14ac:dyDescent="0.2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300048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v>54746848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37">
        <v>55046896</v>
      </c>
    </row>
    <row r="509" spans="1:38" s="6" customFormat="1" ht="15" x14ac:dyDescent="0.25">
      <c r="A509" s="71" t="s">
        <v>1248</v>
      </c>
      <c r="B509" s="27" t="s">
        <v>146</v>
      </c>
      <c r="C509" s="26">
        <v>0</v>
      </c>
      <c r="D509" s="26">
        <v>0</v>
      </c>
      <c r="E509" s="26">
        <v>1980295</v>
      </c>
      <c r="F509" s="26">
        <v>0</v>
      </c>
      <c r="G509" s="26">
        <v>0</v>
      </c>
      <c r="H509" s="26">
        <v>1126704</v>
      </c>
      <c r="I509" s="26">
        <v>0</v>
      </c>
      <c r="J509" s="26">
        <v>1987078</v>
      </c>
      <c r="K509" s="26">
        <v>64738165</v>
      </c>
      <c r="L509" s="26">
        <v>15597257</v>
      </c>
      <c r="M509" s="26">
        <v>0</v>
      </c>
      <c r="N509" s="26">
        <v>220916625</v>
      </c>
      <c r="O509" s="26">
        <v>0</v>
      </c>
      <c r="P509" s="26">
        <v>1350050</v>
      </c>
      <c r="Q509" s="26">
        <v>269500</v>
      </c>
      <c r="R509" s="26">
        <v>0</v>
      </c>
      <c r="S509" s="26">
        <v>20581</v>
      </c>
      <c r="T509" s="26">
        <v>0</v>
      </c>
      <c r="U509" s="26">
        <v>0</v>
      </c>
      <c r="V509" s="26">
        <v>0</v>
      </c>
      <c r="W509" s="26">
        <v>33684797</v>
      </c>
      <c r="X509" s="26">
        <v>31821949</v>
      </c>
      <c r="Y509" s="26">
        <v>1196278</v>
      </c>
      <c r="Z509" s="26">
        <v>415150</v>
      </c>
      <c r="AA509" s="26">
        <v>102833269</v>
      </c>
      <c r="AB509" s="26">
        <v>48757762</v>
      </c>
      <c r="AC509" s="26">
        <v>0</v>
      </c>
      <c r="AD509" s="26">
        <v>138969787</v>
      </c>
      <c r="AE509" s="26">
        <v>0</v>
      </c>
      <c r="AF509" s="26">
        <v>0</v>
      </c>
      <c r="AG509" s="26">
        <v>0</v>
      </c>
      <c r="AH509" s="26">
        <v>0</v>
      </c>
      <c r="AI509" s="26">
        <v>3483821</v>
      </c>
      <c r="AJ509" s="26">
        <v>0</v>
      </c>
      <c r="AK509" s="26">
        <v>0</v>
      </c>
      <c r="AL509" s="237">
        <v>669149068</v>
      </c>
    </row>
    <row r="510" spans="1:38" s="6" customFormat="1" ht="15" x14ac:dyDescent="0.2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37">
        <v>0</v>
      </c>
    </row>
    <row r="511" spans="1:38" s="6" customFormat="1" ht="15" x14ac:dyDescent="0.25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715315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624242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21065096</v>
      </c>
      <c r="AB511" s="26">
        <v>1954703</v>
      </c>
      <c r="AC511" s="26">
        <v>0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37">
        <v>24359356</v>
      </c>
    </row>
    <row r="512" spans="1:38" s="6" customFormat="1" ht="15" x14ac:dyDescent="0.2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2112762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26458702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37">
        <v>28571464</v>
      </c>
    </row>
    <row r="513" spans="1:38" s="6" customFormat="1" ht="15" x14ac:dyDescent="0.25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3707420</v>
      </c>
      <c r="AE513" s="26">
        <v>0</v>
      </c>
      <c r="AF513" s="26">
        <v>0</v>
      </c>
      <c r="AG513" s="26">
        <v>234569631</v>
      </c>
      <c r="AH513" s="26">
        <v>0</v>
      </c>
      <c r="AI513" s="26">
        <v>0</v>
      </c>
      <c r="AJ513" s="26">
        <v>0</v>
      </c>
      <c r="AK513" s="26">
        <v>0</v>
      </c>
      <c r="AL513" s="237">
        <v>238277051</v>
      </c>
    </row>
    <row r="514" spans="1:38" s="6" customFormat="1" ht="15" x14ac:dyDescent="0.25">
      <c r="A514" s="71" t="s">
        <v>1253</v>
      </c>
      <c r="B514" s="27" t="s">
        <v>151</v>
      </c>
      <c r="C514" s="26">
        <v>0</v>
      </c>
      <c r="D514" s="26">
        <v>10356568</v>
      </c>
      <c r="E514" s="26">
        <v>0</v>
      </c>
      <c r="F514" s="26">
        <v>0</v>
      </c>
      <c r="G514" s="26">
        <v>0</v>
      </c>
      <c r="H514" s="26">
        <v>13125399</v>
      </c>
      <c r="I514" s="26">
        <v>0</v>
      </c>
      <c r="J514" s="26">
        <v>0</v>
      </c>
      <c r="K514" s="26">
        <v>0</v>
      </c>
      <c r="L514" s="26">
        <v>20934197</v>
      </c>
      <c r="M514" s="26">
        <v>67442905</v>
      </c>
      <c r="N514" s="26">
        <v>0</v>
      </c>
      <c r="O514" s="26">
        <v>6792188</v>
      </c>
      <c r="P514" s="26">
        <v>5119941</v>
      </c>
      <c r="Q514" s="26">
        <v>2099682</v>
      </c>
      <c r="R514" s="26">
        <v>0</v>
      </c>
      <c r="S514" s="26">
        <v>0</v>
      </c>
      <c r="T514" s="26">
        <v>0</v>
      </c>
      <c r="U514" s="26">
        <v>0</v>
      </c>
      <c r="V514" s="26">
        <v>128030</v>
      </c>
      <c r="W514" s="26">
        <v>1188963</v>
      </c>
      <c r="X514" s="26">
        <v>0</v>
      </c>
      <c r="Y514" s="26">
        <v>0</v>
      </c>
      <c r="Z514" s="26">
        <v>0</v>
      </c>
      <c r="AA514" s="26">
        <v>25843633</v>
      </c>
      <c r="AB514" s="26">
        <v>18138925</v>
      </c>
      <c r="AC514" s="26">
        <v>0</v>
      </c>
      <c r="AD514" s="26">
        <v>165633769</v>
      </c>
      <c r="AE514" s="26">
        <v>0</v>
      </c>
      <c r="AF514" s="26">
        <v>0</v>
      </c>
      <c r="AG514" s="26">
        <v>13539507</v>
      </c>
      <c r="AH514" s="26">
        <v>0</v>
      </c>
      <c r="AI514" s="26">
        <v>0</v>
      </c>
      <c r="AJ514" s="26">
        <v>0</v>
      </c>
      <c r="AK514" s="26">
        <v>0</v>
      </c>
      <c r="AL514" s="237">
        <v>350343707</v>
      </c>
    </row>
    <row r="515" spans="1:38" s="6" customFormat="1" ht="15" x14ac:dyDescent="0.2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0</v>
      </c>
      <c r="I515" s="26">
        <v>0</v>
      </c>
      <c r="J515" s="26">
        <v>0</v>
      </c>
      <c r="K515" s="26">
        <v>0</v>
      </c>
      <c r="L515" s="26">
        <v>572727</v>
      </c>
      <c r="M515" s="26">
        <v>31885519</v>
      </c>
      <c r="N515" s="26">
        <v>0</v>
      </c>
      <c r="O515" s="26">
        <v>0</v>
      </c>
      <c r="P515" s="26">
        <v>0</v>
      </c>
      <c r="Q515" s="26">
        <v>3208480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12252744</v>
      </c>
      <c r="AB515" s="26">
        <v>0</v>
      </c>
      <c r="AC515" s="26">
        <v>0</v>
      </c>
      <c r="AD515" s="26">
        <v>0</v>
      </c>
      <c r="AE515" s="26">
        <v>0</v>
      </c>
      <c r="AF515" s="26">
        <v>0</v>
      </c>
      <c r="AG515" s="26">
        <v>895973</v>
      </c>
      <c r="AH515" s="26">
        <v>0</v>
      </c>
      <c r="AI515" s="26">
        <v>0</v>
      </c>
      <c r="AJ515" s="26">
        <v>0</v>
      </c>
      <c r="AK515" s="26">
        <v>0</v>
      </c>
      <c r="AL515" s="237">
        <v>48815443</v>
      </c>
    </row>
    <row r="516" spans="1:38" s="6" customFormat="1" ht="15" x14ac:dyDescent="0.25">
      <c r="A516" s="71" t="s">
        <v>1255</v>
      </c>
      <c r="B516" s="27" t="s">
        <v>153</v>
      </c>
      <c r="C516" s="26">
        <v>0</v>
      </c>
      <c r="D516" s="26">
        <v>623723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9298478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7131044</v>
      </c>
      <c r="X516" s="26">
        <v>0</v>
      </c>
      <c r="Y516" s="26">
        <v>855900</v>
      </c>
      <c r="Z516" s="26">
        <v>0</v>
      </c>
      <c r="AA516" s="26">
        <v>0</v>
      </c>
      <c r="AB516" s="26">
        <v>5500640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37">
        <v>23409785</v>
      </c>
    </row>
    <row r="517" spans="1:38" s="6" customFormat="1" ht="15" x14ac:dyDescent="0.25">
      <c r="A517" s="71" t="s">
        <v>1256</v>
      </c>
      <c r="B517" s="27" t="s">
        <v>154</v>
      </c>
      <c r="C517" s="26">
        <v>0</v>
      </c>
      <c r="D517" s="26">
        <v>421089</v>
      </c>
      <c r="E517" s="26">
        <v>0</v>
      </c>
      <c r="F517" s="26">
        <v>0</v>
      </c>
      <c r="G517" s="26">
        <v>0</v>
      </c>
      <c r="H517" s="26">
        <v>400126</v>
      </c>
      <c r="I517" s="26">
        <v>0</v>
      </c>
      <c r="J517" s="26">
        <v>0</v>
      </c>
      <c r="K517" s="26">
        <v>0</v>
      </c>
      <c r="L517" s="26">
        <v>0</v>
      </c>
      <c r="M517" s="26">
        <v>12539792</v>
      </c>
      <c r="N517" s="26">
        <v>12351822</v>
      </c>
      <c r="O517" s="26">
        <v>2248408</v>
      </c>
      <c r="P517" s="26">
        <v>462000</v>
      </c>
      <c r="Q517" s="26">
        <v>1982798</v>
      </c>
      <c r="R517" s="26">
        <v>0</v>
      </c>
      <c r="S517" s="26">
        <v>0</v>
      </c>
      <c r="T517" s="26">
        <v>0</v>
      </c>
      <c r="U517" s="26">
        <v>0</v>
      </c>
      <c r="V517" s="26">
        <v>3582370</v>
      </c>
      <c r="W517" s="26">
        <v>798774</v>
      </c>
      <c r="X517" s="26">
        <v>0</v>
      </c>
      <c r="Y517" s="26">
        <v>0</v>
      </c>
      <c r="Z517" s="26">
        <v>0</v>
      </c>
      <c r="AA517" s="26">
        <v>193512789</v>
      </c>
      <c r="AB517" s="26">
        <v>19595795</v>
      </c>
      <c r="AC517" s="26">
        <v>0</v>
      </c>
      <c r="AD517" s="26">
        <v>0</v>
      </c>
      <c r="AE517" s="26">
        <v>0</v>
      </c>
      <c r="AF517" s="26">
        <v>0</v>
      </c>
      <c r="AG517" s="26">
        <v>31791718</v>
      </c>
      <c r="AH517" s="26">
        <v>125178719</v>
      </c>
      <c r="AI517" s="26">
        <v>0</v>
      </c>
      <c r="AJ517" s="26">
        <v>1381380</v>
      </c>
      <c r="AK517" s="26">
        <v>0</v>
      </c>
      <c r="AL517" s="237">
        <v>406247580</v>
      </c>
    </row>
    <row r="518" spans="1:38" s="6" customFormat="1" ht="15" x14ac:dyDescent="0.2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226752</v>
      </c>
      <c r="K518" s="26">
        <v>266179</v>
      </c>
      <c r="L518" s="26">
        <v>449080494</v>
      </c>
      <c r="M518" s="26">
        <v>12642343</v>
      </c>
      <c r="N518" s="26">
        <v>13242791</v>
      </c>
      <c r="O518" s="26">
        <v>0</v>
      </c>
      <c r="P518" s="26">
        <v>3225503</v>
      </c>
      <c r="Q518" s="26">
        <v>14222917</v>
      </c>
      <c r="R518" s="26">
        <v>0</v>
      </c>
      <c r="S518" s="26">
        <v>263831</v>
      </c>
      <c r="T518" s="26">
        <v>0</v>
      </c>
      <c r="U518" s="26">
        <v>0</v>
      </c>
      <c r="V518" s="26">
        <v>1334817</v>
      </c>
      <c r="W518" s="26">
        <v>0</v>
      </c>
      <c r="X518" s="26">
        <v>0</v>
      </c>
      <c r="Y518" s="26">
        <v>0</v>
      </c>
      <c r="Z518" s="26">
        <v>775585</v>
      </c>
      <c r="AA518" s="26">
        <v>179778</v>
      </c>
      <c r="AB518" s="26">
        <v>0</v>
      </c>
      <c r="AC518" s="26">
        <v>0</v>
      </c>
      <c r="AD518" s="26">
        <v>418329923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37">
        <v>913790913</v>
      </c>
    </row>
    <row r="519" spans="1:38" s="6" customFormat="1" ht="15" x14ac:dyDescent="0.25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2163211</v>
      </c>
      <c r="G519" s="26">
        <v>0</v>
      </c>
      <c r="H519" s="26">
        <v>0</v>
      </c>
      <c r="I519" s="26">
        <v>0</v>
      </c>
      <c r="J519" s="26">
        <v>0</v>
      </c>
      <c r="K519" s="26">
        <v>0</v>
      </c>
      <c r="L519" s="26">
        <v>591623256</v>
      </c>
      <c r="M519" s="26">
        <v>66402704</v>
      </c>
      <c r="N519" s="26">
        <v>0</v>
      </c>
      <c r="O519" s="26">
        <v>0</v>
      </c>
      <c r="P519" s="26">
        <v>3668864</v>
      </c>
      <c r="Q519" s="26">
        <v>7052565</v>
      </c>
      <c r="R519" s="26">
        <v>0</v>
      </c>
      <c r="S519" s="26">
        <v>0</v>
      </c>
      <c r="T519" s="26">
        <v>0</v>
      </c>
      <c r="U519" s="26">
        <v>0</v>
      </c>
      <c r="V519" s="26">
        <v>65368</v>
      </c>
      <c r="W519" s="26">
        <v>0</v>
      </c>
      <c r="X519" s="26">
        <v>0</v>
      </c>
      <c r="Y519" s="26">
        <v>0</v>
      </c>
      <c r="Z519" s="26">
        <v>0</v>
      </c>
      <c r="AA519" s="26">
        <v>20826635</v>
      </c>
      <c r="AB519" s="26">
        <v>0</v>
      </c>
      <c r="AC519" s="26">
        <v>0</v>
      </c>
      <c r="AD519" s="26">
        <v>16235835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37">
        <v>708038438</v>
      </c>
    </row>
    <row r="520" spans="1:38" s="6" customFormat="1" ht="15" x14ac:dyDescent="0.25">
      <c r="A520" s="105" t="s">
        <v>1259</v>
      </c>
      <c r="B520" s="106" t="s">
        <v>190</v>
      </c>
      <c r="C520" s="107">
        <v>1361190</v>
      </c>
      <c r="D520" s="107">
        <v>52135787</v>
      </c>
      <c r="E520" s="107">
        <v>2208051</v>
      </c>
      <c r="F520" s="107">
        <v>2163211</v>
      </c>
      <c r="G520" s="107">
        <v>0</v>
      </c>
      <c r="H520" s="107">
        <v>229482767</v>
      </c>
      <c r="I520" s="107">
        <v>1793315</v>
      </c>
      <c r="J520" s="107">
        <v>4017155</v>
      </c>
      <c r="K520" s="107">
        <v>65512667</v>
      </c>
      <c r="L520" s="107">
        <v>1105834830</v>
      </c>
      <c r="M520" s="107">
        <v>268326262</v>
      </c>
      <c r="N520" s="107">
        <v>313590828</v>
      </c>
      <c r="O520" s="107">
        <v>15106804</v>
      </c>
      <c r="P520" s="107">
        <v>29381339</v>
      </c>
      <c r="Q520" s="107">
        <v>42517357</v>
      </c>
      <c r="R520" s="107">
        <v>47761</v>
      </c>
      <c r="S520" s="107">
        <v>1031698</v>
      </c>
      <c r="T520" s="107">
        <v>0</v>
      </c>
      <c r="U520" s="107">
        <v>0</v>
      </c>
      <c r="V520" s="107">
        <v>16310366</v>
      </c>
      <c r="W520" s="107">
        <v>58402383</v>
      </c>
      <c r="X520" s="107">
        <v>31821949</v>
      </c>
      <c r="Y520" s="107">
        <v>7792912</v>
      </c>
      <c r="Z520" s="107">
        <v>4323340</v>
      </c>
      <c r="AA520" s="107">
        <v>812498344</v>
      </c>
      <c r="AB520" s="107">
        <v>106824694</v>
      </c>
      <c r="AC520" s="107">
        <v>9056137</v>
      </c>
      <c r="AD520" s="107">
        <v>916112793</v>
      </c>
      <c r="AE520" s="107">
        <v>380234</v>
      </c>
      <c r="AF520" s="107">
        <v>0</v>
      </c>
      <c r="AG520" s="107">
        <v>292211687</v>
      </c>
      <c r="AH520" s="107">
        <v>125178719</v>
      </c>
      <c r="AI520" s="107">
        <v>3778304</v>
      </c>
      <c r="AJ520" s="107">
        <v>1381380</v>
      </c>
      <c r="AK520" s="107">
        <v>0</v>
      </c>
      <c r="AL520" s="238">
        <v>4520584264</v>
      </c>
    </row>
    <row r="521" spans="1:38" s="6" customFormat="1" ht="15" x14ac:dyDescent="0.2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26922366</v>
      </c>
      <c r="AH521" s="26">
        <v>0</v>
      </c>
      <c r="AI521" s="26">
        <v>0</v>
      </c>
      <c r="AJ521" s="26">
        <v>0</v>
      </c>
      <c r="AK521" s="26">
        <v>0</v>
      </c>
      <c r="AL521" s="237">
        <v>26922366</v>
      </c>
    </row>
    <row r="522" spans="1:38" s="6" customFormat="1" ht="15" x14ac:dyDescent="0.2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37">
        <v>0</v>
      </c>
    </row>
    <row r="523" spans="1:38" s="6" customFormat="1" ht="15" x14ac:dyDescent="0.2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37">
        <v>0</v>
      </c>
    </row>
    <row r="524" spans="1:38" s="6" customFormat="1" ht="15" x14ac:dyDescent="0.2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634091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254118265</v>
      </c>
      <c r="AH524" s="26">
        <v>0</v>
      </c>
      <c r="AI524" s="26">
        <v>0</v>
      </c>
      <c r="AJ524" s="26">
        <v>0</v>
      </c>
      <c r="AK524" s="26">
        <v>0</v>
      </c>
      <c r="AL524" s="237">
        <v>254752356</v>
      </c>
    </row>
    <row r="525" spans="1:38" s="6" customFormat="1" ht="15" x14ac:dyDescent="0.2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37">
        <v>0</v>
      </c>
    </row>
    <row r="526" spans="1:38" s="6" customFormat="1" ht="15" x14ac:dyDescent="0.2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37">
        <v>0</v>
      </c>
    </row>
    <row r="527" spans="1:38" s="6" customFormat="1" ht="15" x14ac:dyDescent="0.2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37">
        <v>0</v>
      </c>
    </row>
    <row r="528" spans="1:38" s="6" customFormat="1" ht="15" x14ac:dyDescent="0.2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37">
        <v>0</v>
      </c>
    </row>
    <row r="529" spans="1:38" s="6" customFormat="1" ht="15" x14ac:dyDescent="0.2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37">
        <v>0</v>
      </c>
    </row>
    <row r="530" spans="1:38" s="6" customFormat="1" ht="15" x14ac:dyDescent="0.2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37">
        <v>0</v>
      </c>
    </row>
    <row r="531" spans="1:38" s="6" customFormat="1" ht="15" x14ac:dyDescent="0.2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37">
        <v>0</v>
      </c>
    </row>
    <row r="532" spans="1:38" s="6" customFormat="1" ht="15" x14ac:dyDescent="0.2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37">
        <v>0</v>
      </c>
    </row>
    <row r="533" spans="1:38" s="6" customFormat="1" ht="15" x14ac:dyDescent="0.2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37">
        <v>0</v>
      </c>
    </row>
    <row r="534" spans="1:38" s="6" customFormat="1" ht="15" x14ac:dyDescent="0.2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37">
        <v>0</v>
      </c>
    </row>
    <row r="535" spans="1:38" s="6" customFormat="1" ht="15" x14ac:dyDescent="0.2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634091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281040631</v>
      </c>
      <c r="AH535" s="107">
        <v>0</v>
      </c>
      <c r="AI535" s="107">
        <v>0</v>
      </c>
      <c r="AJ535" s="107">
        <v>0</v>
      </c>
      <c r="AK535" s="107">
        <v>0</v>
      </c>
      <c r="AL535" s="238">
        <v>281674722</v>
      </c>
    </row>
    <row r="536" spans="1:38" s="6" customFormat="1" ht="15" x14ac:dyDescent="0.2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24501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463505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37">
        <v>488006</v>
      </c>
    </row>
    <row r="537" spans="1:38" s="6" customFormat="1" ht="15" x14ac:dyDescent="0.2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37">
        <v>0</v>
      </c>
    </row>
    <row r="538" spans="1:38" s="6" customFormat="1" ht="15" x14ac:dyDescent="0.2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24103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37">
        <v>24103</v>
      </c>
    </row>
    <row r="539" spans="1:38" s="6" customFormat="1" ht="15" x14ac:dyDescent="0.2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196184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158183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138988</v>
      </c>
      <c r="W539" s="26">
        <v>0</v>
      </c>
      <c r="X539" s="26">
        <v>0</v>
      </c>
      <c r="Y539" s="26">
        <v>0</v>
      </c>
      <c r="Z539" s="26">
        <v>0</v>
      </c>
      <c r="AA539" s="26">
        <v>230812</v>
      </c>
      <c r="AB539" s="26">
        <v>5339</v>
      </c>
      <c r="AC539" s="26">
        <v>0</v>
      </c>
      <c r="AD539" s="26">
        <v>2658101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37">
        <v>3387607</v>
      </c>
    </row>
    <row r="540" spans="1:38" s="6" customFormat="1" ht="15" x14ac:dyDescent="0.2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37">
        <v>0</v>
      </c>
    </row>
    <row r="541" spans="1:38" s="6" customFormat="1" ht="15" x14ac:dyDescent="0.2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177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37">
        <v>177</v>
      </c>
    </row>
    <row r="542" spans="1:38" s="6" customFormat="1" ht="15" x14ac:dyDescent="0.2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68669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37">
        <v>68669</v>
      </c>
    </row>
    <row r="543" spans="1:38" s="6" customFormat="1" ht="15" x14ac:dyDescent="0.2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37">
        <v>0</v>
      </c>
    </row>
    <row r="544" spans="1:38" s="6" customFormat="1" ht="15" x14ac:dyDescent="0.2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37">
        <v>0</v>
      </c>
    </row>
    <row r="545" spans="1:38" s="6" customFormat="1" ht="15" x14ac:dyDescent="0.2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37">
        <v>0</v>
      </c>
    </row>
    <row r="546" spans="1:38" s="6" customFormat="1" ht="15" x14ac:dyDescent="0.2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37">
        <v>0</v>
      </c>
    </row>
    <row r="547" spans="1:38" s="6" customFormat="1" ht="15" x14ac:dyDescent="0.2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303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38930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37">
        <v>39233</v>
      </c>
    </row>
    <row r="548" spans="1:38" s="6" customFormat="1" ht="15" x14ac:dyDescent="0.2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2144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37">
        <v>2144</v>
      </c>
    </row>
    <row r="549" spans="1:38" s="6" customFormat="1" ht="15" x14ac:dyDescent="0.2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33672332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37">
        <v>33672332</v>
      </c>
    </row>
    <row r="550" spans="1:38" s="6" customFormat="1" ht="15" x14ac:dyDescent="0.2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196184</v>
      </c>
      <c r="J550" s="107">
        <v>0</v>
      </c>
      <c r="K550" s="107">
        <v>0</v>
      </c>
      <c r="L550" s="107">
        <v>33672332</v>
      </c>
      <c r="M550" s="107">
        <v>0</v>
      </c>
      <c r="N550" s="107">
        <v>0</v>
      </c>
      <c r="O550" s="107">
        <v>0</v>
      </c>
      <c r="P550" s="107">
        <v>158183</v>
      </c>
      <c r="Q550" s="107">
        <v>26247</v>
      </c>
      <c r="R550" s="107">
        <v>0</v>
      </c>
      <c r="S550" s="107">
        <v>0</v>
      </c>
      <c r="T550" s="107">
        <v>0</v>
      </c>
      <c r="U550" s="107">
        <v>0</v>
      </c>
      <c r="V550" s="107">
        <v>163969</v>
      </c>
      <c r="W550" s="107">
        <v>0</v>
      </c>
      <c r="X550" s="107">
        <v>0</v>
      </c>
      <c r="Y550" s="107">
        <v>0</v>
      </c>
      <c r="Z550" s="107">
        <v>0</v>
      </c>
      <c r="AA550" s="107">
        <v>230812</v>
      </c>
      <c r="AB550" s="107">
        <v>44269</v>
      </c>
      <c r="AC550" s="107">
        <v>0</v>
      </c>
      <c r="AD550" s="107">
        <v>3190275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238">
        <v>37682271</v>
      </c>
    </row>
    <row r="551" spans="1:38" s="6" customFormat="1" ht="15" x14ac:dyDescent="0.25">
      <c r="A551" s="71" t="s">
        <v>1290</v>
      </c>
      <c r="B551" s="27" t="s">
        <v>193</v>
      </c>
      <c r="C551" s="26">
        <v>0</v>
      </c>
      <c r="D551" s="26">
        <v>52508246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6532609</v>
      </c>
      <c r="M551" s="26">
        <v>0</v>
      </c>
      <c r="N551" s="26">
        <v>528575293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6000000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13869363</v>
      </c>
      <c r="AB551" s="26">
        <v>124850</v>
      </c>
      <c r="AC551" s="26">
        <v>0</v>
      </c>
      <c r="AD551" s="26">
        <v>20806549</v>
      </c>
      <c r="AE551" s="26">
        <v>0</v>
      </c>
      <c r="AF551" s="26">
        <v>2562500</v>
      </c>
      <c r="AG551" s="26">
        <v>0</v>
      </c>
      <c r="AH551" s="26">
        <v>1300000</v>
      </c>
      <c r="AI551" s="26">
        <v>0</v>
      </c>
      <c r="AJ551" s="26">
        <v>0</v>
      </c>
      <c r="AK551" s="26">
        <v>0</v>
      </c>
      <c r="AL551" s="237">
        <v>632279410</v>
      </c>
    </row>
    <row r="552" spans="1:38" s="6" customFormat="1" ht="15" x14ac:dyDescent="0.25">
      <c r="A552" s="105" t="s">
        <v>1291</v>
      </c>
      <c r="B552" s="106" t="s">
        <v>193</v>
      </c>
      <c r="C552" s="107">
        <v>0</v>
      </c>
      <c r="D552" s="107">
        <v>52508246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6532609</v>
      </c>
      <c r="M552" s="107">
        <v>0</v>
      </c>
      <c r="N552" s="107">
        <v>528575293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6000000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13869363</v>
      </c>
      <c r="AB552" s="107">
        <v>124850</v>
      </c>
      <c r="AC552" s="107">
        <v>0</v>
      </c>
      <c r="AD552" s="107">
        <v>20806549</v>
      </c>
      <c r="AE552" s="107">
        <v>0</v>
      </c>
      <c r="AF552" s="107">
        <v>2562500</v>
      </c>
      <c r="AG552" s="107">
        <v>0</v>
      </c>
      <c r="AH552" s="107">
        <v>1300000</v>
      </c>
      <c r="AI552" s="107">
        <v>0</v>
      </c>
      <c r="AJ552" s="107">
        <v>0</v>
      </c>
      <c r="AK552" s="107">
        <v>0</v>
      </c>
      <c r="AL552" s="238">
        <v>632279410</v>
      </c>
    </row>
    <row r="553" spans="1:38" s="6" customFormat="1" ht="15" x14ac:dyDescent="0.25">
      <c r="A553" s="71" t="s">
        <v>1292</v>
      </c>
      <c r="B553" s="27" t="s">
        <v>243</v>
      </c>
      <c r="C553" s="26">
        <v>3472183689</v>
      </c>
      <c r="D553" s="26">
        <v>57963353</v>
      </c>
      <c r="E553" s="26">
        <v>0</v>
      </c>
      <c r="F553" s="26">
        <v>0</v>
      </c>
      <c r="G553" s="26">
        <v>4815000</v>
      </c>
      <c r="H553" s="26">
        <v>435258182</v>
      </c>
      <c r="I553" s="26">
        <v>2354209</v>
      </c>
      <c r="J553" s="26">
        <v>3519784</v>
      </c>
      <c r="K553" s="26">
        <v>481020</v>
      </c>
      <c r="L553" s="26">
        <v>170376901</v>
      </c>
      <c r="M553" s="26">
        <v>21719725</v>
      </c>
      <c r="N553" s="26">
        <v>24464976</v>
      </c>
      <c r="O553" s="26">
        <v>197716291</v>
      </c>
      <c r="P553" s="26">
        <v>3427500</v>
      </c>
      <c r="Q553" s="26">
        <v>0</v>
      </c>
      <c r="R553" s="26">
        <v>45572124</v>
      </c>
      <c r="S553" s="26">
        <v>8163636</v>
      </c>
      <c r="T553" s="26">
        <v>83511609</v>
      </c>
      <c r="U553" s="26">
        <v>139897461</v>
      </c>
      <c r="V553" s="26">
        <v>183750000</v>
      </c>
      <c r="W553" s="26">
        <v>15332287</v>
      </c>
      <c r="X553" s="26">
        <v>0</v>
      </c>
      <c r="Y553" s="26">
        <v>65505082</v>
      </c>
      <c r="Z553" s="26">
        <v>0</v>
      </c>
      <c r="AA553" s="26">
        <v>77015035</v>
      </c>
      <c r="AB553" s="26">
        <v>43146804</v>
      </c>
      <c r="AC553" s="26">
        <v>101396211</v>
      </c>
      <c r="AD553" s="26">
        <v>19482225</v>
      </c>
      <c r="AE553" s="26">
        <v>0</v>
      </c>
      <c r="AF553" s="26">
        <v>401120</v>
      </c>
      <c r="AG553" s="26">
        <v>1287143326</v>
      </c>
      <c r="AH553" s="26">
        <v>0</v>
      </c>
      <c r="AI553" s="26">
        <v>3965164</v>
      </c>
      <c r="AJ553" s="26">
        <v>0</v>
      </c>
      <c r="AK553" s="26">
        <v>243000</v>
      </c>
      <c r="AL553" s="237">
        <v>6468805714</v>
      </c>
    </row>
    <row r="554" spans="1:38" s="6" customFormat="1" ht="15" x14ac:dyDescent="0.25">
      <c r="A554" s="105" t="s">
        <v>1293</v>
      </c>
      <c r="B554" s="106" t="s">
        <v>194</v>
      </c>
      <c r="C554" s="107">
        <v>3472183689</v>
      </c>
      <c r="D554" s="107">
        <v>57963353</v>
      </c>
      <c r="E554" s="107">
        <v>0</v>
      </c>
      <c r="F554" s="107">
        <v>0</v>
      </c>
      <c r="G554" s="107">
        <v>4815000</v>
      </c>
      <c r="H554" s="107">
        <v>435258182</v>
      </c>
      <c r="I554" s="107">
        <v>2354209</v>
      </c>
      <c r="J554" s="107">
        <v>3519784</v>
      </c>
      <c r="K554" s="107">
        <v>481020</v>
      </c>
      <c r="L554" s="107">
        <v>170376901</v>
      </c>
      <c r="M554" s="107">
        <v>21719725</v>
      </c>
      <c r="N554" s="107">
        <v>24464976</v>
      </c>
      <c r="O554" s="107">
        <v>197716291</v>
      </c>
      <c r="P554" s="107">
        <v>3427500</v>
      </c>
      <c r="Q554" s="107">
        <v>0</v>
      </c>
      <c r="R554" s="107">
        <v>45572124</v>
      </c>
      <c r="S554" s="107">
        <v>8163636</v>
      </c>
      <c r="T554" s="107">
        <v>83511609</v>
      </c>
      <c r="U554" s="107">
        <v>139897461</v>
      </c>
      <c r="V554" s="107">
        <v>183750000</v>
      </c>
      <c r="W554" s="107">
        <v>15332287</v>
      </c>
      <c r="X554" s="107">
        <v>0</v>
      </c>
      <c r="Y554" s="107">
        <v>65505082</v>
      </c>
      <c r="Z554" s="107">
        <v>0</v>
      </c>
      <c r="AA554" s="107">
        <v>77015035</v>
      </c>
      <c r="AB554" s="107">
        <v>43146804</v>
      </c>
      <c r="AC554" s="107">
        <v>101396211</v>
      </c>
      <c r="AD554" s="107">
        <v>19482225</v>
      </c>
      <c r="AE554" s="107">
        <v>0</v>
      </c>
      <c r="AF554" s="107">
        <v>401120</v>
      </c>
      <c r="AG554" s="107">
        <v>1287143326</v>
      </c>
      <c r="AH554" s="107">
        <v>0</v>
      </c>
      <c r="AI554" s="107">
        <v>3965164</v>
      </c>
      <c r="AJ554" s="107">
        <v>0</v>
      </c>
      <c r="AK554" s="107">
        <v>243000</v>
      </c>
      <c r="AL554" s="238">
        <v>6468805714</v>
      </c>
    </row>
    <row r="555" spans="1:38" s="6" customFormat="1" ht="15" collapsed="1" x14ac:dyDescent="0.25">
      <c r="A555" s="72" t="s">
        <v>67</v>
      </c>
      <c r="B555" s="33" t="s">
        <v>240</v>
      </c>
      <c r="C555" s="34">
        <v>7594136978</v>
      </c>
      <c r="D555" s="34">
        <v>3996223009</v>
      </c>
      <c r="E555" s="34">
        <v>558088576</v>
      </c>
      <c r="F555" s="34">
        <v>142998037</v>
      </c>
      <c r="G555" s="34">
        <v>2233661406</v>
      </c>
      <c r="H555" s="34">
        <v>3596555870</v>
      </c>
      <c r="I555" s="34">
        <v>839637865</v>
      </c>
      <c r="J555" s="34">
        <v>374035582</v>
      </c>
      <c r="K555" s="34">
        <v>1874487067</v>
      </c>
      <c r="L555" s="34">
        <v>4021219512</v>
      </c>
      <c r="M555" s="34">
        <v>3016044578</v>
      </c>
      <c r="N555" s="34">
        <v>3289064850</v>
      </c>
      <c r="O555" s="34">
        <v>1911431919</v>
      </c>
      <c r="P555" s="34">
        <v>884286053</v>
      </c>
      <c r="Q555" s="34">
        <v>697978564</v>
      </c>
      <c r="R555" s="34">
        <v>1149229099</v>
      </c>
      <c r="S555" s="34">
        <v>154309486</v>
      </c>
      <c r="T555" s="34">
        <v>11592421709</v>
      </c>
      <c r="U555" s="34">
        <v>139897461</v>
      </c>
      <c r="V555" s="34">
        <v>8421797421</v>
      </c>
      <c r="W555" s="34">
        <v>743620684</v>
      </c>
      <c r="X555" s="34">
        <v>1253886883</v>
      </c>
      <c r="Y555" s="34">
        <v>792313089</v>
      </c>
      <c r="Z555" s="34">
        <v>207994745</v>
      </c>
      <c r="AA555" s="34">
        <v>2682353723</v>
      </c>
      <c r="AB555" s="34">
        <v>1033650869</v>
      </c>
      <c r="AC555" s="34">
        <v>7070572735</v>
      </c>
      <c r="AD555" s="34">
        <v>2639667286</v>
      </c>
      <c r="AE555" s="34">
        <v>263074779</v>
      </c>
      <c r="AF555" s="34">
        <v>212933037</v>
      </c>
      <c r="AG555" s="34">
        <v>8302882996</v>
      </c>
      <c r="AH555" s="34">
        <v>783644924</v>
      </c>
      <c r="AI555" s="34">
        <v>3353759464</v>
      </c>
      <c r="AJ555" s="34">
        <v>92448121</v>
      </c>
      <c r="AK555" s="34">
        <v>351413457</v>
      </c>
      <c r="AL555" s="239">
        <v>86271721834</v>
      </c>
    </row>
    <row r="556" spans="1:38" s="6" customFormat="1" ht="15" x14ac:dyDescent="0.25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5</v>
      </c>
      <c r="H556" s="26">
        <v>145455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90715922</v>
      </c>
      <c r="AC556" s="26">
        <v>0</v>
      </c>
      <c r="AD556" s="26">
        <v>0</v>
      </c>
      <c r="AE556" s="26">
        <v>496838858</v>
      </c>
      <c r="AF556" s="26">
        <v>0</v>
      </c>
      <c r="AG556" s="26">
        <v>0</v>
      </c>
      <c r="AH556" s="26">
        <v>6810334</v>
      </c>
      <c r="AI556" s="26">
        <v>0</v>
      </c>
      <c r="AJ556" s="26">
        <v>0</v>
      </c>
      <c r="AK556" s="26">
        <v>0</v>
      </c>
      <c r="AL556" s="237">
        <v>594510574</v>
      </c>
    </row>
    <row r="557" spans="1:38" s="6" customFormat="1" ht="15" x14ac:dyDescent="0.2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37">
        <v>0</v>
      </c>
    </row>
    <row r="558" spans="1:38" s="6" customFormat="1" ht="15" x14ac:dyDescent="0.25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5</v>
      </c>
      <c r="H558" s="107">
        <v>145455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07">
        <v>0</v>
      </c>
      <c r="V558" s="107">
        <v>0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90715922</v>
      </c>
      <c r="AC558" s="107">
        <v>0</v>
      </c>
      <c r="AD558" s="107">
        <v>0</v>
      </c>
      <c r="AE558" s="107">
        <v>496838858</v>
      </c>
      <c r="AF558" s="107">
        <v>0</v>
      </c>
      <c r="AG558" s="107">
        <v>0</v>
      </c>
      <c r="AH558" s="107">
        <v>6810334</v>
      </c>
      <c r="AI558" s="107">
        <v>0</v>
      </c>
      <c r="AJ558" s="107">
        <v>0</v>
      </c>
      <c r="AK558" s="107">
        <v>0</v>
      </c>
      <c r="AL558" s="238">
        <v>594510574</v>
      </c>
    </row>
    <row r="559" spans="1:38" s="6" customFormat="1" ht="15" x14ac:dyDescent="0.2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37">
        <v>0</v>
      </c>
    </row>
    <row r="560" spans="1:38" s="6" customFormat="1" ht="15" x14ac:dyDescent="0.2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238">
        <v>0</v>
      </c>
    </row>
    <row r="561" spans="1:38" s="6" customFormat="1" ht="15" x14ac:dyDescent="0.2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37">
        <v>0</v>
      </c>
    </row>
    <row r="562" spans="1:38" s="6" customFormat="1" ht="15" x14ac:dyDescent="0.2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238">
        <v>0</v>
      </c>
    </row>
    <row r="563" spans="1:38" s="6" customFormat="1" ht="15" x14ac:dyDescent="0.2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37">
        <v>0</v>
      </c>
    </row>
    <row r="564" spans="1:38" s="6" customFormat="1" ht="15" x14ac:dyDescent="0.2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238">
        <v>0</v>
      </c>
    </row>
    <row r="565" spans="1:38" s="6" customFormat="1" ht="15" collapsed="1" x14ac:dyDescent="0.25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5</v>
      </c>
      <c r="H565" s="34">
        <v>145455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90715922</v>
      </c>
      <c r="AC565" s="34">
        <v>0</v>
      </c>
      <c r="AD565" s="34">
        <v>0</v>
      </c>
      <c r="AE565" s="34">
        <v>496838858</v>
      </c>
      <c r="AF565" s="34">
        <v>0</v>
      </c>
      <c r="AG565" s="34">
        <v>0</v>
      </c>
      <c r="AH565" s="34">
        <v>6810334</v>
      </c>
      <c r="AI565" s="34">
        <v>0</v>
      </c>
      <c r="AJ565" s="34">
        <v>0</v>
      </c>
      <c r="AK565" s="34">
        <v>0</v>
      </c>
      <c r="AL565" s="239">
        <v>594510574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79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24.7109375" style="1" customWidth="1" collapsed="1"/>
    <col min="38" max="38" width="39.5703125" style="235" customWidth="1" collapsed="1"/>
    <col min="39" max="16384" width="11.42578125" style="123" collapsed="1"/>
  </cols>
  <sheetData>
    <row r="1" spans="1:38" s="48" customFormat="1" x14ac:dyDescent="0.25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85"/>
    </row>
    <row r="2" spans="1:38" s="48" customFormat="1" ht="28.5" x14ac:dyDescent="0.25">
      <c r="A2" s="9"/>
      <c r="B2" s="76"/>
      <c r="C2" s="267" t="s">
        <v>250</v>
      </c>
      <c r="D2" s="267"/>
      <c r="E2" s="267"/>
      <c r="F2" s="267"/>
      <c r="G2" s="267"/>
      <c r="H2" s="267"/>
      <c r="I2" s="267" t="s">
        <v>250</v>
      </c>
      <c r="J2" s="267"/>
      <c r="K2" s="267"/>
      <c r="L2" s="267"/>
      <c r="M2" s="267"/>
      <c r="N2" s="267"/>
      <c r="O2" s="267" t="s">
        <v>250</v>
      </c>
      <c r="P2" s="267"/>
      <c r="Q2" s="267"/>
      <c r="R2" s="267"/>
      <c r="S2" s="267"/>
      <c r="T2" s="267"/>
      <c r="U2" s="267" t="s">
        <v>250</v>
      </c>
      <c r="V2" s="267"/>
      <c r="W2" s="267"/>
      <c r="X2" s="267"/>
      <c r="Y2" s="267"/>
      <c r="Z2" s="267"/>
      <c r="AA2" s="267" t="s">
        <v>250</v>
      </c>
      <c r="AB2" s="267"/>
      <c r="AC2" s="267"/>
      <c r="AD2" s="267"/>
      <c r="AE2" s="267"/>
      <c r="AF2" s="267"/>
      <c r="AG2" s="267" t="s">
        <v>250</v>
      </c>
      <c r="AH2" s="267"/>
      <c r="AI2" s="267"/>
      <c r="AJ2" s="267"/>
      <c r="AK2" s="267"/>
      <c r="AL2" s="267"/>
    </row>
    <row r="3" spans="1:38" s="48" customFormat="1" ht="18.75" x14ac:dyDescent="0.25">
      <c r="A3" s="9"/>
      <c r="B3" s="77"/>
      <c r="C3" s="268" t="str">
        <f>PROPER(INDICE!$B$5)</f>
        <v>Periodo Julio 2020 - Enero 2021</v>
      </c>
      <c r="D3" s="268"/>
      <c r="E3" s="268"/>
      <c r="F3" s="268"/>
      <c r="G3" s="268"/>
      <c r="H3" s="268"/>
      <c r="I3" s="268" t="str">
        <f>PROPER(INDICE!$B$5)</f>
        <v>Periodo Julio 2020 - Enero 2021</v>
      </c>
      <c r="J3" s="268"/>
      <c r="K3" s="268"/>
      <c r="L3" s="268"/>
      <c r="M3" s="268"/>
      <c r="N3" s="268"/>
      <c r="O3" s="268" t="str">
        <f>PROPER(INDICE!$B$5)</f>
        <v>Periodo Julio 2020 - Enero 2021</v>
      </c>
      <c r="P3" s="268"/>
      <c r="Q3" s="268"/>
      <c r="R3" s="268"/>
      <c r="S3" s="268"/>
      <c r="T3" s="268"/>
      <c r="U3" s="268" t="str">
        <f>PROPER(INDICE!$B$5)</f>
        <v>Periodo Julio 2020 - Enero 2021</v>
      </c>
      <c r="V3" s="268"/>
      <c r="W3" s="268"/>
      <c r="X3" s="268"/>
      <c r="Y3" s="268"/>
      <c r="Z3" s="268"/>
      <c r="AA3" s="268" t="str">
        <f>PROPER(INDICE!$B$5)</f>
        <v>Periodo Julio 2020 - Enero 2021</v>
      </c>
      <c r="AB3" s="268"/>
      <c r="AC3" s="268"/>
      <c r="AD3" s="268"/>
      <c r="AE3" s="268"/>
      <c r="AF3" s="268"/>
      <c r="AG3" s="268" t="str">
        <f>PROPER(INDICE!$B$5)</f>
        <v>Periodo Julio 2020 - Enero 2021</v>
      </c>
      <c r="AH3" s="268"/>
      <c r="AI3" s="268"/>
      <c r="AJ3" s="268"/>
      <c r="AK3" s="268"/>
      <c r="AL3" s="268"/>
    </row>
    <row r="4" spans="1:38" s="48" customFormat="1" ht="15" x14ac:dyDescent="0.25">
      <c r="A4" s="9"/>
      <c r="B4" s="78"/>
      <c r="C4" s="272" t="s">
        <v>71</v>
      </c>
      <c r="D4" s="272"/>
      <c r="E4" s="272"/>
      <c r="F4" s="272"/>
      <c r="G4" s="272"/>
      <c r="H4" s="272"/>
      <c r="I4" s="272" t="s">
        <v>71</v>
      </c>
      <c r="J4" s="272"/>
      <c r="K4" s="272"/>
      <c r="L4" s="272"/>
      <c r="M4" s="272"/>
      <c r="N4" s="272"/>
      <c r="O4" s="272" t="s">
        <v>71</v>
      </c>
      <c r="P4" s="272"/>
      <c r="Q4" s="272"/>
      <c r="R4" s="272"/>
      <c r="S4" s="272"/>
      <c r="T4" s="272"/>
      <c r="U4" s="272" t="s">
        <v>71</v>
      </c>
      <c r="V4" s="272"/>
      <c r="W4" s="272"/>
      <c r="X4" s="272"/>
      <c r="Y4" s="272"/>
      <c r="Z4" s="272"/>
      <c r="AA4" s="272" t="s">
        <v>71</v>
      </c>
      <c r="AB4" s="272"/>
      <c r="AC4" s="272"/>
      <c r="AD4" s="272"/>
      <c r="AE4" s="272"/>
      <c r="AF4" s="272"/>
      <c r="AG4" s="272" t="s">
        <v>71</v>
      </c>
      <c r="AH4" s="272"/>
      <c r="AI4" s="272"/>
      <c r="AJ4" s="272"/>
      <c r="AK4" s="272"/>
      <c r="AL4" s="272"/>
    </row>
    <row r="5" spans="1:38" s="48" customFormat="1" ht="6" customHeight="1" x14ac:dyDescent="0.2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86"/>
    </row>
    <row r="6" spans="1:38" s="8" customFormat="1" ht="60" x14ac:dyDescent="0.25">
      <c r="A6" s="32" t="s">
        <v>142</v>
      </c>
      <c r="B6" s="32" t="s">
        <v>0</v>
      </c>
      <c r="C6" s="11" t="s">
        <v>1396</v>
      </c>
      <c r="D6" s="11" t="s">
        <v>1397</v>
      </c>
      <c r="E6" s="11" t="s">
        <v>1398</v>
      </c>
      <c r="F6" s="11" t="s">
        <v>1399</v>
      </c>
      <c r="G6" s="11" t="s">
        <v>1400</v>
      </c>
      <c r="H6" s="11" t="s">
        <v>1401</v>
      </c>
      <c r="I6" s="11" t="s">
        <v>1402</v>
      </c>
      <c r="J6" s="11" t="s">
        <v>1403</v>
      </c>
      <c r="K6" s="11" t="s">
        <v>1404</v>
      </c>
      <c r="L6" s="11" t="s">
        <v>1405</v>
      </c>
      <c r="M6" s="11" t="s">
        <v>1406</v>
      </c>
      <c r="N6" s="11" t="s">
        <v>1407</v>
      </c>
      <c r="O6" s="11" t="s">
        <v>1408</v>
      </c>
      <c r="P6" s="11" t="s">
        <v>1409</v>
      </c>
      <c r="Q6" s="11" t="s">
        <v>1410</v>
      </c>
      <c r="R6" s="11" t="s">
        <v>1411</v>
      </c>
      <c r="S6" s="11" t="s">
        <v>1412</v>
      </c>
      <c r="T6" s="11" t="s">
        <v>1413</v>
      </c>
      <c r="U6" s="11" t="s">
        <v>1414</v>
      </c>
      <c r="V6" s="11" t="s">
        <v>1415</v>
      </c>
      <c r="W6" s="11" t="s">
        <v>1416</v>
      </c>
      <c r="X6" s="11" t="s">
        <v>1417</v>
      </c>
      <c r="Y6" s="11" t="s">
        <v>1418</v>
      </c>
      <c r="Z6" s="11" t="s">
        <v>1419</v>
      </c>
      <c r="AA6" s="11" t="s">
        <v>1420</v>
      </c>
      <c r="AB6" s="11" t="s">
        <v>1421</v>
      </c>
      <c r="AC6" s="11" t="s">
        <v>1422</v>
      </c>
      <c r="AD6" s="11" t="s">
        <v>1423</v>
      </c>
      <c r="AE6" s="11" t="s">
        <v>1424</v>
      </c>
      <c r="AF6" s="11" t="s">
        <v>1425</v>
      </c>
      <c r="AG6" s="11" t="s">
        <v>1426</v>
      </c>
      <c r="AH6" s="11" t="s">
        <v>1427</v>
      </c>
      <c r="AI6" s="11" t="s">
        <v>1428</v>
      </c>
      <c r="AJ6" s="11" t="s">
        <v>1429</v>
      </c>
      <c r="AK6" s="11" t="s">
        <v>1430</v>
      </c>
      <c r="AL6" s="168" t="s">
        <v>1431</v>
      </c>
    </row>
    <row r="7" spans="1:38" s="8" customFormat="1" ht="15" x14ac:dyDescent="0.25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69"/>
    </row>
    <row r="8" spans="1:38" s="8" customFormat="1" ht="15" x14ac:dyDescent="0.25">
      <c r="A8" s="64" t="s">
        <v>104</v>
      </c>
      <c r="B8" s="6" t="s">
        <v>1314</v>
      </c>
      <c r="C8" s="129">
        <v>34506151880</v>
      </c>
      <c r="D8" s="129">
        <v>10111528218</v>
      </c>
      <c r="E8" s="129">
        <v>22253934206</v>
      </c>
      <c r="F8" s="129">
        <v>6266763473</v>
      </c>
      <c r="G8" s="129">
        <v>59880629955</v>
      </c>
      <c r="H8" s="129">
        <v>106379705887</v>
      </c>
      <c r="I8" s="129">
        <v>18174204638</v>
      </c>
      <c r="J8" s="129">
        <v>18985865781</v>
      </c>
      <c r="K8" s="129">
        <v>22246032145</v>
      </c>
      <c r="L8" s="129">
        <v>276693085890</v>
      </c>
      <c r="M8" s="129">
        <v>29355753697</v>
      </c>
      <c r="N8" s="129">
        <v>21921950366</v>
      </c>
      <c r="O8" s="129">
        <v>13598091808</v>
      </c>
      <c r="P8" s="129">
        <v>16508605237</v>
      </c>
      <c r="Q8" s="129">
        <v>18179411725</v>
      </c>
      <c r="R8" s="129">
        <v>27105691214</v>
      </c>
      <c r="S8" s="129">
        <v>5313345390</v>
      </c>
      <c r="T8" s="129">
        <v>26678728001</v>
      </c>
      <c r="U8" s="129">
        <v>138420411</v>
      </c>
      <c r="V8" s="129">
        <v>97758448593</v>
      </c>
      <c r="W8" s="129">
        <v>14563842936</v>
      </c>
      <c r="X8" s="129">
        <v>12978811902</v>
      </c>
      <c r="Y8" s="129">
        <v>51822073649</v>
      </c>
      <c r="Z8" s="129">
        <v>7650712713</v>
      </c>
      <c r="AA8" s="129">
        <v>114470072910</v>
      </c>
      <c r="AB8" s="129">
        <v>47632649675</v>
      </c>
      <c r="AC8" s="129">
        <v>326013688545</v>
      </c>
      <c r="AD8" s="129">
        <v>59674552148</v>
      </c>
      <c r="AE8" s="129">
        <v>11267571562</v>
      </c>
      <c r="AF8" s="129">
        <v>32501642475</v>
      </c>
      <c r="AG8" s="129">
        <v>70789459416</v>
      </c>
      <c r="AH8" s="129">
        <v>20728764492</v>
      </c>
      <c r="AI8" s="129">
        <v>35028170509</v>
      </c>
      <c r="AJ8" s="129">
        <v>2663323286</v>
      </c>
      <c r="AK8" s="129">
        <v>32302527369</v>
      </c>
      <c r="AL8" s="169">
        <v>1672144212102</v>
      </c>
    </row>
    <row r="9" spans="1:38" s="8" customFormat="1" ht="15" x14ac:dyDescent="0.25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29">
        <v>0</v>
      </c>
      <c r="AL9" s="169">
        <v>0</v>
      </c>
    </row>
    <row r="10" spans="1:38" s="8" customFormat="1" ht="15" x14ac:dyDescent="0.25">
      <c r="A10" s="64" t="s">
        <v>106</v>
      </c>
      <c r="B10" s="6" t="s">
        <v>1316</v>
      </c>
      <c r="C10" s="129">
        <v>0</v>
      </c>
      <c r="D10" s="129">
        <v>0</v>
      </c>
      <c r="E10" s="129">
        <v>0</v>
      </c>
      <c r="F10" s="129">
        <v>1064175000</v>
      </c>
      <c r="G10" s="129">
        <v>2888880160</v>
      </c>
      <c r="H10" s="129">
        <v>10370800000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6388412752</v>
      </c>
      <c r="O10" s="129">
        <v>3845050356</v>
      </c>
      <c r="P10" s="129">
        <v>593878</v>
      </c>
      <c r="Q10" s="129">
        <v>225000000</v>
      </c>
      <c r="R10" s="129">
        <v>105263269</v>
      </c>
      <c r="S10" s="129">
        <v>0</v>
      </c>
      <c r="T10" s="129">
        <v>9343759581</v>
      </c>
      <c r="U10" s="129">
        <v>0</v>
      </c>
      <c r="V10" s="129">
        <v>2000000000</v>
      </c>
      <c r="W10" s="129">
        <v>3576536916</v>
      </c>
      <c r="X10" s="129">
        <v>0</v>
      </c>
      <c r="Y10" s="129">
        <v>2942400000</v>
      </c>
      <c r="Z10" s="129">
        <v>0</v>
      </c>
      <c r="AA10" s="129">
        <v>0</v>
      </c>
      <c r="AB10" s="129">
        <v>0</v>
      </c>
      <c r="AC10" s="129">
        <v>0</v>
      </c>
      <c r="AD10" s="129">
        <v>14178629882</v>
      </c>
      <c r="AE10" s="129">
        <v>0</v>
      </c>
      <c r="AF10" s="129">
        <v>5029492172</v>
      </c>
      <c r="AG10" s="129">
        <v>5368183014</v>
      </c>
      <c r="AH10" s="129">
        <v>4939760677</v>
      </c>
      <c r="AI10" s="129">
        <v>0</v>
      </c>
      <c r="AJ10" s="129">
        <v>0</v>
      </c>
      <c r="AK10" s="129">
        <v>0</v>
      </c>
      <c r="AL10" s="169">
        <v>72266937657</v>
      </c>
    </row>
    <row r="11" spans="1:38" s="8" customFormat="1" ht="15" x14ac:dyDescent="0.25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34540000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69">
        <v>34540000</v>
      </c>
    </row>
    <row r="12" spans="1:38" s="8" customFormat="1" ht="15" x14ac:dyDescent="0.25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1025646710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29">
        <v>0</v>
      </c>
      <c r="AL12" s="169">
        <v>1025646710</v>
      </c>
    </row>
    <row r="13" spans="1:38" s="8" customFormat="1" ht="15" x14ac:dyDescent="0.25">
      <c r="A13" s="64" t="s">
        <v>109</v>
      </c>
      <c r="B13" s="6" t="s">
        <v>177</v>
      </c>
      <c r="C13" s="129">
        <v>30069275</v>
      </c>
      <c r="D13" s="129">
        <v>0</v>
      </c>
      <c r="E13" s="129">
        <v>0</v>
      </c>
      <c r="F13" s="129">
        <v>1333843797</v>
      </c>
      <c r="G13" s="129">
        <v>70000000</v>
      </c>
      <c r="H13" s="129">
        <v>3638564324</v>
      </c>
      <c r="I13" s="129">
        <v>5859886311</v>
      </c>
      <c r="J13" s="129">
        <v>290000000</v>
      </c>
      <c r="K13" s="129">
        <v>0</v>
      </c>
      <c r="L13" s="129">
        <v>4125199105</v>
      </c>
      <c r="M13" s="129">
        <v>0</v>
      </c>
      <c r="N13" s="129">
        <v>1442638938</v>
      </c>
      <c r="O13" s="129">
        <v>2149006200</v>
      </c>
      <c r="P13" s="129">
        <v>535756580</v>
      </c>
      <c r="Q13" s="129">
        <v>0</v>
      </c>
      <c r="R13" s="129">
        <v>3776396996</v>
      </c>
      <c r="S13" s="129">
        <v>0</v>
      </c>
      <c r="T13" s="129">
        <v>4689877492</v>
      </c>
      <c r="U13" s="129">
        <v>4717674124</v>
      </c>
      <c r="V13" s="129">
        <v>9440428837</v>
      </c>
      <c r="W13" s="129">
        <v>2280684880</v>
      </c>
      <c r="X13" s="129">
        <v>0</v>
      </c>
      <c r="Y13" s="129">
        <v>880223984</v>
      </c>
      <c r="Z13" s="129">
        <v>0</v>
      </c>
      <c r="AA13" s="129">
        <v>63746555566</v>
      </c>
      <c r="AB13" s="129">
        <v>0</v>
      </c>
      <c r="AC13" s="129">
        <v>5789407567</v>
      </c>
      <c r="AD13" s="129">
        <v>718879082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2759086627</v>
      </c>
      <c r="AK13" s="129">
        <v>0</v>
      </c>
      <c r="AL13" s="169">
        <v>118274179685</v>
      </c>
    </row>
    <row r="14" spans="1:38" s="8" customFormat="1" ht="18.75" customHeight="1" x14ac:dyDescent="0.25">
      <c r="A14" s="95"/>
      <c r="B14" s="19" t="s">
        <v>110</v>
      </c>
      <c r="C14" s="130">
        <v>34536221155</v>
      </c>
      <c r="D14" s="130">
        <v>10111528218</v>
      </c>
      <c r="E14" s="130">
        <v>22253934206</v>
      </c>
      <c r="F14" s="130">
        <v>8664782270</v>
      </c>
      <c r="G14" s="130">
        <v>62839510115</v>
      </c>
      <c r="H14" s="130">
        <v>121414716921</v>
      </c>
      <c r="I14" s="130">
        <v>24034090949</v>
      </c>
      <c r="J14" s="130">
        <v>19275865781</v>
      </c>
      <c r="K14" s="130">
        <v>22246032145</v>
      </c>
      <c r="L14" s="130">
        <v>280818284995</v>
      </c>
      <c r="M14" s="130">
        <v>29355753697</v>
      </c>
      <c r="N14" s="130">
        <v>29753002056</v>
      </c>
      <c r="O14" s="130">
        <v>19592148364</v>
      </c>
      <c r="P14" s="130">
        <v>17044955695</v>
      </c>
      <c r="Q14" s="130">
        <v>18404411725</v>
      </c>
      <c r="R14" s="130">
        <v>30987351479</v>
      </c>
      <c r="S14" s="130">
        <v>5313345390</v>
      </c>
      <c r="T14" s="130">
        <v>40712365074</v>
      </c>
      <c r="U14" s="130">
        <v>4856094535</v>
      </c>
      <c r="V14" s="130">
        <v>109198877430</v>
      </c>
      <c r="W14" s="130">
        <v>20455604732</v>
      </c>
      <c r="X14" s="130">
        <v>12978811902</v>
      </c>
      <c r="Y14" s="130">
        <v>55644697633</v>
      </c>
      <c r="Z14" s="130">
        <v>7650712713</v>
      </c>
      <c r="AA14" s="130">
        <v>178216628476</v>
      </c>
      <c r="AB14" s="130">
        <v>47632649675</v>
      </c>
      <c r="AC14" s="130">
        <v>331803096112</v>
      </c>
      <c r="AD14" s="130">
        <v>74572061112</v>
      </c>
      <c r="AE14" s="130">
        <v>11267571562</v>
      </c>
      <c r="AF14" s="130">
        <v>37531134647</v>
      </c>
      <c r="AG14" s="130">
        <v>76157642430</v>
      </c>
      <c r="AH14" s="130">
        <v>25668525169</v>
      </c>
      <c r="AI14" s="130">
        <v>35028170509</v>
      </c>
      <c r="AJ14" s="130">
        <v>5422409913</v>
      </c>
      <c r="AK14" s="130">
        <v>32302527369</v>
      </c>
      <c r="AL14" s="170">
        <v>1863745516154</v>
      </c>
    </row>
    <row r="15" spans="1:38" s="8" customFormat="1" ht="15" x14ac:dyDescent="0.25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69"/>
    </row>
    <row r="16" spans="1:38" s="8" customFormat="1" ht="15" x14ac:dyDescent="0.25">
      <c r="A16" s="64" t="s">
        <v>1303</v>
      </c>
      <c r="B16" s="8" t="s">
        <v>251</v>
      </c>
      <c r="C16" s="129">
        <v>28715912267</v>
      </c>
      <c r="D16" s="129">
        <v>16899904449</v>
      </c>
      <c r="E16" s="129">
        <v>14928493189</v>
      </c>
      <c r="F16" s="129">
        <v>4943537110</v>
      </c>
      <c r="G16" s="129">
        <v>23178296186</v>
      </c>
      <c r="H16" s="129">
        <v>127821192685</v>
      </c>
      <c r="I16" s="129">
        <v>17100502320</v>
      </c>
      <c r="J16" s="129">
        <v>4407779202</v>
      </c>
      <c r="K16" s="129">
        <v>19968052416</v>
      </c>
      <c r="L16" s="129">
        <v>78920615607</v>
      </c>
      <c r="M16" s="129">
        <v>55402358273</v>
      </c>
      <c r="N16" s="129">
        <v>48584476674</v>
      </c>
      <c r="O16" s="129">
        <v>44207795315</v>
      </c>
      <c r="P16" s="129">
        <v>13131105442</v>
      </c>
      <c r="Q16" s="129">
        <v>7120999185</v>
      </c>
      <c r="R16" s="129">
        <v>19091202826</v>
      </c>
      <c r="S16" s="129">
        <v>2128173307</v>
      </c>
      <c r="T16" s="129">
        <v>68992270575</v>
      </c>
      <c r="U16" s="129">
        <v>0</v>
      </c>
      <c r="V16" s="129">
        <v>85920783331</v>
      </c>
      <c r="W16" s="129">
        <v>13419208809</v>
      </c>
      <c r="X16" s="129">
        <v>9343550205</v>
      </c>
      <c r="Y16" s="129">
        <v>38656116316</v>
      </c>
      <c r="Z16" s="129">
        <v>2893051975</v>
      </c>
      <c r="AA16" s="129">
        <v>173171614746</v>
      </c>
      <c r="AB16" s="129">
        <v>41459961891</v>
      </c>
      <c r="AC16" s="129">
        <v>213641210440</v>
      </c>
      <c r="AD16" s="129">
        <v>76260468471</v>
      </c>
      <c r="AE16" s="129">
        <v>0</v>
      </c>
      <c r="AF16" s="129">
        <v>22421771256</v>
      </c>
      <c r="AG16" s="129">
        <v>56491399266</v>
      </c>
      <c r="AH16" s="129">
        <v>31405370017</v>
      </c>
      <c r="AI16" s="129">
        <v>18431650869</v>
      </c>
      <c r="AJ16" s="129">
        <v>3405071890</v>
      </c>
      <c r="AK16" s="129">
        <v>14150998752</v>
      </c>
      <c r="AL16" s="169">
        <v>1396614895262</v>
      </c>
    </row>
    <row r="17" spans="1:38" s="8" customFormat="1" ht="15" x14ac:dyDescent="0.25">
      <c r="A17" s="64" t="s">
        <v>1304</v>
      </c>
      <c r="B17" s="6" t="s">
        <v>252</v>
      </c>
      <c r="C17" s="129">
        <v>115141365</v>
      </c>
      <c r="D17" s="129">
        <v>417788770</v>
      </c>
      <c r="E17" s="129">
        <v>417788770</v>
      </c>
      <c r="F17" s="129">
        <v>535270967</v>
      </c>
      <c r="G17" s="129">
        <v>417788770</v>
      </c>
      <c r="H17" s="129">
        <v>535270967</v>
      </c>
      <c r="I17" s="129">
        <v>535270967</v>
      </c>
      <c r="J17" s="129">
        <v>520056838</v>
      </c>
      <c r="K17" s="129">
        <v>535270967</v>
      </c>
      <c r="L17" s="129">
        <v>502317976</v>
      </c>
      <c r="M17" s="129">
        <v>502317976</v>
      </c>
      <c r="N17" s="129">
        <v>0</v>
      </c>
      <c r="O17" s="129">
        <v>417788770</v>
      </c>
      <c r="P17" s="129">
        <v>535270992</v>
      </c>
      <c r="Q17" s="129">
        <v>417788770</v>
      </c>
      <c r="R17" s="129">
        <v>535270981</v>
      </c>
      <c r="S17" s="129">
        <v>535270967</v>
      </c>
      <c r="T17" s="129">
        <v>0</v>
      </c>
      <c r="U17" s="129">
        <v>0</v>
      </c>
      <c r="V17" s="129">
        <v>0</v>
      </c>
      <c r="W17" s="129">
        <v>535270967</v>
      </c>
      <c r="X17" s="129">
        <v>417788770</v>
      </c>
      <c r="Y17" s="129">
        <v>535270967</v>
      </c>
      <c r="Z17" s="129">
        <v>535270967</v>
      </c>
      <c r="AA17" s="129">
        <v>538463937</v>
      </c>
      <c r="AB17" s="129">
        <v>417788770</v>
      </c>
      <c r="AC17" s="129">
        <v>0</v>
      </c>
      <c r="AD17" s="129">
        <v>0</v>
      </c>
      <c r="AE17" s="129">
        <v>535270967</v>
      </c>
      <c r="AF17" s="129">
        <v>535270967</v>
      </c>
      <c r="AG17" s="129">
        <v>0</v>
      </c>
      <c r="AH17" s="129">
        <v>417788770</v>
      </c>
      <c r="AI17" s="129">
        <v>417788770</v>
      </c>
      <c r="AJ17" s="129">
        <v>417788770</v>
      </c>
      <c r="AK17" s="129">
        <v>0</v>
      </c>
      <c r="AL17" s="169">
        <v>12779437435</v>
      </c>
    </row>
    <row r="18" spans="1:38" s="8" customFormat="1" ht="15" x14ac:dyDescent="0.25">
      <c r="A18" s="64" t="s">
        <v>1305</v>
      </c>
      <c r="B18" s="6" t="s">
        <v>253</v>
      </c>
      <c r="C18" s="129">
        <v>54809333</v>
      </c>
      <c r="D18" s="129">
        <v>88436912</v>
      </c>
      <c r="E18" s="129">
        <v>112639673</v>
      </c>
      <c r="F18" s="129">
        <v>3002257</v>
      </c>
      <c r="G18" s="129">
        <v>846100706</v>
      </c>
      <c r="H18" s="129">
        <v>62730247</v>
      </c>
      <c r="I18" s="129">
        <v>1303547414</v>
      </c>
      <c r="J18" s="129">
        <v>46915084</v>
      </c>
      <c r="K18" s="129">
        <v>16021365</v>
      </c>
      <c r="L18" s="129">
        <v>22287438</v>
      </c>
      <c r="M18" s="129">
        <v>600338890</v>
      </c>
      <c r="N18" s="129">
        <v>222448355</v>
      </c>
      <c r="O18" s="129">
        <v>29076274</v>
      </c>
      <c r="P18" s="129">
        <v>240086362</v>
      </c>
      <c r="Q18" s="129">
        <v>183268446</v>
      </c>
      <c r="R18" s="129">
        <v>21697776</v>
      </c>
      <c r="S18" s="129">
        <v>15392860</v>
      </c>
      <c r="T18" s="129">
        <v>0</v>
      </c>
      <c r="U18" s="129">
        <v>0</v>
      </c>
      <c r="V18" s="129">
        <v>0</v>
      </c>
      <c r="W18" s="129">
        <v>71516234</v>
      </c>
      <c r="X18" s="129">
        <v>28812402</v>
      </c>
      <c r="Y18" s="129">
        <v>245617273</v>
      </c>
      <c r="Z18" s="129">
        <v>36734070</v>
      </c>
      <c r="AA18" s="129">
        <v>1125586443</v>
      </c>
      <c r="AB18" s="129">
        <v>252534117</v>
      </c>
      <c r="AC18" s="129">
        <v>0</v>
      </c>
      <c r="AD18" s="129">
        <v>372210758</v>
      </c>
      <c r="AE18" s="129">
        <v>0</v>
      </c>
      <c r="AF18" s="129">
        <v>413219006</v>
      </c>
      <c r="AG18" s="129">
        <v>108962585</v>
      </c>
      <c r="AH18" s="129">
        <v>270004492</v>
      </c>
      <c r="AI18" s="129">
        <v>41756501</v>
      </c>
      <c r="AJ18" s="129">
        <v>6070305</v>
      </c>
      <c r="AK18" s="129">
        <v>0</v>
      </c>
      <c r="AL18" s="169">
        <v>6841823578</v>
      </c>
    </row>
    <row r="19" spans="1:38" s="8" customFormat="1" ht="15" x14ac:dyDescent="0.25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69">
        <v>0</v>
      </c>
    </row>
    <row r="20" spans="1:38" s="8" customFormat="1" ht="15" x14ac:dyDescent="0.25">
      <c r="A20" s="104"/>
      <c r="B20" s="102" t="s">
        <v>1367</v>
      </c>
      <c r="C20" s="131">
        <v>28885862965</v>
      </c>
      <c r="D20" s="131">
        <v>17406130131</v>
      </c>
      <c r="E20" s="131">
        <v>15458921632</v>
      </c>
      <c r="F20" s="131">
        <v>5481810334</v>
      </c>
      <c r="G20" s="131">
        <v>24442185662</v>
      </c>
      <c r="H20" s="131">
        <v>128419193899</v>
      </c>
      <c r="I20" s="131">
        <v>18939320701</v>
      </c>
      <c r="J20" s="131">
        <v>4974751124</v>
      </c>
      <c r="K20" s="131">
        <v>20519344748</v>
      </c>
      <c r="L20" s="131">
        <v>79445221021</v>
      </c>
      <c r="M20" s="131">
        <v>56505015139</v>
      </c>
      <c r="N20" s="131">
        <v>48806925029</v>
      </c>
      <c r="O20" s="131">
        <v>44654660359</v>
      </c>
      <c r="P20" s="131">
        <v>13906462796</v>
      </c>
      <c r="Q20" s="131">
        <v>7722056401</v>
      </c>
      <c r="R20" s="131">
        <v>19648171583</v>
      </c>
      <c r="S20" s="131">
        <v>2678837134</v>
      </c>
      <c r="T20" s="131">
        <v>68992270575</v>
      </c>
      <c r="U20" s="131">
        <v>0</v>
      </c>
      <c r="V20" s="131">
        <v>85920783331</v>
      </c>
      <c r="W20" s="131">
        <v>14025996010</v>
      </c>
      <c r="X20" s="131">
        <v>9790151377</v>
      </c>
      <c r="Y20" s="131">
        <v>39437004556</v>
      </c>
      <c r="Z20" s="131">
        <v>3465057012</v>
      </c>
      <c r="AA20" s="131">
        <v>174835665126</v>
      </c>
      <c r="AB20" s="131">
        <v>42130284778</v>
      </c>
      <c r="AC20" s="131">
        <v>213641210440</v>
      </c>
      <c r="AD20" s="131">
        <v>76632679229</v>
      </c>
      <c r="AE20" s="131">
        <v>535270967</v>
      </c>
      <c r="AF20" s="131">
        <v>23370261229</v>
      </c>
      <c r="AG20" s="131">
        <v>56600361851</v>
      </c>
      <c r="AH20" s="131">
        <v>32093163279</v>
      </c>
      <c r="AI20" s="131">
        <v>18891196140</v>
      </c>
      <c r="AJ20" s="131">
        <v>3828930965</v>
      </c>
      <c r="AK20" s="131">
        <v>14150998752</v>
      </c>
      <c r="AL20" s="171">
        <v>1416236156275</v>
      </c>
    </row>
    <row r="21" spans="1:38" s="8" customFormat="1" ht="15" x14ac:dyDescent="0.25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3074698634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644346567</v>
      </c>
      <c r="S21" s="129">
        <v>0</v>
      </c>
      <c r="T21" s="129">
        <v>5326175864</v>
      </c>
      <c r="U21" s="129">
        <v>0</v>
      </c>
      <c r="V21" s="129">
        <v>0</v>
      </c>
      <c r="W21" s="129">
        <v>0</v>
      </c>
      <c r="X21" s="129">
        <v>0</v>
      </c>
      <c r="Y21" s="129">
        <v>2934613044</v>
      </c>
      <c r="Z21" s="129">
        <v>0</v>
      </c>
      <c r="AA21" s="129">
        <v>53030269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0</v>
      </c>
      <c r="AI21" s="129">
        <v>4032736715</v>
      </c>
      <c r="AJ21" s="129">
        <v>0</v>
      </c>
      <c r="AK21" s="129">
        <v>0</v>
      </c>
      <c r="AL21" s="169">
        <v>16134742576</v>
      </c>
    </row>
    <row r="22" spans="1:38" s="8" customFormat="1" ht="15" x14ac:dyDescent="0.25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29">
        <v>0</v>
      </c>
      <c r="AL22" s="169">
        <v>0</v>
      </c>
    </row>
    <row r="23" spans="1:38" s="8" customFormat="1" ht="15" x14ac:dyDescent="0.25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3074698634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644346567</v>
      </c>
      <c r="S23" s="131">
        <v>0</v>
      </c>
      <c r="T23" s="131">
        <v>5326175864</v>
      </c>
      <c r="U23" s="131">
        <v>0</v>
      </c>
      <c r="V23" s="131">
        <v>0</v>
      </c>
      <c r="W23" s="131">
        <v>0</v>
      </c>
      <c r="X23" s="131">
        <v>0</v>
      </c>
      <c r="Y23" s="131">
        <v>2934613044</v>
      </c>
      <c r="Z23" s="131">
        <v>0</v>
      </c>
      <c r="AA23" s="131">
        <v>53030269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0</v>
      </c>
      <c r="AI23" s="131">
        <v>4032736715</v>
      </c>
      <c r="AJ23" s="131">
        <v>0</v>
      </c>
      <c r="AK23" s="131">
        <v>0</v>
      </c>
      <c r="AL23" s="171">
        <v>16134742576</v>
      </c>
    </row>
    <row r="24" spans="1:38" s="122" customFormat="1" ht="15" x14ac:dyDescent="0.25">
      <c r="A24" s="120"/>
      <c r="B24" s="121" t="s">
        <v>1368</v>
      </c>
      <c r="C24" s="132">
        <v>28885862965</v>
      </c>
      <c r="D24" s="132">
        <v>17406130131</v>
      </c>
      <c r="E24" s="132">
        <v>15458921632</v>
      </c>
      <c r="F24" s="132">
        <v>5550951817</v>
      </c>
      <c r="G24" s="132">
        <v>24442185662</v>
      </c>
      <c r="H24" s="132">
        <v>128419193899</v>
      </c>
      <c r="I24" s="132">
        <v>18939320701</v>
      </c>
      <c r="J24" s="132">
        <v>4974751124</v>
      </c>
      <c r="K24" s="132">
        <v>20519344748</v>
      </c>
      <c r="L24" s="132">
        <v>82519919655</v>
      </c>
      <c r="M24" s="132">
        <v>56505015139</v>
      </c>
      <c r="N24" s="132">
        <v>48806925029</v>
      </c>
      <c r="O24" s="132">
        <v>44654660359</v>
      </c>
      <c r="P24" s="132">
        <v>13906462796</v>
      </c>
      <c r="Q24" s="132">
        <v>7722056401</v>
      </c>
      <c r="R24" s="132">
        <v>20292518150</v>
      </c>
      <c r="S24" s="132">
        <v>2678837134</v>
      </c>
      <c r="T24" s="132">
        <v>74318446439</v>
      </c>
      <c r="U24" s="132">
        <v>0</v>
      </c>
      <c r="V24" s="132">
        <v>85920783331</v>
      </c>
      <c r="W24" s="132">
        <v>14025996010</v>
      </c>
      <c r="X24" s="132">
        <v>9790151377</v>
      </c>
      <c r="Y24" s="132">
        <v>42371617600</v>
      </c>
      <c r="Z24" s="132">
        <v>3465057012</v>
      </c>
      <c r="AA24" s="132">
        <v>174888695395</v>
      </c>
      <c r="AB24" s="132">
        <v>42130284778</v>
      </c>
      <c r="AC24" s="132">
        <v>213641210440</v>
      </c>
      <c r="AD24" s="132">
        <v>76632679229</v>
      </c>
      <c r="AE24" s="132">
        <v>535270967</v>
      </c>
      <c r="AF24" s="132">
        <v>23370261229</v>
      </c>
      <c r="AG24" s="132">
        <v>56600361851</v>
      </c>
      <c r="AH24" s="132">
        <v>32093163279</v>
      </c>
      <c r="AI24" s="132">
        <v>22923932855</v>
      </c>
      <c r="AJ24" s="132">
        <v>3828930965</v>
      </c>
      <c r="AK24" s="132">
        <v>14150998752</v>
      </c>
      <c r="AL24" s="172">
        <v>1432370898851</v>
      </c>
    </row>
    <row r="25" spans="1:38" s="8" customFormat="1" ht="15" x14ac:dyDescent="0.25">
      <c r="A25" s="64" t="s">
        <v>1326</v>
      </c>
      <c r="B25" s="8" t="s">
        <v>1327</v>
      </c>
      <c r="C25" s="129">
        <v>226665090</v>
      </c>
      <c r="D25" s="129">
        <v>79243773</v>
      </c>
      <c r="E25" s="129">
        <v>138467298</v>
      </c>
      <c r="F25" s="129">
        <v>39284142</v>
      </c>
      <c r="G25" s="129">
        <v>148240409</v>
      </c>
      <c r="H25" s="129">
        <v>655079355</v>
      </c>
      <c r="I25" s="129">
        <v>82346246</v>
      </c>
      <c r="J25" s="129">
        <v>20580210</v>
      </c>
      <c r="K25" s="129">
        <v>148044701</v>
      </c>
      <c r="L25" s="129">
        <v>386473558</v>
      </c>
      <c r="M25" s="129">
        <v>259769805</v>
      </c>
      <c r="N25" s="129">
        <v>314920185</v>
      </c>
      <c r="O25" s="129">
        <v>142709655</v>
      </c>
      <c r="P25" s="129">
        <v>62733404</v>
      </c>
      <c r="Q25" s="129">
        <v>31561596</v>
      </c>
      <c r="R25" s="129">
        <v>106779119</v>
      </c>
      <c r="S25" s="129">
        <v>7815788</v>
      </c>
      <c r="T25" s="129">
        <v>229414612</v>
      </c>
      <c r="U25" s="129">
        <v>0</v>
      </c>
      <c r="V25" s="129">
        <v>527791111</v>
      </c>
      <c r="W25" s="129">
        <v>101595108</v>
      </c>
      <c r="X25" s="129">
        <v>32605102</v>
      </c>
      <c r="Y25" s="129">
        <v>176431062</v>
      </c>
      <c r="Z25" s="129">
        <v>15414875</v>
      </c>
      <c r="AA25" s="129">
        <v>643700167</v>
      </c>
      <c r="AB25" s="129">
        <v>221196079</v>
      </c>
      <c r="AC25" s="129">
        <v>1512041727</v>
      </c>
      <c r="AD25" s="129">
        <v>526135453</v>
      </c>
      <c r="AE25" s="129">
        <v>1097450</v>
      </c>
      <c r="AF25" s="129">
        <v>136779274</v>
      </c>
      <c r="AG25" s="129">
        <v>372260130</v>
      </c>
      <c r="AH25" s="129">
        <v>167845449</v>
      </c>
      <c r="AI25" s="129">
        <v>52676778</v>
      </c>
      <c r="AJ25" s="129">
        <v>10558422</v>
      </c>
      <c r="AK25" s="129">
        <v>260437010</v>
      </c>
      <c r="AL25" s="169">
        <v>7838694143</v>
      </c>
    </row>
    <row r="26" spans="1:38" s="8" customFormat="1" ht="15" x14ac:dyDescent="0.25">
      <c r="A26" s="64" t="s">
        <v>1328</v>
      </c>
      <c r="B26" s="8" t="s">
        <v>1329</v>
      </c>
      <c r="C26" s="129">
        <v>6530281037</v>
      </c>
      <c r="D26" s="129">
        <v>1203694328</v>
      </c>
      <c r="E26" s="129">
        <v>2942486709</v>
      </c>
      <c r="F26" s="129">
        <v>1083113818</v>
      </c>
      <c r="G26" s="129">
        <v>15299640428</v>
      </c>
      <c r="H26" s="129">
        <v>9755742807</v>
      </c>
      <c r="I26" s="129">
        <v>2169409148</v>
      </c>
      <c r="J26" s="129">
        <v>2645635219</v>
      </c>
      <c r="K26" s="129">
        <v>3892465691</v>
      </c>
      <c r="L26" s="129">
        <v>8852634560</v>
      </c>
      <c r="M26" s="129">
        <v>2096039007</v>
      </c>
      <c r="N26" s="129">
        <v>5006155467</v>
      </c>
      <c r="O26" s="129">
        <v>4686450886</v>
      </c>
      <c r="P26" s="129">
        <v>2948384787</v>
      </c>
      <c r="Q26" s="129">
        <v>2334358457</v>
      </c>
      <c r="R26" s="129">
        <v>4323079861</v>
      </c>
      <c r="S26" s="129">
        <v>1113732117</v>
      </c>
      <c r="T26" s="129">
        <v>3999763493</v>
      </c>
      <c r="U26" s="129">
        <v>0</v>
      </c>
      <c r="V26" s="129">
        <v>11769495736</v>
      </c>
      <c r="W26" s="129">
        <v>3353923817</v>
      </c>
      <c r="X26" s="129">
        <v>4641069615</v>
      </c>
      <c r="Y26" s="129">
        <v>10524705558</v>
      </c>
      <c r="Z26" s="129">
        <v>1396154333</v>
      </c>
      <c r="AA26" s="129">
        <v>18180204430</v>
      </c>
      <c r="AB26" s="129">
        <v>7425766344</v>
      </c>
      <c r="AC26" s="129">
        <v>34612894847</v>
      </c>
      <c r="AD26" s="129">
        <v>4355059009</v>
      </c>
      <c r="AE26" s="129">
        <v>749696428</v>
      </c>
      <c r="AF26" s="129">
        <v>5556459547</v>
      </c>
      <c r="AG26" s="129">
        <v>9875083349</v>
      </c>
      <c r="AH26" s="129">
        <v>1763287756</v>
      </c>
      <c r="AI26" s="129">
        <v>4768738958</v>
      </c>
      <c r="AJ26" s="129">
        <v>1121618311</v>
      </c>
      <c r="AK26" s="129">
        <v>162535704</v>
      </c>
      <c r="AL26" s="169">
        <v>201139761562</v>
      </c>
    </row>
    <row r="27" spans="1:38" s="8" customFormat="1" ht="15" x14ac:dyDescent="0.25">
      <c r="A27" s="64" t="s">
        <v>1330</v>
      </c>
      <c r="B27" s="8" t="s">
        <v>6</v>
      </c>
      <c r="C27" s="129">
        <v>8488960174</v>
      </c>
      <c r="D27" s="129">
        <v>0</v>
      </c>
      <c r="E27" s="129">
        <v>0</v>
      </c>
      <c r="F27" s="129">
        <v>647633044</v>
      </c>
      <c r="G27" s="129">
        <v>3493013355</v>
      </c>
      <c r="H27" s="129">
        <v>2349302292</v>
      </c>
      <c r="I27" s="129">
        <v>353264962</v>
      </c>
      <c r="J27" s="129">
        <v>226401570</v>
      </c>
      <c r="K27" s="129">
        <v>456102804</v>
      </c>
      <c r="L27" s="129">
        <v>847242589</v>
      </c>
      <c r="M27" s="129">
        <v>381978480</v>
      </c>
      <c r="N27" s="129">
        <v>1443563794</v>
      </c>
      <c r="O27" s="129">
        <v>346027832</v>
      </c>
      <c r="P27" s="129">
        <v>330811600</v>
      </c>
      <c r="Q27" s="129">
        <v>1931569792</v>
      </c>
      <c r="R27" s="129">
        <v>197807550</v>
      </c>
      <c r="S27" s="129">
        <v>456917200</v>
      </c>
      <c r="T27" s="129">
        <v>742471179</v>
      </c>
      <c r="U27" s="129">
        <v>0</v>
      </c>
      <c r="V27" s="129">
        <v>2002450863</v>
      </c>
      <c r="W27" s="129">
        <v>804631350</v>
      </c>
      <c r="X27" s="129">
        <v>1974060936</v>
      </c>
      <c r="Y27" s="129">
        <v>475067717</v>
      </c>
      <c r="Z27" s="129">
        <v>0</v>
      </c>
      <c r="AA27" s="129">
        <v>2958097056</v>
      </c>
      <c r="AB27" s="129">
        <v>2189215731</v>
      </c>
      <c r="AC27" s="129">
        <v>11083233105</v>
      </c>
      <c r="AD27" s="129">
        <v>1140038206</v>
      </c>
      <c r="AE27" s="129">
        <v>0</v>
      </c>
      <c r="AF27" s="129">
        <v>1530973610</v>
      </c>
      <c r="AG27" s="129">
        <v>868830469</v>
      </c>
      <c r="AH27" s="129">
        <v>241436092</v>
      </c>
      <c r="AI27" s="129">
        <v>742093480</v>
      </c>
      <c r="AJ27" s="129">
        <v>0</v>
      </c>
      <c r="AK27" s="129">
        <v>0</v>
      </c>
      <c r="AL27" s="169">
        <v>48703196832</v>
      </c>
    </row>
    <row r="28" spans="1:38" s="8" customFormat="1" ht="15" x14ac:dyDescent="0.25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0</v>
      </c>
      <c r="AK28" s="129">
        <v>671482385</v>
      </c>
      <c r="AL28" s="169">
        <v>671482385</v>
      </c>
    </row>
    <row r="29" spans="1:38" s="122" customFormat="1" ht="15" x14ac:dyDescent="0.25">
      <c r="A29" s="120"/>
      <c r="B29" s="121" t="s">
        <v>1366</v>
      </c>
      <c r="C29" s="132">
        <v>15245906301</v>
      </c>
      <c r="D29" s="132">
        <v>1282938101</v>
      </c>
      <c r="E29" s="132">
        <v>3080954007</v>
      </c>
      <c r="F29" s="132">
        <v>1770031004</v>
      </c>
      <c r="G29" s="132">
        <v>18940894192</v>
      </c>
      <c r="H29" s="132">
        <v>12760124454</v>
      </c>
      <c r="I29" s="132">
        <v>2605020356</v>
      </c>
      <c r="J29" s="132">
        <v>2892616999</v>
      </c>
      <c r="K29" s="132">
        <v>4496613196</v>
      </c>
      <c r="L29" s="132">
        <v>10086350707</v>
      </c>
      <c r="M29" s="132">
        <v>2737787292</v>
      </c>
      <c r="N29" s="132">
        <v>6764639446</v>
      </c>
      <c r="O29" s="132">
        <v>5175188373</v>
      </c>
      <c r="P29" s="132">
        <v>3341929791</v>
      </c>
      <c r="Q29" s="132">
        <v>4297489845</v>
      </c>
      <c r="R29" s="132">
        <v>4627666530</v>
      </c>
      <c r="S29" s="132">
        <v>1578465105</v>
      </c>
      <c r="T29" s="132">
        <v>4971649284</v>
      </c>
      <c r="U29" s="132">
        <v>0</v>
      </c>
      <c r="V29" s="132">
        <v>14299737710</v>
      </c>
      <c r="W29" s="132">
        <v>4260150275</v>
      </c>
      <c r="X29" s="132">
        <v>6647735653</v>
      </c>
      <c r="Y29" s="132">
        <v>11176204337</v>
      </c>
      <c r="Z29" s="132">
        <v>1411569208</v>
      </c>
      <c r="AA29" s="132">
        <v>21782001653</v>
      </c>
      <c r="AB29" s="132">
        <v>9836178154</v>
      </c>
      <c r="AC29" s="132">
        <v>47208169679</v>
      </c>
      <c r="AD29" s="132">
        <v>6021232668</v>
      </c>
      <c r="AE29" s="132">
        <v>750793878</v>
      </c>
      <c r="AF29" s="132">
        <v>7224212431</v>
      </c>
      <c r="AG29" s="132">
        <v>11116173948</v>
      </c>
      <c r="AH29" s="132">
        <v>2172569297</v>
      </c>
      <c r="AI29" s="132">
        <v>5563509216</v>
      </c>
      <c r="AJ29" s="132">
        <v>1132176733</v>
      </c>
      <c r="AK29" s="132">
        <v>1094455099</v>
      </c>
      <c r="AL29" s="172">
        <v>258353134922</v>
      </c>
    </row>
    <row r="30" spans="1:38" s="8" customFormat="1" ht="18.75" customHeight="1" x14ac:dyDescent="0.25">
      <c r="A30" s="95"/>
      <c r="B30" s="19" t="s">
        <v>1369</v>
      </c>
      <c r="C30" s="130">
        <v>44131769266</v>
      </c>
      <c r="D30" s="130">
        <v>18689068232</v>
      </c>
      <c r="E30" s="130">
        <v>18539875639</v>
      </c>
      <c r="F30" s="130">
        <v>7320982821</v>
      </c>
      <c r="G30" s="130">
        <v>43383079854</v>
      </c>
      <c r="H30" s="130">
        <v>141179318353</v>
      </c>
      <c r="I30" s="130">
        <v>21544341057</v>
      </c>
      <c r="J30" s="130">
        <v>7867368123</v>
      </c>
      <c r="K30" s="130">
        <v>25015957944</v>
      </c>
      <c r="L30" s="130">
        <v>92606270362</v>
      </c>
      <c r="M30" s="130">
        <v>59242802431</v>
      </c>
      <c r="N30" s="130">
        <v>55571564475</v>
      </c>
      <c r="O30" s="130">
        <v>49829848732</v>
      </c>
      <c r="P30" s="130">
        <v>17248392587</v>
      </c>
      <c r="Q30" s="130">
        <v>12019546246</v>
      </c>
      <c r="R30" s="130">
        <v>24920184680</v>
      </c>
      <c r="S30" s="130">
        <v>4257302239</v>
      </c>
      <c r="T30" s="130">
        <v>79290095723</v>
      </c>
      <c r="U30" s="130">
        <v>0</v>
      </c>
      <c r="V30" s="130">
        <v>100220521041</v>
      </c>
      <c r="W30" s="130">
        <v>18286146285</v>
      </c>
      <c r="X30" s="130">
        <v>16437887030</v>
      </c>
      <c r="Y30" s="130">
        <v>53547821937</v>
      </c>
      <c r="Z30" s="130">
        <v>4876626220</v>
      </c>
      <c r="AA30" s="130">
        <v>196670697048</v>
      </c>
      <c r="AB30" s="130">
        <v>51966462932</v>
      </c>
      <c r="AC30" s="130">
        <v>260849380119</v>
      </c>
      <c r="AD30" s="130">
        <v>82653911897</v>
      </c>
      <c r="AE30" s="130">
        <v>1286064845</v>
      </c>
      <c r="AF30" s="130">
        <v>30594473660</v>
      </c>
      <c r="AG30" s="130">
        <v>67716535799</v>
      </c>
      <c r="AH30" s="130">
        <v>34265732576</v>
      </c>
      <c r="AI30" s="130">
        <v>28487442071</v>
      </c>
      <c r="AJ30" s="130">
        <v>4961107698</v>
      </c>
      <c r="AK30" s="130">
        <v>15245453851</v>
      </c>
      <c r="AL30" s="170">
        <v>1690724033773</v>
      </c>
    </row>
    <row r="31" spans="1:38" s="8" customFormat="1" ht="15" x14ac:dyDescent="0.25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69"/>
    </row>
    <row r="32" spans="1:38" s="8" customFormat="1" ht="15" x14ac:dyDescent="0.25">
      <c r="A32" s="73" t="s">
        <v>827</v>
      </c>
      <c r="B32" s="55" t="s">
        <v>1309</v>
      </c>
      <c r="C32" s="129">
        <v>2776978942</v>
      </c>
      <c r="D32" s="129">
        <v>1175236481</v>
      </c>
      <c r="E32" s="129">
        <v>2121955298</v>
      </c>
      <c r="F32" s="129">
        <v>409960899</v>
      </c>
      <c r="G32" s="129">
        <v>2960842572</v>
      </c>
      <c r="H32" s="129">
        <v>19094823169</v>
      </c>
      <c r="I32" s="129">
        <v>2469577745</v>
      </c>
      <c r="J32" s="129">
        <v>396135261</v>
      </c>
      <c r="K32" s="129">
        <v>2485040803</v>
      </c>
      <c r="L32" s="129">
        <v>4137390741</v>
      </c>
      <c r="M32" s="129">
        <v>7141627287</v>
      </c>
      <c r="N32" s="129">
        <v>4451516759</v>
      </c>
      <c r="O32" s="129">
        <v>9235320207</v>
      </c>
      <c r="P32" s="129">
        <v>1915358848</v>
      </c>
      <c r="Q32" s="129">
        <v>1084146299</v>
      </c>
      <c r="R32" s="129">
        <v>3010971014</v>
      </c>
      <c r="S32" s="129">
        <v>346646211</v>
      </c>
      <c r="T32" s="129">
        <v>8631337378</v>
      </c>
      <c r="U32" s="129">
        <v>0</v>
      </c>
      <c r="V32" s="129">
        <v>11672658555</v>
      </c>
      <c r="W32" s="129">
        <v>1983963527</v>
      </c>
      <c r="X32" s="129">
        <v>666597149</v>
      </c>
      <c r="Y32" s="129">
        <v>12608497512</v>
      </c>
      <c r="Z32" s="129">
        <v>514197625</v>
      </c>
      <c r="AA32" s="129">
        <v>29236263113</v>
      </c>
      <c r="AB32" s="129">
        <v>3987086973</v>
      </c>
      <c r="AC32" s="129">
        <v>28462939830</v>
      </c>
      <c r="AD32" s="129">
        <v>8734934903</v>
      </c>
      <c r="AE32" s="129">
        <v>33459471</v>
      </c>
      <c r="AF32" s="129">
        <v>2748723512</v>
      </c>
      <c r="AG32" s="129">
        <v>8948145514</v>
      </c>
      <c r="AH32" s="129">
        <v>3460682380</v>
      </c>
      <c r="AI32" s="129">
        <v>3367689047</v>
      </c>
      <c r="AJ32" s="129">
        <v>331691902</v>
      </c>
      <c r="AK32" s="129">
        <v>0</v>
      </c>
      <c r="AL32" s="169">
        <v>190602396927</v>
      </c>
    </row>
    <row r="33" spans="1:38" ht="15" x14ac:dyDescent="0.25">
      <c r="A33" s="94"/>
      <c r="B33" s="8" t="s">
        <v>1338</v>
      </c>
      <c r="C33" s="129">
        <v>22502645406</v>
      </c>
      <c r="D33" s="129">
        <v>7741591797</v>
      </c>
      <c r="E33" s="129">
        <v>5770362958</v>
      </c>
      <c r="F33" s="129">
        <v>1756637037</v>
      </c>
      <c r="G33" s="129">
        <v>10465595853</v>
      </c>
      <c r="H33" s="129">
        <v>51156070211</v>
      </c>
      <c r="I33" s="129">
        <v>7616155737</v>
      </c>
      <c r="J33" s="129">
        <v>1491395940</v>
      </c>
      <c r="K33" s="129">
        <v>11766048308</v>
      </c>
      <c r="L33" s="129">
        <v>62950999529</v>
      </c>
      <c r="M33" s="129">
        <v>22423376603</v>
      </c>
      <c r="N33" s="129">
        <v>28851535691</v>
      </c>
      <c r="O33" s="129">
        <v>14444716354</v>
      </c>
      <c r="P33" s="129">
        <v>4748332320</v>
      </c>
      <c r="Q33" s="129">
        <v>1958570737</v>
      </c>
      <c r="R33" s="129">
        <v>12255040824</v>
      </c>
      <c r="S33" s="129">
        <v>596083969</v>
      </c>
      <c r="T33" s="129">
        <v>40886377990</v>
      </c>
      <c r="U33" s="129">
        <v>0</v>
      </c>
      <c r="V33" s="129">
        <v>39206012956</v>
      </c>
      <c r="W33" s="129">
        <v>7024658522</v>
      </c>
      <c r="X33" s="129">
        <v>4724366157</v>
      </c>
      <c r="Y33" s="129">
        <v>19309734621</v>
      </c>
      <c r="Z33" s="129">
        <v>978486708</v>
      </c>
      <c r="AA33" s="129">
        <v>75864588120</v>
      </c>
      <c r="AB33" s="129">
        <v>14700873679</v>
      </c>
      <c r="AC33" s="129">
        <v>168502673128</v>
      </c>
      <c r="AD33" s="129">
        <v>48996800942</v>
      </c>
      <c r="AE33" s="129">
        <v>323168232</v>
      </c>
      <c r="AF33" s="129">
        <v>12847386345</v>
      </c>
      <c r="AG33" s="129">
        <v>40492761718</v>
      </c>
      <c r="AH33" s="129">
        <v>8539225108</v>
      </c>
      <c r="AI33" s="129">
        <v>7739955140</v>
      </c>
      <c r="AJ33" s="129">
        <v>1262686335</v>
      </c>
      <c r="AK33" s="129">
        <v>3026373182</v>
      </c>
      <c r="AL33" s="169">
        <v>762921288157</v>
      </c>
    </row>
    <row r="34" spans="1:38" ht="15" x14ac:dyDescent="0.25">
      <c r="A34" s="73"/>
      <c r="B34" s="8" t="s">
        <v>1358</v>
      </c>
      <c r="C34" s="129">
        <v>16151633042</v>
      </c>
      <c r="D34" s="129">
        <v>18906813173</v>
      </c>
      <c r="E34" s="129">
        <v>3532534799</v>
      </c>
      <c r="F34" s="129">
        <v>3242876043</v>
      </c>
      <c r="G34" s="129">
        <v>14103521380</v>
      </c>
      <c r="H34" s="129">
        <v>48949255743</v>
      </c>
      <c r="I34" s="129">
        <v>7413012949</v>
      </c>
      <c r="J34" s="129">
        <v>2832794337</v>
      </c>
      <c r="K34" s="129">
        <v>12907924682</v>
      </c>
      <c r="L34" s="129">
        <v>15158912969</v>
      </c>
      <c r="M34" s="129">
        <v>10669117779</v>
      </c>
      <c r="N34" s="129">
        <v>14668146817</v>
      </c>
      <c r="O34" s="129">
        <v>20945152797</v>
      </c>
      <c r="P34" s="129">
        <v>6167351185</v>
      </c>
      <c r="Q34" s="129">
        <v>3500305487</v>
      </c>
      <c r="R34" s="129">
        <v>7224582515</v>
      </c>
      <c r="S34" s="129">
        <v>1611508598</v>
      </c>
      <c r="T34" s="129">
        <v>21152281716</v>
      </c>
      <c r="U34" s="129">
        <v>362242271</v>
      </c>
      <c r="V34" s="129">
        <v>30302626807</v>
      </c>
      <c r="W34" s="129">
        <v>6094684834</v>
      </c>
      <c r="X34" s="129">
        <v>5014610299</v>
      </c>
      <c r="Y34" s="129">
        <v>13599887348</v>
      </c>
      <c r="Z34" s="129">
        <v>1956732566</v>
      </c>
      <c r="AA34" s="129">
        <v>84701279597</v>
      </c>
      <c r="AB34" s="129">
        <v>12270387199</v>
      </c>
      <c r="AC34" s="129">
        <v>59710707753</v>
      </c>
      <c r="AD34" s="129">
        <v>28382164229</v>
      </c>
      <c r="AE34" s="129">
        <v>1650383959</v>
      </c>
      <c r="AF34" s="129">
        <v>13110659887</v>
      </c>
      <c r="AG34" s="129">
        <v>17804096827</v>
      </c>
      <c r="AH34" s="129">
        <v>6696843457</v>
      </c>
      <c r="AI34" s="129">
        <v>9034657425</v>
      </c>
      <c r="AJ34" s="129">
        <v>1847829287</v>
      </c>
      <c r="AK34" s="129">
        <v>11855886385</v>
      </c>
      <c r="AL34" s="169">
        <v>533533406141</v>
      </c>
    </row>
    <row r="35" spans="1:38" ht="15" x14ac:dyDescent="0.25">
      <c r="A35" s="94"/>
      <c r="B35" s="8" t="s">
        <v>1334</v>
      </c>
      <c r="C35" s="129">
        <v>-8198246487</v>
      </c>
      <c r="D35" s="129">
        <v>-3020327604</v>
      </c>
      <c r="E35" s="129">
        <v>4854768436</v>
      </c>
      <c r="F35" s="129">
        <v>959212940</v>
      </c>
      <c r="G35" s="129">
        <v>262795430</v>
      </c>
      <c r="H35" s="129">
        <v>14471614473</v>
      </c>
      <c r="I35" s="129">
        <v>822547148</v>
      </c>
      <c r="J35" s="129">
        <v>184307855</v>
      </c>
      <c r="K35" s="129">
        <v>-1222960454</v>
      </c>
      <c r="L35" s="129">
        <v>7540434042</v>
      </c>
      <c r="M35" s="129">
        <v>15324395151</v>
      </c>
      <c r="N35" s="129">
        <v>-1395546262</v>
      </c>
      <c r="O35" s="129">
        <v>3065986265</v>
      </c>
      <c r="P35" s="129">
        <v>1151420196</v>
      </c>
      <c r="Q35" s="129">
        <v>2936007264</v>
      </c>
      <c r="R35" s="129">
        <v>-1718159558</v>
      </c>
      <c r="S35" s="129">
        <v>701650359</v>
      </c>
      <c r="T35" s="129">
        <v>10670322555</v>
      </c>
      <c r="U35" s="129">
        <v>-362242271</v>
      </c>
      <c r="V35" s="129">
        <v>13959426436</v>
      </c>
      <c r="W35" s="129">
        <v>1052095527</v>
      </c>
      <c r="X35" s="129">
        <v>-1778710083</v>
      </c>
      <c r="Y35" s="129">
        <v>6422198615</v>
      </c>
      <c r="Z35" s="129">
        <v>1120601413</v>
      </c>
      <c r="AA35" s="129">
        <v>18474521641</v>
      </c>
      <c r="AB35" s="129">
        <v>10747009626</v>
      </c>
      <c r="AC35" s="129">
        <v>20545390451</v>
      </c>
      <c r="AD35" s="129">
        <v>-204293253</v>
      </c>
      <c r="AE35" s="129">
        <v>-1036614436</v>
      </c>
      <c r="AF35" s="129">
        <v>2763930802</v>
      </c>
      <c r="AG35" s="129">
        <v>-1387336515</v>
      </c>
      <c r="AH35" s="129">
        <v>7690454392</v>
      </c>
      <c r="AI35" s="129">
        <v>9044824811</v>
      </c>
      <c r="AJ35" s="129">
        <v>672301314</v>
      </c>
      <c r="AK35" s="129">
        <v>6621653468</v>
      </c>
      <c r="AL35" s="169">
        <v>141735433687</v>
      </c>
    </row>
    <row r="36" spans="1:38" ht="15" x14ac:dyDescent="0.25">
      <c r="A36" s="96" t="s">
        <v>31</v>
      </c>
      <c r="B36" s="53" t="s">
        <v>83</v>
      </c>
      <c r="C36" s="133">
        <v>33233010903</v>
      </c>
      <c r="D36" s="133">
        <v>24803313847</v>
      </c>
      <c r="E36" s="133">
        <v>16279621491</v>
      </c>
      <c r="F36" s="133">
        <v>6368686919</v>
      </c>
      <c r="G36" s="133">
        <v>27792755235</v>
      </c>
      <c r="H36" s="133">
        <v>133671763596</v>
      </c>
      <c r="I36" s="133">
        <v>18321293579</v>
      </c>
      <c r="J36" s="133">
        <v>4904633393</v>
      </c>
      <c r="K36" s="133">
        <v>25936053339</v>
      </c>
      <c r="L36" s="133">
        <v>89787737281</v>
      </c>
      <c r="M36" s="133">
        <v>55558516820</v>
      </c>
      <c r="N36" s="133">
        <v>46575653005</v>
      </c>
      <c r="O36" s="133">
        <v>47691175623</v>
      </c>
      <c r="P36" s="133">
        <v>13982462549</v>
      </c>
      <c r="Q36" s="133">
        <v>9479029787</v>
      </c>
      <c r="R36" s="133">
        <v>20772434795</v>
      </c>
      <c r="S36" s="133">
        <v>3255889137</v>
      </c>
      <c r="T36" s="133">
        <v>81340319639</v>
      </c>
      <c r="U36" s="133">
        <v>0</v>
      </c>
      <c r="V36" s="133">
        <v>95140724754</v>
      </c>
      <c r="W36" s="133">
        <v>16155402410</v>
      </c>
      <c r="X36" s="133">
        <v>8626863522</v>
      </c>
      <c r="Y36" s="133">
        <v>51940318096</v>
      </c>
      <c r="Z36" s="133">
        <v>4570018312</v>
      </c>
      <c r="AA36" s="133">
        <v>208276652471</v>
      </c>
      <c r="AB36" s="133">
        <v>41705357477</v>
      </c>
      <c r="AC36" s="133">
        <v>277221711162</v>
      </c>
      <c r="AD36" s="133">
        <v>85909606821</v>
      </c>
      <c r="AE36" s="133">
        <v>970397226</v>
      </c>
      <c r="AF36" s="133">
        <v>31470700546</v>
      </c>
      <c r="AG36" s="133">
        <v>65857667544</v>
      </c>
      <c r="AH36" s="133">
        <v>26387205337</v>
      </c>
      <c r="AI36" s="133">
        <v>29187126423</v>
      </c>
      <c r="AJ36" s="133">
        <v>4114508838</v>
      </c>
      <c r="AK36" s="133">
        <v>21503913035</v>
      </c>
      <c r="AL36" s="173">
        <v>1628792524912</v>
      </c>
    </row>
    <row r="37" spans="1:38" ht="15" x14ac:dyDescent="0.2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74"/>
    </row>
    <row r="38" spans="1:38" ht="15" x14ac:dyDescent="0.25">
      <c r="A38" s="94"/>
      <c r="B38" s="115" t="s">
        <v>1309</v>
      </c>
      <c r="C38" s="128">
        <v>8.3560859114011773E-2</v>
      </c>
      <c r="D38" s="128">
        <v>4.7382236432175241E-2</v>
      </c>
      <c r="E38" s="128">
        <v>0.13034426501703977</v>
      </c>
      <c r="F38" s="128">
        <v>6.437133811319011E-2</v>
      </c>
      <c r="G38" s="128">
        <v>0.10653289128640793</v>
      </c>
      <c r="H38" s="128">
        <v>0.14284859161962454</v>
      </c>
      <c r="I38" s="128">
        <v>0.13479276091239803</v>
      </c>
      <c r="J38" s="128">
        <v>8.0767557788391051E-2</v>
      </c>
      <c r="K38" s="128">
        <v>9.5814146066057329E-2</v>
      </c>
      <c r="L38" s="128">
        <v>4.6079686004911878E-2</v>
      </c>
      <c r="M38" s="128">
        <v>0.12854243949919755</v>
      </c>
      <c r="N38" s="128">
        <v>9.5576046105507517E-2</v>
      </c>
      <c r="O38" s="128">
        <v>0.19364840741200112</v>
      </c>
      <c r="P38" s="128">
        <v>0.13698294140161907</v>
      </c>
      <c r="Q38" s="128">
        <v>0.11437312925072254</v>
      </c>
      <c r="R38" s="128">
        <v>0.14495031726972862</v>
      </c>
      <c r="S38" s="128">
        <v>0.10646744910958558</v>
      </c>
      <c r="T38" s="128">
        <v>0.10611388566343374</v>
      </c>
      <c r="U38" s="128"/>
      <c r="V38" s="128">
        <v>0.12268835018002369</v>
      </c>
      <c r="W38" s="128">
        <v>0.12280495877787299</v>
      </c>
      <c r="X38" s="128">
        <v>7.7269930989410179E-2</v>
      </c>
      <c r="Y38" s="128">
        <v>0.24274971687112171</v>
      </c>
      <c r="Z38" s="128">
        <v>0.11251544083528391</v>
      </c>
      <c r="AA38" s="128">
        <v>0.14037225376027587</v>
      </c>
      <c r="AB38" s="128">
        <v>9.5601313936676605E-2</v>
      </c>
      <c r="AC38" s="128">
        <v>0.1026721165189227</v>
      </c>
      <c r="AD38" s="128">
        <v>0.10167588033780649</v>
      </c>
      <c r="AE38" s="128">
        <v>3.4480179975287767E-2</v>
      </c>
      <c r="AF38" s="128">
        <v>8.734230456618701E-2</v>
      </c>
      <c r="AG38" s="128">
        <v>0.13587097520606356</v>
      </c>
      <c r="AH38" s="128">
        <v>0.13115001516084954</v>
      </c>
      <c r="AI38" s="128">
        <v>0.11538268612651768</v>
      </c>
      <c r="AJ38" s="128">
        <v>8.0615187634699645E-2</v>
      </c>
      <c r="AK38" s="128">
        <v>0</v>
      </c>
      <c r="AL38" s="174">
        <v>0.11702067268346397</v>
      </c>
    </row>
    <row r="39" spans="1:38" s="124" customFormat="1" ht="15" x14ac:dyDescent="0.25">
      <c r="A39" s="94"/>
      <c r="B39" s="8" t="s">
        <v>1338</v>
      </c>
      <c r="C39" s="128">
        <v>0.67711726366534697</v>
      </c>
      <c r="D39" s="128">
        <v>0.31211925328826001</v>
      </c>
      <c r="E39" s="128">
        <v>0.35445314015378543</v>
      </c>
      <c r="F39" s="128">
        <v>0.27582405279797051</v>
      </c>
      <c r="G39" s="128">
        <v>0.37655841475624752</v>
      </c>
      <c r="H39" s="128">
        <v>0.38269914928040044</v>
      </c>
      <c r="I39" s="128">
        <v>0.41569967230532745</v>
      </c>
      <c r="J39" s="128">
        <v>0.30407898419656665</v>
      </c>
      <c r="K39" s="128">
        <v>0.45365608075409891</v>
      </c>
      <c r="L39" s="128">
        <v>0.70110909836148716</v>
      </c>
      <c r="M39" s="128">
        <v>0.40359926589919359</v>
      </c>
      <c r="N39" s="128">
        <v>0.61945531258365227</v>
      </c>
      <c r="O39" s="128">
        <v>0.30288027429195419</v>
      </c>
      <c r="P39" s="128">
        <v>0.33959199270943813</v>
      </c>
      <c r="Q39" s="128">
        <v>0.2066214350002443</v>
      </c>
      <c r="R39" s="128">
        <v>0.58996650825688635</v>
      </c>
      <c r="S39" s="128">
        <v>0.18307870566785825</v>
      </c>
      <c r="T39" s="128">
        <v>0.50265819179786364</v>
      </c>
      <c r="U39" s="128"/>
      <c r="V39" s="128">
        <v>0.41208444709006342</v>
      </c>
      <c r="W39" s="128">
        <v>0.43481792305289907</v>
      </c>
      <c r="X39" s="128">
        <v>0.54763427576569934</v>
      </c>
      <c r="Y39" s="128">
        <v>0.37176773899055254</v>
      </c>
      <c r="Z39" s="128">
        <v>0.21411001908475505</v>
      </c>
      <c r="AA39" s="128">
        <v>0.36424912355725148</v>
      </c>
      <c r="AB39" s="128">
        <v>0.3524936499371179</v>
      </c>
      <c r="AC39" s="128">
        <v>0.60782639433868912</v>
      </c>
      <c r="AD39" s="128">
        <v>0.57032970764362845</v>
      </c>
      <c r="AE39" s="128">
        <v>0.33302674754348482</v>
      </c>
      <c r="AF39" s="128">
        <v>0.4082332494067385</v>
      </c>
      <c r="AG39" s="128">
        <v>0.61485265464262739</v>
      </c>
      <c r="AH39" s="128">
        <v>0.32361233404381567</v>
      </c>
      <c r="AI39" s="128">
        <v>0.26518387003322025</v>
      </c>
      <c r="AJ39" s="128">
        <v>0.30688628575501437</v>
      </c>
      <c r="AK39" s="128">
        <v>0.14073592918062133</v>
      </c>
      <c r="AL39" s="174">
        <v>0.46839685011338011</v>
      </c>
    </row>
    <row r="40" spans="1:38" s="124" customFormat="1" ht="15" x14ac:dyDescent="0.25">
      <c r="A40" s="94"/>
      <c r="B40" s="8" t="s">
        <v>1358</v>
      </c>
      <c r="C40" s="128">
        <v>0.48601172759047134</v>
      </c>
      <c r="D40" s="128">
        <v>0.76226964225938743</v>
      </c>
      <c r="E40" s="128">
        <v>0.2169912120470934</v>
      </c>
      <c r="F40" s="128">
        <v>0.50919068314150862</v>
      </c>
      <c r="G40" s="128">
        <v>0.50745315679386616</v>
      </c>
      <c r="H40" s="128">
        <v>0.36618994487826717</v>
      </c>
      <c r="I40" s="128">
        <v>0.40461187508598462</v>
      </c>
      <c r="J40" s="128">
        <v>0.57757514374938324</v>
      </c>
      <c r="K40" s="128">
        <v>0.49768268569182711</v>
      </c>
      <c r="L40" s="128">
        <v>0.16883054889286958</v>
      </c>
      <c r="M40" s="128">
        <v>0.1920338840859647</v>
      </c>
      <c r="N40" s="128">
        <v>0.31493164068843743</v>
      </c>
      <c r="O40" s="128">
        <v>0.43918298350562762</v>
      </c>
      <c r="P40" s="128">
        <v>0.44107761157143793</v>
      </c>
      <c r="Q40" s="128">
        <v>0.36926832868491333</v>
      </c>
      <c r="R40" s="128">
        <v>0.34779661538468198</v>
      </c>
      <c r="S40" s="128">
        <v>0.49495192563124424</v>
      </c>
      <c r="T40" s="128">
        <v>0.260046700208173</v>
      </c>
      <c r="U40" s="128"/>
      <c r="V40" s="128">
        <v>0.31850321600294501</v>
      </c>
      <c r="W40" s="128">
        <v>0.3772536690406092</v>
      </c>
      <c r="X40" s="128">
        <v>0.58127850130141423</v>
      </c>
      <c r="Y40" s="128">
        <v>0.26183681283706556</v>
      </c>
      <c r="Z40" s="128">
        <v>0.42816733597368573</v>
      </c>
      <c r="AA40" s="128">
        <v>0.4066767858619853</v>
      </c>
      <c r="AB40" s="128">
        <v>0.29421608976177627</v>
      </c>
      <c r="AC40" s="128">
        <v>0.21538972363570349</v>
      </c>
      <c r="AD40" s="128">
        <v>0.33037241443947779</v>
      </c>
      <c r="AE40" s="128">
        <v>1.700730293513844</v>
      </c>
      <c r="AF40" s="128">
        <v>0.41659892088631612</v>
      </c>
      <c r="AG40" s="128">
        <v>0.27034204961943042</v>
      </c>
      <c r="AH40" s="128">
        <v>0.25379131179192066</v>
      </c>
      <c r="AI40" s="128">
        <v>0.30954254605484294</v>
      </c>
      <c r="AJ40" s="128">
        <v>0.44910081853128347</v>
      </c>
      <c r="AK40" s="128">
        <v>0.55133623195477177</v>
      </c>
      <c r="AL40" s="174">
        <v>0.32756376148633515</v>
      </c>
    </row>
    <row r="41" spans="1:38" s="124" customFormat="1" ht="15" x14ac:dyDescent="0.25">
      <c r="A41" s="94"/>
      <c r="B41" s="113" t="s">
        <v>1334</v>
      </c>
      <c r="C41" s="128">
        <v>-0.24668985036983004</v>
      </c>
      <c r="D41" s="128">
        <v>-0.12177113197982266</v>
      </c>
      <c r="E41" s="128">
        <v>0.29821138278208142</v>
      </c>
      <c r="F41" s="128">
        <v>0.15061392594733075</v>
      </c>
      <c r="G41" s="128">
        <v>9.4555371634783506E-3</v>
      </c>
      <c r="H41" s="128">
        <v>0.10826231422170784</v>
      </c>
      <c r="I41" s="128">
        <v>4.4895691696289916E-2</v>
      </c>
      <c r="J41" s="128">
        <v>3.7578314265659121E-2</v>
      </c>
      <c r="K41" s="128">
        <v>-4.7152912511983322E-2</v>
      </c>
      <c r="L41" s="128">
        <v>8.3980666740731333E-2</v>
      </c>
      <c r="M41" s="128">
        <v>0.27582441051564416</v>
      </c>
      <c r="N41" s="128">
        <v>-2.9962999377597239E-2</v>
      </c>
      <c r="O41" s="128">
        <v>6.428833479041704E-2</v>
      </c>
      <c r="P41" s="128">
        <v>8.2347454317504856E-2</v>
      </c>
      <c r="Q41" s="128">
        <v>0.30973710706411983</v>
      </c>
      <c r="R41" s="128">
        <v>-8.2713440911296884E-2</v>
      </c>
      <c r="S41" s="128">
        <v>0.21550191959131193</v>
      </c>
      <c r="T41" s="128">
        <v>0.13118122233052956</v>
      </c>
      <c r="U41" s="128"/>
      <c r="V41" s="128">
        <v>0.14672398672696788</v>
      </c>
      <c r="W41" s="128">
        <v>6.5123449128618768E-2</v>
      </c>
      <c r="X41" s="128">
        <v>-0.20618270805652372</v>
      </c>
      <c r="Y41" s="128">
        <v>0.12364573130126022</v>
      </c>
      <c r="Z41" s="128">
        <v>0.24520720410627536</v>
      </c>
      <c r="AA41" s="128">
        <v>8.8701836820487379E-2</v>
      </c>
      <c r="AB41" s="128">
        <v>0.25768894636442924</v>
      </c>
      <c r="AC41" s="128">
        <v>7.4111765506684621E-2</v>
      </c>
      <c r="AD41" s="128">
        <v>-2.378002420912744E-3</v>
      </c>
      <c r="AE41" s="128">
        <v>-1.0682372210326165</v>
      </c>
      <c r="AF41" s="128">
        <v>8.7825525140758337E-2</v>
      </c>
      <c r="AG41" s="128">
        <v>-2.1065679468121309E-2</v>
      </c>
      <c r="AH41" s="128">
        <v>0.2914463390034141</v>
      </c>
      <c r="AI41" s="128">
        <v>0.30989089778541917</v>
      </c>
      <c r="AJ41" s="128">
        <v>0.16339770807900256</v>
      </c>
      <c r="AK41" s="128">
        <v>0.3079278388646069</v>
      </c>
      <c r="AL41" s="174">
        <v>8.7018715716820752E-2</v>
      </c>
    </row>
    <row r="42" spans="1:38" s="124" customFormat="1" ht="15" x14ac:dyDescent="0.2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75">
        <v>1</v>
      </c>
    </row>
    <row r="43" spans="1:38" s="124" customFormat="1" ht="15" x14ac:dyDescent="0.25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69"/>
    </row>
    <row r="44" spans="1:38" s="124" customFormat="1" ht="15" x14ac:dyDescent="0.25">
      <c r="A44" s="73" t="s">
        <v>827</v>
      </c>
      <c r="B44" s="55" t="s">
        <v>1309</v>
      </c>
      <c r="C44" s="129">
        <v>2776978942</v>
      </c>
      <c r="D44" s="129">
        <v>1175236481</v>
      </c>
      <c r="E44" s="129">
        <v>2121955298</v>
      </c>
      <c r="F44" s="129">
        <v>409960899</v>
      </c>
      <c r="G44" s="129">
        <v>2960842572</v>
      </c>
      <c r="H44" s="129">
        <v>19094823169</v>
      </c>
      <c r="I44" s="129">
        <v>2469577745</v>
      </c>
      <c r="J44" s="129">
        <v>396135261</v>
      </c>
      <c r="K44" s="129">
        <v>2485040803</v>
      </c>
      <c r="L44" s="129">
        <v>4137390741</v>
      </c>
      <c r="M44" s="129">
        <v>7141627287</v>
      </c>
      <c r="N44" s="129">
        <v>4451516759</v>
      </c>
      <c r="O44" s="129">
        <v>9235320207</v>
      </c>
      <c r="P44" s="129">
        <v>1915358848</v>
      </c>
      <c r="Q44" s="129">
        <v>1084146299</v>
      </c>
      <c r="R44" s="129">
        <v>3010971014</v>
      </c>
      <c r="S44" s="129">
        <v>346646211</v>
      </c>
      <c r="T44" s="129">
        <v>8631337378</v>
      </c>
      <c r="U44" s="129">
        <v>0</v>
      </c>
      <c r="V44" s="129">
        <v>11672658555</v>
      </c>
      <c r="W44" s="129">
        <v>1983963527</v>
      </c>
      <c r="X44" s="129">
        <v>666597149</v>
      </c>
      <c r="Y44" s="129">
        <v>12608497512</v>
      </c>
      <c r="Z44" s="129">
        <v>514197625</v>
      </c>
      <c r="AA44" s="129">
        <v>29236263113</v>
      </c>
      <c r="AB44" s="129">
        <v>3987086973</v>
      </c>
      <c r="AC44" s="129">
        <v>28462939830</v>
      </c>
      <c r="AD44" s="129">
        <v>8734934903</v>
      </c>
      <c r="AE44" s="129">
        <v>33459471</v>
      </c>
      <c r="AF44" s="129">
        <v>2748723512</v>
      </c>
      <c r="AG44" s="129">
        <v>8948145514</v>
      </c>
      <c r="AH44" s="129">
        <v>3460682380</v>
      </c>
      <c r="AI44" s="129">
        <v>3367689047</v>
      </c>
      <c r="AJ44" s="129">
        <v>331691902</v>
      </c>
      <c r="AK44" s="129">
        <v>0</v>
      </c>
      <c r="AL44" s="169">
        <v>190602396927</v>
      </c>
    </row>
    <row r="45" spans="1:38" s="8" customFormat="1" ht="15" x14ac:dyDescent="0.25">
      <c r="A45" s="94"/>
      <c r="B45" s="8" t="s">
        <v>1370</v>
      </c>
      <c r="C45" s="129">
        <v>20936352036</v>
      </c>
      <c r="D45" s="129">
        <v>6582417908</v>
      </c>
      <c r="E45" s="129">
        <v>4710073325</v>
      </c>
      <c r="F45" s="129">
        <v>1387154309</v>
      </c>
      <c r="G45" s="129">
        <v>10187510524</v>
      </c>
      <c r="H45" s="129">
        <v>42529741599</v>
      </c>
      <c r="I45" s="129">
        <v>5250823133</v>
      </c>
      <c r="J45" s="129">
        <v>1508519869</v>
      </c>
      <c r="K45" s="129">
        <v>7516622381</v>
      </c>
      <c r="L45" s="129">
        <v>12102518410</v>
      </c>
      <c r="M45" s="129">
        <v>3880689698</v>
      </c>
      <c r="N45" s="129">
        <v>14508222535</v>
      </c>
      <c r="O45" s="129">
        <v>7068640224</v>
      </c>
      <c r="P45" s="129">
        <v>4661644867</v>
      </c>
      <c r="Q45" s="129">
        <v>1847451402</v>
      </c>
      <c r="R45" s="129">
        <v>8170617543</v>
      </c>
      <c r="S45" s="129">
        <v>598164287</v>
      </c>
      <c r="T45" s="129">
        <v>23306491467</v>
      </c>
      <c r="U45" s="129">
        <v>0</v>
      </c>
      <c r="V45" s="129">
        <v>32597293077</v>
      </c>
      <c r="W45" s="129">
        <v>6931971464</v>
      </c>
      <c r="X45" s="129">
        <v>4743000375</v>
      </c>
      <c r="Y45" s="129">
        <v>18544136885</v>
      </c>
      <c r="Z45" s="129">
        <v>934060372</v>
      </c>
      <c r="AA45" s="129">
        <v>57734845842</v>
      </c>
      <c r="AB45" s="129">
        <v>8483394855</v>
      </c>
      <c r="AC45" s="129">
        <v>100414756271</v>
      </c>
      <c r="AD45" s="129">
        <v>30423493861</v>
      </c>
      <c r="AE45" s="129">
        <v>151319867</v>
      </c>
      <c r="AF45" s="129">
        <v>9730510273</v>
      </c>
      <c r="AG45" s="129">
        <v>19089500285</v>
      </c>
      <c r="AH45" s="129">
        <v>8345916716</v>
      </c>
      <c r="AI45" s="129">
        <v>4557751614</v>
      </c>
      <c r="AJ45" s="129">
        <v>1432681764</v>
      </c>
      <c r="AK45" s="129">
        <v>1824551553</v>
      </c>
      <c r="AL45" s="169">
        <v>482692840591</v>
      </c>
    </row>
    <row r="46" spans="1:38" s="8" customFormat="1" ht="15" x14ac:dyDescent="0.25">
      <c r="A46" s="73"/>
      <c r="B46" s="8" t="s">
        <v>1358</v>
      </c>
      <c r="C46" s="129">
        <v>14502946808</v>
      </c>
      <c r="D46" s="129">
        <v>20502788453</v>
      </c>
      <c r="E46" s="129">
        <v>5403083715</v>
      </c>
      <c r="F46" s="129">
        <v>3084521505</v>
      </c>
      <c r="G46" s="129">
        <v>13823626647</v>
      </c>
      <c r="H46" s="129">
        <v>44195999764</v>
      </c>
      <c r="I46" s="129">
        <v>6143831369</v>
      </c>
      <c r="J46" s="129">
        <v>3030233784</v>
      </c>
      <c r="K46" s="129">
        <v>12553407474</v>
      </c>
      <c r="L46" s="129">
        <v>8418576611</v>
      </c>
      <c r="M46" s="129">
        <v>1396497882</v>
      </c>
      <c r="N46" s="129">
        <v>13959537032</v>
      </c>
      <c r="O46" s="129">
        <v>7968695587</v>
      </c>
      <c r="P46" s="129">
        <v>6892634370</v>
      </c>
      <c r="Q46" s="129">
        <v>4565951173</v>
      </c>
      <c r="R46" s="129">
        <v>8399315973</v>
      </c>
      <c r="S46" s="129">
        <v>1808898698</v>
      </c>
      <c r="T46" s="129">
        <v>15601883290</v>
      </c>
      <c r="U46" s="129">
        <v>362242271</v>
      </c>
      <c r="V46" s="129">
        <v>25062908053</v>
      </c>
      <c r="W46" s="129">
        <v>6809115178</v>
      </c>
      <c r="X46" s="129">
        <v>5290561471</v>
      </c>
      <c r="Y46" s="129">
        <v>15655952314</v>
      </c>
      <c r="Z46" s="129">
        <v>1754996759</v>
      </c>
      <c r="AA46" s="129">
        <v>73258115145</v>
      </c>
      <c r="AB46" s="129">
        <v>6805746006</v>
      </c>
      <c r="AC46" s="129">
        <v>44687444665</v>
      </c>
      <c r="AD46" s="129">
        <v>26886258805</v>
      </c>
      <c r="AE46" s="129">
        <v>1650383959</v>
      </c>
      <c r="AF46" s="129">
        <v>14093185613</v>
      </c>
      <c r="AG46" s="129">
        <v>16688678788</v>
      </c>
      <c r="AH46" s="129">
        <v>6262706039</v>
      </c>
      <c r="AI46" s="129">
        <v>5229049114</v>
      </c>
      <c r="AJ46" s="129">
        <v>2110062750</v>
      </c>
      <c r="AK46" s="129">
        <v>11646832607</v>
      </c>
      <c r="AL46" s="169">
        <v>456506669672</v>
      </c>
    </row>
    <row r="47" spans="1:38" s="8" customFormat="1" ht="15" x14ac:dyDescent="0.25">
      <c r="A47" s="94"/>
      <c r="B47" s="8" t="s">
        <v>1334</v>
      </c>
      <c r="C47" s="129">
        <v>-12209322055</v>
      </c>
      <c r="D47" s="129">
        <v>-5014394732</v>
      </c>
      <c r="E47" s="129">
        <v>2380754257</v>
      </c>
      <c r="F47" s="129">
        <v>328957282</v>
      </c>
      <c r="G47" s="129">
        <v>-1491982601</v>
      </c>
      <c r="H47" s="129">
        <v>-3058397146</v>
      </c>
      <c r="I47" s="129">
        <v>-203080179</v>
      </c>
      <c r="J47" s="129">
        <v>-93242800</v>
      </c>
      <c r="K47" s="129">
        <v>-983304114</v>
      </c>
      <c r="L47" s="129">
        <v>20610995172</v>
      </c>
      <c r="M47" s="129">
        <v>2044159980</v>
      </c>
      <c r="N47" s="129">
        <v>-4232041927</v>
      </c>
      <c r="O47" s="129">
        <v>-92024020</v>
      </c>
      <c r="P47" s="129">
        <v>-273023540</v>
      </c>
      <c r="Q47" s="129">
        <v>1651999846</v>
      </c>
      <c r="R47" s="129">
        <v>-2115354865</v>
      </c>
      <c r="S47" s="129">
        <v>428207768</v>
      </c>
      <c r="T47" s="129">
        <v>1789504718</v>
      </c>
      <c r="U47" s="129">
        <v>-362242271</v>
      </c>
      <c r="V47" s="129">
        <v>43718536</v>
      </c>
      <c r="W47" s="129">
        <v>-612629736</v>
      </c>
      <c r="X47" s="129">
        <v>-2748753552</v>
      </c>
      <c r="Y47" s="129">
        <v>4463028667</v>
      </c>
      <c r="Z47" s="129">
        <v>264227067</v>
      </c>
      <c r="AA47" s="129">
        <v>13465778951</v>
      </c>
      <c r="AB47" s="129">
        <v>5654569432</v>
      </c>
      <c r="AC47" s="129">
        <v>18672265388</v>
      </c>
      <c r="AD47" s="129">
        <v>276164423</v>
      </c>
      <c r="AE47" s="129">
        <v>-866599671</v>
      </c>
      <c r="AF47" s="129">
        <v>1924031238</v>
      </c>
      <c r="AG47" s="129">
        <v>4098365109</v>
      </c>
      <c r="AH47" s="129">
        <v>1237207629</v>
      </c>
      <c r="AI47" s="129">
        <v>3742085616</v>
      </c>
      <c r="AJ47" s="129">
        <v>-401443169</v>
      </c>
      <c r="AK47" s="129">
        <v>5983344813</v>
      </c>
      <c r="AL47" s="169">
        <v>54301529514</v>
      </c>
    </row>
    <row r="48" spans="1:38" s="8" customFormat="1" ht="15" x14ac:dyDescent="0.25">
      <c r="A48" s="96"/>
      <c r="B48" s="53" t="s">
        <v>1336</v>
      </c>
      <c r="C48" s="133">
        <v>26006955731</v>
      </c>
      <c r="D48" s="133">
        <v>23246048110</v>
      </c>
      <c r="E48" s="133">
        <v>14615866595</v>
      </c>
      <c r="F48" s="133">
        <v>5210593995</v>
      </c>
      <c r="G48" s="133">
        <v>25479997142</v>
      </c>
      <c r="H48" s="133">
        <v>102762167386</v>
      </c>
      <c r="I48" s="133">
        <v>13661152068</v>
      </c>
      <c r="J48" s="133">
        <v>4841646114</v>
      </c>
      <c r="K48" s="133">
        <v>21571766544</v>
      </c>
      <c r="L48" s="133">
        <v>45269480934</v>
      </c>
      <c r="M48" s="133">
        <v>14462974847</v>
      </c>
      <c r="N48" s="133">
        <v>28687234399</v>
      </c>
      <c r="O48" s="133">
        <v>24180631998</v>
      </c>
      <c r="P48" s="133">
        <v>13196614545</v>
      </c>
      <c r="Q48" s="133">
        <v>9149548720</v>
      </c>
      <c r="R48" s="133">
        <v>17465549665</v>
      </c>
      <c r="S48" s="133">
        <v>3181916964</v>
      </c>
      <c r="T48" s="133">
        <v>49329216853</v>
      </c>
      <c r="U48" s="133">
        <v>0</v>
      </c>
      <c r="V48" s="133">
        <v>69376578221</v>
      </c>
      <c r="W48" s="133">
        <v>15112420433</v>
      </c>
      <c r="X48" s="133">
        <v>7951405443</v>
      </c>
      <c r="Y48" s="133">
        <v>51271615378</v>
      </c>
      <c r="Z48" s="133">
        <v>3467481823</v>
      </c>
      <c r="AA48" s="133">
        <v>173695003051</v>
      </c>
      <c r="AB48" s="133">
        <v>24930797266</v>
      </c>
      <c r="AC48" s="133">
        <v>192237406154</v>
      </c>
      <c r="AD48" s="133">
        <v>66320851992</v>
      </c>
      <c r="AE48" s="133">
        <v>968563626</v>
      </c>
      <c r="AF48" s="133">
        <v>28496450636</v>
      </c>
      <c r="AG48" s="133">
        <v>48824689696</v>
      </c>
      <c r="AH48" s="133">
        <v>19306512764</v>
      </c>
      <c r="AI48" s="133">
        <v>16896575391</v>
      </c>
      <c r="AJ48" s="133">
        <v>3472993247</v>
      </c>
      <c r="AK48" s="133">
        <v>19454728973</v>
      </c>
      <c r="AL48" s="173">
        <v>1184103436704</v>
      </c>
    </row>
    <row r="49" spans="1:38" s="8" customFormat="1" ht="15" x14ac:dyDescent="0.2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282"/>
      <c r="AL49" s="279"/>
    </row>
    <row r="50" spans="1:38" s="8" customFormat="1" ht="15" x14ac:dyDescent="0.25">
      <c r="A50" s="94"/>
      <c r="B50" s="55" t="s">
        <v>1309</v>
      </c>
      <c r="C50" s="128">
        <f>+C44/C$48</f>
        <v>0.10677831618292302</v>
      </c>
      <c r="D50" s="128">
        <f>+D44/D$48</f>
        <v>5.0556398895794941E-2</v>
      </c>
      <c r="E50" s="128">
        <f t="shared" ref="E50:T50" si="0">+E44/E$48</f>
        <v>0.14518162739155735</v>
      </c>
      <c r="F50" s="128">
        <f t="shared" si="0"/>
        <v>7.8678342506323024E-2</v>
      </c>
      <c r="G50" s="128">
        <f t="shared" si="0"/>
        <v>0.11620262574988635</v>
      </c>
      <c r="H50" s="128">
        <f t="shared" si="0"/>
        <v>0.18581569126773226</v>
      </c>
      <c r="I50" s="128">
        <f t="shared" si="0"/>
        <v>0.18077375412464372</v>
      </c>
      <c r="J50" s="128">
        <f t="shared" si="0"/>
        <v>8.181830139434268E-2</v>
      </c>
      <c r="K50" s="128">
        <f t="shared" si="0"/>
        <v>0.11519876213805923</v>
      </c>
      <c r="L50" s="128">
        <f t="shared" si="0"/>
        <v>9.1394702471452025E-2</v>
      </c>
      <c r="M50" s="128">
        <f t="shared" si="0"/>
        <v>0.49378688427169332</v>
      </c>
      <c r="N50" s="128">
        <f t="shared" si="0"/>
        <v>0.155174134149201</v>
      </c>
      <c r="O50" s="128">
        <f t="shared" si="0"/>
        <v>0.38193047260980856</v>
      </c>
      <c r="P50" s="128">
        <f t="shared" si="0"/>
        <v>0.14514016768987928</v>
      </c>
      <c r="Q50" s="128">
        <f t="shared" si="0"/>
        <v>0.11849177835734832</v>
      </c>
      <c r="R50" s="128">
        <f t="shared" si="0"/>
        <v>0.17239486141302612</v>
      </c>
      <c r="S50" s="128">
        <f t="shared" si="0"/>
        <v>0.10894256981622479</v>
      </c>
      <c r="T50" s="128">
        <f t="shared" si="0"/>
        <v>0.17497414166783143</v>
      </c>
      <c r="U50" s="128"/>
      <c r="V50" s="128">
        <f t="shared" ref="V50:AL50" si="1">+V44/V$48</f>
        <v>0.16825071017219376</v>
      </c>
      <c r="W50" s="128">
        <f t="shared" si="1"/>
        <v>0.13128032903768011</v>
      </c>
      <c r="X50" s="128">
        <f t="shared" si="1"/>
        <v>8.383387739168012E-2</v>
      </c>
      <c r="Y50" s="128">
        <f t="shared" si="1"/>
        <v>0.2459157453699059</v>
      </c>
      <c r="Z50" s="128">
        <f t="shared" si="1"/>
        <v>0.14829136856300112</v>
      </c>
      <c r="AA50" s="128">
        <f t="shared" si="1"/>
        <v>0.16831954057086895</v>
      </c>
      <c r="AB50" s="128">
        <f t="shared" si="1"/>
        <v>0.15992617205377102</v>
      </c>
      <c r="AC50" s="128">
        <f t="shared" si="1"/>
        <v>0.14806140178149588</v>
      </c>
      <c r="AD50" s="128">
        <f t="shared" si="1"/>
        <v>0.13170721787551309</v>
      </c>
      <c r="AE50" s="128">
        <f t="shared" si="1"/>
        <v>3.454545483829681E-2</v>
      </c>
      <c r="AF50" s="128">
        <f t="shared" si="1"/>
        <v>9.6458451865141959E-2</v>
      </c>
      <c r="AG50" s="128">
        <f t="shared" si="1"/>
        <v>0.18327091415663588</v>
      </c>
      <c r="AH50" s="128">
        <f t="shared" si="1"/>
        <v>0.1792494803335474</v>
      </c>
      <c r="AI50" s="128">
        <f t="shared" si="1"/>
        <v>0.19931192972948869</v>
      </c>
      <c r="AJ50" s="128">
        <f t="shared" si="1"/>
        <v>9.5506060164821271E-2</v>
      </c>
      <c r="AK50" s="282">
        <f t="shared" si="1"/>
        <v>0</v>
      </c>
      <c r="AL50" s="128">
        <f t="shared" si="1"/>
        <v>0.16096769168878483</v>
      </c>
    </row>
    <row r="51" spans="1:38" s="8" customFormat="1" ht="15" x14ac:dyDescent="0.25">
      <c r="A51" s="94"/>
      <c r="B51" s="8" t="s">
        <v>1370</v>
      </c>
      <c r="C51" s="128">
        <f t="shared" ref="C51:D53" si="2">+C45/C$48</f>
        <v>0.80502894120145341</v>
      </c>
      <c r="D51" s="128">
        <f t="shared" si="2"/>
        <v>0.2831628789913917</v>
      </c>
      <c r="E51" s="128">
        <f t="shared" ref="E51:T51" si="3">+E45/E$48</f>
        <v>0.32225754760318404</v>
      </c>
      <c r="F51" s="128">
        <f t="shared" si="3"/>
        <v>0.26621807616004822</v>
      </c>
      <c r="G51" s="128">
        <f t="shared" si="3"/>
        <v>0.39982384877145055</v>
      </c>
      <c r="H51" s="128">
        <f t="shared" si="3"/>
        <v>0.413865751188838</v>
      </c>
      <c r="I51" s="128">
        <f t="shared" si="3"/>
        <v>0.38436166341340811</v>
      </c>
      <c r="J51" s="128">
        <f t="shared" si="3"/>
        <v>0.31157169142081581</v>
      </c>
      <c r="K51" s="128">
        <f t="shared" si="3"/>
        <v>0.34844723382613668</v>
      </c>
      <c r="L51" s="128">
        <f t="shared" si="3"/>
        <v>0.26734387406925864</v>
      </c>
      <c r="M51" s="128">
        <f t="shared" si="3"/>
        <v>0.26831891357433679</v>
      </c>
      <c r="N51" s="128">
        <f t="shared" si="3"/>
        <v>0.50573792974291509</v>
      </c>
      <c r="O51" s="128">
        <f t="shared" si="3"/>
        <v>0.29232652912399698</v>
      </c>
      <c r="P51" s="128">
        <f t="shared" si="3"/>
        <v>0.35324551240804619</v>
      </c>
      <c r="Q51" s="128">
        <f t="shared" si="3"/>
        <v>0.20191721565039111</v>
      </c>
      <c r="R51" s="128">
        <f t="shared" si="3"/>
        <v>0.46781336400614221</v>
      </c>
      <c r="S51" s="128">
        <f t="shared" si="3"/>
        <v>0.18798865393647651</v>
      </c>
      <c r="T51" s="128">
        <f t="shared" si="3"/>
        <v>0.47246830486794145</v>
      </c>
      <c r="U51" s="128"/>
      <c r="V51" s="128">
        <f t="shared" ref="V51:AL51" si="4">+V45/V$48</f>
        <v>0.46986020228845671</v>
      </c>
      <c r="W51" s="128">
        <f t="shared" si="4"/>
        <v>0.45869366159659702</v>
      </c>
      <c r="X51" s="128">
        <f t="shared" si="4"/>
        <v>0.59649836862179983</v>
      </c>
      <c r="Y51" s="128">
        <f t="shared" si="4"/>
        <v>0.36168427205352016</v>
      </c>
      <c r="Z51" s="128">
        <f t="shared" si="4"/>
        <v>0.26937715024324727</v>
      </c>
      <c r="AA51" s="128">
        <f t="shared" si="4"/>
        <v>0.33239209434855188</v>
      </c>
      <c r="AB51" s="128">
        <f t="shared" si="4"/>
        <v>0.34027772014212487</v>
      </c>
      <c r="AC51" s="128">
        <f t="shared" si="4"/>
        <v>0.52234764440464032</v>
      </c>
      <c r="AD51" s="128">
        <f t="shared" si="4"/>
        <v>0.45873195152363022</v>
      </c>
      <c r="AE51" s="128">
        <f t="shared" si="4"/>
        <v>0.15623120973985452</v>
      </c>
      <c r="AF51" s="128">
        <f t="shared" si="4"/>
        <v>0.34146393869513342</v>
      </c>
      <c r="AG51" s="128">
        <f t="shared" si="4"/>
        <v>0.39098047327813168</v>
      </c>
      <c r="AH51" s="128">
        <f t="shared" si="4"/>
        <v>0.43228504380978949</v>
      </c>
      <c r="AI51" s="128">
        <f t="shared" si="4"/>
        <v>0.26974410544918453</v>
      </c>
      <c r="AJ51" s="128">
        <f t="shared" si="4"/>
        <v>0.41252074568171482</v>
      </c>
      <c r="AK51" s="282">
        <f t="shared" si="4"/>
        <v>9.3784475514009008E-2</v>
      </c>
      <c r="AL51" s="128">
        <f t="shared" si="4"/>
        <v>0.40764415137126458</v>
      </c>
    </row>
    <row r="52" spans="1:38" s="8" customFormat="1" ht="15" x14ac:dyDescent="0.25">
      <c r="A52" s="94"/>
      <c r="B52" s="8" t="s">
        <v>1358</v>
      </c>
      <c r="C52" s="128">
        <f t="shared" si="2"/>
        <v>0.55765645768038319</v>
      </c>
      <c r="D52" s="128">
        <f t="shared" si="2"/>
        <v>0.8819902787768944</v>
      </c>
      <c r="E52" s="128">
        <f t="shared" ref="E52:T52" si="5">+E46/E$48</f>
        <v>0.36967248434303324</v>
      </c>
      <c r="F52" s="128">
        <f t="shared" si="5"/>
        <v>0.59197118561911677</v>
      </c>
      <c r="G52" s="128">
        <f t="shared" si="5"/>
        <v>0.54252857918158082</v>
      </c>
      <c r="H52" s="128">
        <f t="shared" si="5"/>
        <v>0.43008045556288188</v>
      </c>
      <c r="I52" s="128">
        <f t="shared" si="5"/>
        <v>0.44973010610074121</v>
      </c>
      <c r="J52" s="128">
        <f t="shared" si="5"/>
        <v>0.62586849857486304</v>
      </c>
      <c r="K52" s="128">
        <f t="shared" si="5"/>
        <v>0.58193692428456312</v>
      </c>
      <c r="L52" s="128">
        <f t="shared" si="5"/>
        <v>0.1859658303410579</v>
      </c>
      <c r="M52" s="128">
        <f t="shared" si="5"/>
        <v>9.6556752450528555E-2</v>
      </c>
      <c r="N52" s="128">
        <f t="shared" si="5"/>
        <v>0.48661146061840704</v>
      </c>
      <c r="O52" s="128">
        <f t="shared" si="5"/>
        <v>0.32954868953214694</v>
      </c>
      <c r="P52" s="128">
        <f t="shared" si="5"/>
        <v>0.52230322758131298</v>
      </c>
      <c r="Q52" s="128">
        <f t="shared" si="5"/>
        <v>0.49903566970677871</v>
      </c>
      <c r="R52" s="128">
        <f t="shared" si="5"/>
        <v>0.48090762295513473</v>
      </c>
      <c r="S52" s="128">
        <f t="shared" si="5"/>
        <v>0.5684933700237188</v>
      </c>
      <c r="T52" s="128">
        <f t="shared" si="5"/>
        <v>0.31628078216796496</v>
      </c>
      <c r="U52" s="128"/>
      <c r="V52" s="128">
        <f t="shared" ref="V52:AL52" si="6">+V46/V$48</f>
        <v>0.36125892477950955</v>
      </c>
      <c r="W52" s="128">
        <f t="shared" si="6"/>
        <v>0.45056417058986675</v>
      </c>
      <c r="X52" s="128">
        <f t="shared" si="6"/>
        <v>0.66536180413961066</v>
      </c>
      <c r="Y52" s="128">
        <f t="shared" si="6"/>
        <v>0.30535320954053208</v>
      </c>
      <c r="Z52" s="128">
        <f t="shared" si="6"/>
        <v>0.50613005304281877</v>
      </c>
      <c r="AA52" s="128">
        <f t="shared" si="6"/>
        <v>0.42176293997064551</v>
      </c>
      <c r="AB52" s="128">
        <f t="shared" si="6"/>
        <v>0.27298549394092209</v>
      </c>
      <c r="AC52" s="128">
        <f t="shared" si="6"/>
        <v>0.23245967347895452</v>
      </c>
      <c r="AD52" s="128">
        <f t="shared" si="6"/>
        <v>0.40539676432750255</v>
      </c>
      <c r="AE52" s="128">
        <f t="shared" si="6"/>
        <v>1.7039499674541774</v>
      </c>
      <c r="AF52" s="128">
        <f t="shared" si="6"/>
        <v>0.49455933277514441</v>
      </c>
      <c r="AG52" s="128">
        <f t="shared" si="6"/>
        <v>0.3418081895022721</v>
      </c>
      <c r="AH52" s="128">
        <f t="shared" si="6"/>
        <v>0.32438307816405826</v>
      </c>
      <c r="AI52" s="128">
        <f t="shared" si="6"/>
        <v>0.30947390184079937</v>
      </c>
      <c r="AJ52" s="128">
        <f t="shared" si="6"/>
        <v>0.60756315947999306</v>
      </c>
      <c r="AK52" s="282">
        <f t="shared" si="6"/>
        <v>0.59866331847459353</v>
      </c>
      <c r="AL52" s="128">
        <f t="shared" si="6"/>
        <v>0.38552938495196404</v>
      </c>
    </row>
    <row r="53" spans="1:38" s="8" customFormat="1" ht="15" x14ac:dyDescent="0.25">
      <c r="A53" s="94"/>
      <c r="B53" s="8" t="s">
        <v>1334</v>
      </c>
      <c r="C53" s="128">
        <f t="shared" si="2"/>
        <v>-0.46946371506475959</v>
      </c>
      <c r="D53" s="128">
        <f t="shared" si="2"/>
        <v>-0.21570955666408109</v>
      </c>
      <c r="E53" s="128">
        <f t="shared" ref="E53:T53" si="7">+E47/E$48</f>
        <v>0.16288834066222538</v>
      </c>
      <c r="F53" s="128">
        <f t="shared" si="7"/>
        <v>6.3132395714512013E-2</v>
      </c>
      <c r="G53" s="128">
        <f t="shared" si="7"/>
        <v>-5.855505370291772E-2</v>
      </c>
      <c r="H53" s="128">
        <f t="shared" si="7"/>
        <v>-2.9761898019452115E-2</v>
      </c>
      <c r="I53" s="128">
        <f t="shared" si="7"/>
        <v>-1.4865523638793008E-2</v>
      </c>
      <c r="J53" s="128">
        <f t="shared" si="7"/>
        <v>-1.925849139002149E-2</v>
      </c>
      <c r="K53" s="128">
        <f t="shared" si="7"/>
        <v>-4.5582920248759019E-2</v>
      </c>
      <c r="L53" s="128">
        <f t="shared" si="7"/>
        <v>0.45529559311823142</v>
      </c>
      <c r="M53" s="128">
        <f t="shared" si="7"/>
        <v>0.14133744970344136</v>
      </c>
      <c r="N53" s="128">
        <f t="shared" si="7"/>
        <v>-0.14752352451052317</v>
      </c>
      <c r="O53" s="128">
        <f t="shared" si="7"/>
        <v>-3.8056912659524939E-3</v>
      </c>
      <c r="P53" s="128">
        <f t="shared" si="7"/>
        <v>-2.0688907679238425E-2</v>
      </c>
      <c r="Q53" s="128">
        <f t="shared" si="7"/>
        <v>0.18055533628548184</v>
      </c>
      <c r="R53" s="128">
        <f t="shared" si="7"/>
        <v>-0.12111584837430309</v>
      </c>
      <c r="S53" s="128">
        <f t="shared" si="7"/>
        <v>0.13457540622357989</v>
      </c>
      <c r="T53" s="128">
        <f t="shared" si="7"/>
        <v>3.6276771296262118E-2</v>
      </c>
      <c r="U53" s="128"/>
      <c r="V53" s="128">
        <f t="shared" ref="V53:AL53" si="8">+V47/V$48</f>
        <v>6.3016275983998561E-4</v>
      </c>
      <c r="W53" s="128">
        <f t="shared" si="8"/>
        <v>-4.0538161224143859E-2</v>
      </c>
      <c r="X53" s="128">
        <f t="shared" si="8"/>
        <v>-0.34569405015309063</v>
      </c>
      <c r="Y53" s="128">
        <f t="shared" si="8"/>
        <v>8.7046773036041872E-2</v>
      </c>
      <c r="Z53" s="128">
        <f t="shared" si="8"/>
        <v>7.620142815093281E-2</v>
      </c>
      <c r="AA53" s="128">
        <f t="shared" si="8"/>
        <v>7.7525425109933668E-2</v>
      </c>
      <c r="AB53" s="128">
        <f t="shared" si="8"/>
        <v>0.22681061386318202</v>
      </c>
      <c r="AC53" s="128">
        <f t="shared" si="8"/>
        <v>9.7131280334909337E-2</v>
      </c>
      <c r="AD53" s="128">
        <f t="shared" si="8"/>
        <v>4.1640662733541563E-3</v>
      </c>
      <c r="AE53" s="128">
        <f t="shared" si="8"/>
        <v>-0.89472663203232872</v>
      </c>
      <c r="AF53" s="128">
        <f t="shared" si="8"/>
        <v>6.7518276664580185E-2</v>
      </c>
      <c r="AG53" s="128">
        <f t="shared" si="8"/>
        <v>8.3940423062960332E-2</v>
      </c>
      <c r="AH53" s="128">
        <f t="shared" si="8"/>
        <v>6.4082397692604862E-2</v>
      </c>
      <c r="AI53" s="128">
        <f t="shared" si="8"/>
        <v>0.22147006298052743</v>
      </c>
      <c r="AJ53" s="128">
        <f t="shared" si="8"/>
        <v>-0.11558996532652918</v>
      </c>
      <c r="AK53" s="282">
        <f t="shared" si="8"/>
        <v>0.30755220601139749</v>
      </c>
      <c r="AL53" s="128">
        <f t="shared" si="8"/>
        <v>4.5858771987986553E-2</v>
      </c>
    </row>
    <row r="54" spans="1:38" s="8" customFormat="1" ht="15" x14ac:dyDescent="0.2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283">
        <v>1</v>
      </c>
      <c r="AL54" s="280">
        <v>1</v>
      </c>
    </row>
    <row r="55" spans="1:38" s="8" customFormat="1" ht="15" x14ac:dyDescent="0.2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284"/>
      <c r="AL55" s="281"/>
    </row>
    <row r="56" spans="1:38" s="8" customFormat="1" ht="15" x14ac:dyDescent="0.2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69"/>
    </row>
    <row r="57" spans="1:38" s="8" customFormat="1" ht="15" x14ac:dyDescent="0.2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69"/>
    </row>
    <row r="58" spans="1:38" s="8" customFormat="1" ht="15" x14ac:dyDescent="0.2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69"/>
    </row>
    <row r="59" spans="1:38" s="8" customFormat="1" ht="15" x14ac:dyDescent="0.2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36"/>
    </row>
    <row r="60" spans="1:38" s="8" customFormat="1" ht="15" x14ac:dyDescent="0.2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36"/>
    </row>
    <row r="61" spans="1:38" s="8" customFormat="1" ht="15" x14ac:dyDescent="0.2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36"/>
    </row>
    <row r="62" spans="1:38" s="8" customFormat="1" ht="15" x14ac:dyDescent="0.2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36"/>
    </row>
    <row r="63" spans="1:38" s="8" customFormat="1" ht="15" x14ac:dyDescent="0.2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36"/>
    </row>
    <row r="64" spans="1:38" s="8" customFormat="1" ht="15" x14ac:dyDescent="0.2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36"/>
    </row>
    <row r="65" spans="1:38" s="8" customFormat="1" ht="15" x14ac:dyDescent="0.2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236"/>
    </row>
    <row r="66" spans="1:38" s="8" customFormat="1" ht="15" x14ac:dyDescent="0.2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36"/>
    </row>
    <row r="67" spans="1:38" s="8" customFormat="1" ht="15" x14ac:dyDescent="0.2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36"/>
    </row>
    <row r="68" spans="1:38" s="8" customFormat="1" ht="15" x14ac:dyDescent="0.2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36"/>
    </row>
    <row r="69" spans="1:38" s="8" customFormat="1" ht="15" x14ac:dyDescent="0.2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36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35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35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35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35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35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35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35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35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35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3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2021-02-24T14:55:18Z</dcterms:modified>
</cp:coreProperties>
</file>