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unis\AppData\Local\Microsoft\Windows\INetCache\Content.Outlook\1EHJIK5D\"/>
    </mc:Choice>
  </mc:AlternateContent>
  <bookViews>
    <workbookView xWindow="0" yWindow="0" windowWidth="20490" windowHeight="7155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62913"/>
</workbook>
</file>

<file path=xl/calcChain.xml><?xml version="1.0" encoding="utf-8"?>
<calcChain xmlns="http://schemas.openxmlformats.org/spreadsheetml/2006/main">
  <c r="H107" i="9" l="1"/>
  <c r="P107" i="9"/>
  <c r="U109" i="8"/>
  <c r="I107" i="9" l="1"/>
  <c r="Y109" i="9"/>
  <c r="Y110" i="9"/>
  <c r="P108" i="9"/>
  <c r="I108" i="9"/>
  <c r="H109" i="9"/>
  <c r="I109" i="9"/>
  <c r="P110" i="9"/>
  <c r="I110" i="9"/>
  <c r="U110" i="8"/>
  <c r="V109" i="8"/>
  <c r="AA109" i="8"/>
  <c r="AA108" i="8"/>
  <c r="AA107" i="8"/>
  <c r="D110" i="8"/>
  <c r="D109" i="8"/>
  <c r="V110" i="8" l="1"/>
  <c r="AA110" i="8"/>
  <c r="J109" i="9"/>
  <c r="Y108" i="9"/>
  <c r="AB107" i="8"/>
  <c r="AB108" i="8"/>
  <c r="H110" i="9"/>
  <c r="H108" i="9"/>
  <c r="J108" i="9" s="1"/>
  <c r="J110" i="9"/>
  <c r="P109" i="9"/>
  <c r="AB109" i="8"/>
  <c r="AB110" i="8"/>
  <c r="Y107" i="8"/>
  <c r="Y108" i="8"/>
  <c r="Y109" i="8"/>
  <c r="Y110" i="8"/>
  <c r="BA110" i="9" l="1"/>
  <c r="BB110" i="9"/>
  <c r="BC110" i="9"/>
  <c r="BD110" i="9"/>
  <c r="BE110" i="9"/>
  <c r="BG110" i="9"/>
  <c r="BI110" i="9"/>
  <c r="BJ110" i="9"/>
  <c r="BK110" i="9"/>
  <c r="BM110" i="9"/>
  <c r="BO110" i="9"/>
  <c r="BP110" i="9"/>
  <c r="BQ110" i="9"/>
  <c r="BR110" i="9"/>
  <c r="BS110" i="9"/>
  <c r="BT110" i="9"/>
  <c r="BV110" i="9"/>
  <c r="AZ110" i="9"/>
  <c r="AJ110" i="9"/>
  <c r="AR109" i="9"/>
  <c r="AU105" i="9"/>
  <c r="AE105" i="9"/>
  <c r="AZ105" i="9"/>
  <c r="AQ101" i="9"/>
  <c r="BL103" i="9"/>
  <c r="AD110" i="9"/>
  <c r="AF110" i="9"/>
  <c r="AK110" i="9"/>
  <c r="AP110" i="9"/>
  <c r="AS110" i="9"/>
  <c r="AT110" i="9"/>
  <c r="BS109" i="9"/>
  <c r="BR109" i="9"/>
  <c r="BO109" i="9"/>
  <c r="BM109" i="9"/>
  <c r="BJ109" i="9"/>
  <c r="BC109" i="9"/>
  <c r="AT109" i="9"/>
  <c r="AS109" i="9"/>
  <c r="AP109" i="9"/>
  <c r="AK109" i="9"/>
  <c r="AD109" i="9"/>
  <c r="AB109" i="9"/>
  <c r="BS108" i="9"/>
  <c r="BR108" i="9"/>
  <c r="BO108" i="9"/>
  <c r="BJ108" i="9"/>
  <c r="BC108" i="9"/>
  <c r="AT108" i="9"/>
  <c r="AS108" i="9"/>
  <c r="AP108" i="9"/>
  <c r="AN108" i="9"/>
  <c r="AK108" i="9"/>
  <c r="AJ108" i="9"/>
  <c r="AD108" i="9"/>
  <c r="AB108" i="9"/>
  <c r="BS107" i="9"/>
  <c r="BR107" i="9"/>
  <c r="BQ107" i="9"/>
  <c r="BP107" i="9"/>
  <c r="BO107" i="9"/>
  <c r="BJ107" i="9"/>
  <c r="BI107" i="9"/>
  <c r="BD107" i="9"/>
  <c r="BC107" i="9"/>
  <c r="AT107" i="9"/>
  <c r="AS107" i="9"/>
  <c r="AP107" i="9"/>
  <c r="AK107" i="9"/>
  <c r="AD107" i="9"/>
  <c r="BS106" i="9"/>
  <c r="BR106" i="9"/>
  <c r="BO106" i="9"/>
  <c r="BJ106" i="9"/>
  <c r="BC106" i="9"/>
  <c r="BA106" i="9"/>
  <c r="AU106" i="9"/>
  <c r="AT106" i="9"/>
  <c r="AS106" i="9"/>
  <c r="AQ106" i="9"/>
  <c r="AP106" i="9"/>
  <c r="AK106" i="9"/>
  <c r="AE106" i="9"/>
  <c r="AD106" i="9"/>
  <c r="AB106" i="9"/>
  <c r="BS105" i="9"/>
  <c r="BR105" i="9"/>
  <c r="BO105" i="9"/>
  <c r="BM105" i="9"/>
  <c r="BJ105" i="9"/>
  <c r="BD105" i="9"/>
  <c r="BC105" i="9"/>
  <c r="AT105" i="9"/>
  <c r="AS105" i="9"/>
  <c r="AP105" i="9"/>
  <c r="AN105" i="9"/>
  <c r="AM105" i="9"/>
  <c r="AK105" i="9"/>
  <c r="AH105" i="9"/>
  <c r="AD105" i="9"/>
  <c r="AB105" i="9"/>
  <c r="AA105" i="9"/>
  <c r="BS104" i="9"/>
  <c r="BR104" i="9"/>
  <c r="BP104" i="9"/>
  <c r="BO104" i="9"/>
  <c r="BJ104" i="9"/>
  <c r="BI104" i="9"/>
  <c r="BC104" i="9"/>
  <c r="AT104" i="9"/>
  <c r="AS104" i="9"/>
  <c r="AP104" i="9"/>
  <c r="AN104" i="9"/>
  <c r="AM104" i="9"/>
  <c r="AK104" i="9"/>
  <c r="AJ104" i="9"/>
  <c r="AH104" i="9"/>
  <c r="AE104" i="9"/>
  <c r="AD104" i="9"/>
  <c r="AB104" i="9"/>
  <c r="AA104" i="9"/>
  <c r="BS103" i="9"/>
  <c r="BR103" i="9"/>
  <c r="BP103" i="9"/>
  <c r="BO103" i="9"/>
  <c r="BJ103" i="9"/>
  <c r="BI103" i="9"/>
  <c r="BD103" i="9"/>
  <c r="BC103" i="9"/>
  <c r="AT103" i="9"/>
  <c r="AS103" i="9"/>
  <c r="AQ103" i="9"/>
  <c r="AP103" i="9"/>
  <c r="AK103" i="9"/>
  <c r="AJ103" i="9"/>
  <c r="AE103" i="9"/>
  <c r="AD103" i="9"/>
  <c r="AB103" i="9"/>
  <c r="BS102" i="9"/>
  <c r="BR102" i="9"/>
  <c r="BO102" i="9"/>
  <c r="BJ102" i="9"/>
  <c r="BI102" i="9"/>
  <c r="BC102" i="9"/>
  <c r="AU102" i="9"/>
  <c r="AT102" i="9"/>
  <c r="AS102" i="9"/>
  <c r="AQ102" i="9"/>
  <c r="AP102" i="9"/>
  <c r="AM102" i="9"/>
  <c r="AK102" i="9"/>
  <c r="AE102" i="9"/>
  <c r="AD102" i="9"/>
  <c r="AB102" i="9"/>
  <c r="AA102" i="9"/>
  <c r="BS101" i="9"/>
  <c r="BR101" i="9"/>
  <c r="BP101" i="9"/>
  <c r="BO101" i="9"/>
  <c r="BJ101" i="9"/>
  <c r="BC101" i="9"/>
  <c r="AT101" i="9"/>
  <c r="AS101" i="9"/>
  <c r="AP101" i="9"/>
  <c r="AN101" i="9"/>
  <c r="AM101" i="9"/>
  <c r="AK101" i="9"/>
  <c r="AJ101" i="9"/>
  <c r="AH101" i="9"/>
  <c r="AE101" i="9"/>
  <c r="AD101" i="9"/>
  <c r="AB101" i="9"/>
  <c r="AA101" i="9"/>
  <c r="BS100" i="9"/>
  <c r="BR100" i="9"/>
  <c r="BP100" i="9"/>
  <c r="BO100" i="9"/>
  <c r="BJ100" i="9"/>
  <c r="BI100" i="9"/>
  <c r="BC100" i="9"/>
  <c r="AT100" i="9"/>
  <c r="AS100" i="9"/>
  <c r="AQ100" i="9"/>
  <c r="AP100" i="9"/>
  <c r="AN100" i="9"/>
  <c r="AK100" i="9"/>
  <c r="AJ100" i="9"/>
  <c r="AH100" i="9"/>
  <c r="AD100" i="9"/>
  <c r="AB100" i="9"/>
  <c r="AA100" i="9"/>
  <c r="BS99" i="9"/>
  <c r="BR99" i="9"/>
  <c r="BP99" i="9"/>
  <c r="BO99" i="9"/>
  <c r="BJ99" i="9"/>
  <c r="BI99" i="9"/>
  <c r="BD99" i="9"/>
  <c r="BC99" i="9"/>
  <c r="AT99" i="9"/>
  <c r="AS99" i="9"/>
  <c r="AQ99" i="9"/>
  <c r="AP99" i="9"/>
  <c r="AK99" i="9"/>
  <c r="AJ99" i="9"/>
  <c r="AE99" i="9"/>
  <c r="AD99" i="9"/>
  <c r="BS98" i="9"/>
  <c r="BR98" i="9"/>
  <c r="BP98" i="9"/>
  <c r="BO98" i="9"/>
  <c r="BM98" i="9"/>
  <c r="BL98" i="9"/>
  <c r="BJ98" i="9"/>
  <c r="BI98" i="9"/>
  <c r="BG98" i="9"/>
  <c r="BF98" i="9"/>
  <c r="BD98" i="9"/>
  <c r="BC98" i="9"/>
  <c r="BA98" i="9"/>
  <c r="AZ98" i="9"/>
  <c r="AT98" i="9"/>
  <c r="AS98" i="9"/>
  <c r="AQ98" i="9"/>
  <c r="AP98" i="9"/>
  <c r="AN98" i="9"/>
  <c r="AM98" i="9"/>
  <c r="AK98" i="9"/>
  <c r="AJ98" i="9"/>
  <c r="AH98" i="9"/>
  <c r="AG98" i="9"/>
  <c r="AE98" i="9"/>
  <c r="AD98" i="9"/>
  <c r="AB98" i="9"/>
  <c r="AA98" i="9"/>
  <c r="X98" i="9"/>
  <c r="W98" i="9"/>
  <c r="V98" i="9"/>
  <c r="S98" i="9"/>
  <c r="AR102" i="9" s="1"/>
  <c r="P98" i="9"/>
  <c r="M98" i="9"/>
  <c r="J98" i="9"/>
  <c r="G98" i="9"/>
  <c r="AF102" i="9" s="1"/>
  <c r="D98" i="9"/>
  <c r="BS97" i="9"/>
  <c r="BR97" i="9"/>
  <c r="BP97" i="9"/>
  <c r="BO97" i="9"/>
  <c r="BM97" i="9"/>
  <c r="BL97" i="9"/>
  <c r="BJ97" i="9"/>
  <c r="BI97" i="9"/>
  <c r="BG97" i="9"/>
  <c r="BF97" i="9"/>
  <c r="BD97" i="9"/>
  <c r="BC97" i="9"/>
  <c r="BA97" i="9"/>
  <c r="AZ97" i="9"/>
  <c r="AT97" i="9"/>
  <c r="AS97" i="9"/>
  <c r="AQ97" i="9"/>
  <c r="AP97" i="9"/>
  <c r="AN97" i="9"/>
  <c r="AM97" i="9"/>
  <c r="AK97" i="9"/>
  <c r="AJ97" i="9"/>
  <c r="AH97" i="9"/>
  <c r="AG97" i="9"/>
  <c r="AE97" i="9"/>
  <c r="AD97" i="9"/>
  <c r="AB97" i="9"/>
  <c r="AA97" i="9"/>
  <c r="X97" i="9"/>
  <c r="W97" i="9"/>
  <c r="Y97" i="9" s="1"/>
  <c r="V97" i="9"/>
  <c r="S97" i="9"/>
  <c r="P97" i="9"/>
  <c r="M97" i="9"/>
  <c r="J97" i="9"/>
  <c r="G97" i="9"/>
  <c r="D97" i="9"/>
  <c r="BS96" i="9"/>
  <c r="BR96" i="9"/>
  <c r="BP96" i="9"/>
  <c r="BO96" i="9"/>
  <c r="BM96" i="9"/>
  <c r="BL96" i="9"/>
  <c r="BJ96" i="9"/>
  <c r="BI96" i="9"/>
  <c r="BG96" i="9"/>
  <c r="BF96" i="9"/>
  <c r="BD96" i="9"/>
  <c r="BC96" i="9"/>
  <c r="BA96" i="9"/>
  <c r="AZ96" i="9"/>
  <c r="AT96" i="9"/>
  <c r="AS96" i="9"/>
  <c r="AQ96" i="9"/>
  <c r="AP96" i="9"/>
  <c r="AN96" i="9"/>
  <c r="AM96" i="9"/>
  <c r="AK96" i="9"/>
  <c r="AJ96" i="9"/>
  <c r="AH96" i="9"/>
  <c r="AG96" i="9"/>
  <c r="AE96" i="9"/>
  <c r="AD96" i="9"/>
  <c r="AB96" i="9"/>
  <c r="AA96" i="9"/>
  <c r="X96" i="9"/>
  <c r="W96" i="9"/>
  <c r="V96" i="9"/>
  <c r="AU100" i="9" s="1"/>
  <c r="S96" i="9"/>
  <c r="P96" i="9"/>
  <c r="AO96" i="9" s="1"/>
  <c r="M96" i="9"/>
  <c r="J96" i="9"/>
  <c r="G96" i="9"/>
  <c r="D96" i="9"/>
  <c r="BS95" i="9"/>
  <c r="BR95" i="9"/>
  <c r="BP95" i="9"/>
  <c r="BO95" i="9"/>
  <c r="BM95" i="9"/>
  <c r="BL95" i="9"/>
  <c r="BJ95" i="9"/>
  <c r="BI95" i="9"/>
  <c r="BG95" i="9"/>
  <c r="BF95" i="9"/>
  <c r="BD95" i="9"/>
  <c r="BC95" i="9"/>
  <c r="BA95" i="9"/>
  <c r="AZ95" i="9"/>
  <c r="AT95" i="9"/>
  <c r="AS95" i="9"/>
  <c r="AQ95" i="9"/>
  <c r="AP95" i="9"/>
  <c r="AN95" i="9"/>
  <c r="AM95" i="9"/>
  <c r="AK95" i="9"/>
  <c r="AJ95" i="9"/>
  <c r="AH95" i="9"/>
  <c r="AG95" i="9"/>
  <c r="AE95" i="9"/>
  <c r="AD95" i="9"/>
  <c r="AB95" i="9"/>
  <c r="AA95" i="9"/>
  <c r="X95" i="9"/>
  <c r="W95" i="9"/>
  <c r="Y95" i="9" s="1"/>
  <c r="V95" i="9"/>
  <c r="BT97" i="9" s="1"/>
  <c r="S95" i="9"/>
  <c r="P95" i="9"/>
  <c r="M95" i="9"/>
  <c r="J95" i="9"/>
  <c r="G95" i="9"/>
  <c r="D95" i="9"/>
  <c r="BB96" i="9" s="1"/>
  <c r="BS94" i="9"/>
  <c r="BR94" i="9"/>
  <c r="BP94" i="9"/>
  <c r="BO94" i="9"/>
  <c r="BM94" i="9"/>
  <c r="BL94" i="9"/>
  <c r="BJ94" i="9"/>
  <c r="BI94" i="9"/>
  <c r="BG94" i="9"/>
  <c r="BF94" i="9"/>
  <c r="BD94" i="9"/>
  <c r="BC94" i="9"/>
  <c r="BA94" i="9"/>
  <c r="AZ94" i="9"/>
  <c r="AT94" i="9"/>
  <c r="AS94" i="9"/>
  <c r="AQ94" i="9"/>
  <c r="AP94" i="9"/>
  <c r="AN94" i="9"/>
  <c r="AM94" i="9"/>
  <c r="AK94" i="9"/>
  <c r="AJ94" i="9"/>
  <c r="AH94" i="9"/>
  <c r="AG94" i="9"/>
  <c r="AE94" i="9"/>
  <c r="AD94" i="9"/>
  <c r="AB94" i="9"/>
  <c r="AA94" i="9"/>
  <c r="X94" i="9"/>
  <c r="AW94" i="9" s="1"/>
  <c r="W94" i="9"/>
  <c r="V94" i="9"/>
  <c r="S94" i="9"/>
  <c r="AR98" i="9" s="1"/>
  <c r="P94" i="9"/>
  <c r="AO94" i="9" s="1"/>
  <c r="M94" i="9"/>
  <c r="J94" i="9"/>
  <c r="G94" i="9"/>
  <c r="AF98" i="9" s="1"/>
  <c r="D94" i="9"/>
  <c r="BS93" i="9"/>
  <c r="BR93" i="9"/>
  <c r="BP93" i="9"/>
  <c r="BO93" i="9"/>
  <c r="BM93" i="9"/>
  <c r="BL93" i="9"/>
  <c r="BJ93" i="9"/>
  <c r="BI93" i="9"/>
  <c r="BG93" i="9"/>
  <c r="BF93" i="9"/>
  <c r="BD93" i="9"/>
  <c r="BC93" i="9"/>
  <c r="BA93" i="9"/>
  <c r="AZ93" i="9"/>
  <c r="AT93" i="9"/>
  <c r="AS93" i="9"/>
  <c r="AQ93" i="9"/>
  <c r="AP93" i="9"/>
  <c r="AN93" i="9"/>
  <c r="AM93" i="9"/>
  <c r="AK93" i="9"/>
  <c r="AJ93" i="9"/>
  <c r="AH93" i="9"/>
  <c r="AG93" i="9"/>
  <c r="AE93" i="9"/>
  <c r="AD93" i="9"/>
  <c r="AB93" i="9"/>
  <c r="AA93" i="9"/>
  <c r="X93" i="9"/>
  <c r="AW97" i="9" s="1"/>
  <c r="W93" i="9"/>
  <c r="AV97" i="9" s="1"/>
  <c r="V93" i="9"/>
  <c r="AU93" i="9" s="1"/>
  <c r="S93" i="9"/>
  <c r="P93" i="9"/>
  <c r="AO97" i="9" s="1"/>
  <c r="M93" i="9"/>
  <c r="AL97" i="9" s="1"/>
  <c r="J93" i="9"/>
  <c r="AI97" i="9" s="1"/>
  <c r="G93" i="9"/>
  <c r="D93" i="9"/>
  <c r="AC97" i="9" s="1"/>
  <c r="BS92" i="9"/>
  <c r="BR92" i="9"/>
  <c r="BP92" i="9"/>
  <c r="BO92" i="9"/>
  <c r="BM92" i="9"/>
  <c r="BL92" i="9"/>
  <c r="BJ92" i="9"/>
  <c r="BI92" i="9"/>
  <c r="BG92" i="9"/>
  <c r="BF92" i="9"/>
  <c r="BD92" i="9"/>
  <c r="BC92" i="9"/>
  <c r="BA92" i="9"/>
  <c r="AZ92" i="9"/>
  <c r="AT92" i="9"/>
  <c r="AS92" i="9"/>
  <c r="AQ92" i="9"/>
  <c r="AP92" i="9"/>
  <c r="AN92" i="9"/>
  <c r="AM92" i="9"/>
  <c r="AK92" i="9"/>
  <c r="AJ92" i="9"/>
  <c r="AH92" i="9"/>
  <c r="AG92" i="9"/>
  <c r="AE92" i="9"/>
  <c r="AD92" i="9"/>
  <c r="AB92" i="9"/>
  <c r="AA92" i="9"/>
  <c r="X92" i="9"/>
  <c r="W92" i="9"/>
  <c r="BU92" i="9" s="1"/>
  <c r="V92" i="9"/>
  <c r="AU96" i="9" s="1"/>
  <c r="S92" i="9"/>
  <c r="AR96" i="9" s="1"/>
  <c r="P92" i="9"/>
  <c r="M92" i="9"/>
  <c r="AL92" i="9" s="1"/>
  <c r="J92" i="9"/>
  <c r="AI96" i="9" s="1"/>
  <c r="G92" i="9"/>
  <c r="AF96" i="9" s="1"/>
  <c r="D92" i="9"/>
  <c r="BS91" i="9"/>
  <c r="BR91" i="9"/>
  <c r="BP91" i="9"/>
  <c r="BO91" i="9"/>
  <c r="BM91" i="9"/>
  <c r="BL91" i="9"/>
  <c r="BJ91" i="9"/>
  <c r="BI91" i="9"/>
  <c r="BG91" i="9"/>
  <c r="BF91" i="9"/>
  <c r="BD91" i="9"/>
  <c r="BC91" i="9"/>
  <c r="BA91" i="9"/>
  <c r="AZ91" i="9"/>
  <c r="AT91" i="9"/>
  <c r="AS91" i="9"/>
  <c r="AQ91" i="9"/>
  <c r="AP91" i="9"/>
  <c r="AN91" i="9"/>
  <c r="AM91" i="9"/>
  <c r="AK91" i="9"/>
  <c r="AJ91" i="9"/>
  <c r="AH91" i="9"/>
  <c r="AG91" i="9"/>
  <c r="AE91" i="9"/>
  <c r="AD91" i="9"/>
  <c r="AB91" i="9"/>
  <c r="AA91" i="9"/>
  <c r="Y91" i="9"/>
  <c r="X91" i="9"/>
  <c r="BV95" i="9" s="1"/>
  <c r="W91" i="9"/>
  <c r="V91" i="9"/>
  <c r="S91" i="9"/>
  <c r="BQ94" i="9" s="1"/>
  <c r="P91" i="9"/>
  <c r="BN95" i="9" s="1"/>
  <c r="M91" i="9"/>
  <c r="BK95" i="9" s="1"/>
  <c r="J91" i="9"/>
  <c r="G91" i="9"/>
  <c r="BE94" i="9" s="1"/>
  <c r="D91" i="9"/>
  <c r="BB95" i="9" s="1"/>
  <c r="BS90" i="9"/>
  <c r="BR90" i="9"/>
  <c r="BP90" i="9"/>
  <c r="BO90" i="9"/>
  <c r="BM90" i="9"/>
  <c r="BL90" i="9"/>
  <c r="BJ90" i="9"/>
  <c r="BI90" i="9"/>
  <c r="BG90" i="9"/>
  <c r="BF90" i="9"/>
  <c r="BD90" i="9"/>
  <c r="BC90" i="9"/>
  <c r="BA90" i="9"/>
  <c r="AZ90" i="9"/>
  <c r="AT90" i="9"/>
  <c r="AS90" i="9"/>
  <c r="AQ90" i="9"/>
  <c r="AP90" i="9"/>
  <c r="AN90" i="9"/>
  <c r="AM90" i="9"/>
  <c r="AK90" i="9"/>
  <c r="AJ90" i="9"/>
  <c r="AH90" i="9"/>
  <c r="AG90" i="9"/>
  <c r="AE90" i="9"/>
  <c r="AD90" i="9"/>
  <c r="AB90" i="9"/>
  <c r="AA90" i="9"/>
  <c r="X90" i="9"/>
  <c r="W90" i="9"/>
  <c r="AV90" i="9" s="1"/>
  <c r="V90" i="9"/>
  <c r="S90" i="9"/>
  <c r="AR94" i="9" s="1"/>
  <c r="P90" i="9"/>
  <c r="M90" i="9"/>
  <c r="AL90" i="9" s="1"/>
  <c r="J90" i="9"/>
  <c r="G90" i="9"/>
  <c r="AF94" i="9" s="1"/>
  <c r="D90" i="9"/>
  <c r="BS89" i="9"/>
  <c r="BR89" i="9"/>
  <c r="BP89" i="9"/>
  <c r="BO89" i="9"/>
  <c r="BM89" i="9"/>
  <c r="BL89" i="9"/>
  <c r="BJ89" i="9"/>
  <c r="BI89" i="9"/>
  <c r="BG89" i="9"/>
  <c r="BF89" i="9"/>
  <c r="BD89" i="9"/>
  <c r="BC89" i="9"/>
  <c r="BA89" i="9"/>
  <c r="AZ89" i="9"/>
  <c r="AT89" i="9"/>
  <c r="AS89" i="9"/>
  <c r="AQ89" i="9"/>
  <c r="AP89" i="9"/>
  <c r="AN89" i="9"/>
  <c r="AM89" i="9"/>
  <c r="AK89" i="9"/>
  <c r="AJ89" i="9"/>
  <c r="AH89" i="9"/>
  <c r="AG89" i="9"/>
  <c r="AE89" i="9"/>
  <c r="AD89" i="9"/>
  <c r="AB89" i="9"/>
  <c r="AA89" i="9"/>
  <c r="Y89" i="9"/>
  <c r="X89" i="9"/>
  <c r="W89" i="9"/>
  <c r="V89" i="9"/>
  <c r="AU89" i="9" s="1"/>
  <c r="S89" i="9"/>
  <c r="P89" i="9"/>
  <c r="M89" i="9"/>
  <c r="AL93" i="9" s="1"/>
  <c r="J89" i="9"/>
  <c r="G89" i="9"/>
  <c r="D89" i="9"/>
  <c r="BS88" i="9"/>
  <c r="BR88" i="9"/>
  <c r="BP88" i="9"/>
  <c r="BO88" i="9"/>
  <c r="BM88" i="9"/>
  <c r="BL88" i="9"/>
  <c r="BJ88" i="9"/>
  <c r="BI88" i="9"/>
  <c r="BG88" i="9"/>
  <c r="BF88" i="9"/>
  <c r="BD88" i="9"/>
  <c r="BC88" i="9"/>
  <c r="BA88" i="9"/>
  <c r="AZ88" i="9"/>
  <c r="AT88" i="9"/>
  <c r="AS88" i="9"/>
  <c r="AQ88" i="9"/>
  <c r="AP88" i="9"/>
  <c r="AN88" i="9"/>
  <c r="AM88" i="9"/>
  <c r="AK88" i="9"/>
  <c r="AJ88" i="9"/>
  <c r="AH88" i="9"/>
  <c r="AG88" i="9"/>
  <c r="AE88" i="9"/>
  <c r="AD88" i="9"/>
  <c r="AB88" i="9"/>
  <c r="AA88" i="9"/>
  <c r="X88" i="9"/>
  <c r="W88" i="9"/>
  <c r="V88" i="9"/>
  <c r="S88" i="9"/>
  <c r="AR92" i="9" s="1"/>
  <c r="P88" i="9"/>
  <c r="M88" i="9"/>
  <c r="J88" i="9"/>
  <c r="G88" i="9"/>
  <c r="AF92" i="9" s="1"/>
  <c r="D88" i="9"/>
  <c r="BS87" i="9"/>
  <c r="BR87" i="9"/>
  <c r="BP87" i="9"/>
  <c r="BO87" i="9"/>
  <c r="BM87" i="9"/>
  <c r="BL87" i="9"/>
  <c r="BJ87" i="9"/>
  <c r="BI87" i="9"/>
  <c r="BG87" i="9"/>
  <c r="BF87" i="9"/>
  <c r="BD87" i="9"/>
  <c r="BC87" i="9"/>
  <c r="BA87" i="9"/>
  <c r="AZ87" i="9"/>
  <c r="AT87" i="9"/>
  <c r="AS87" i="9"/>
  <c r="AQ87" i="9"/>
  <c r="AP87" i="9"/>
  <c r="AN87" i="9"/>
  <c r="AM87" i="9"/>
  <c r="AK87" i="9"/>
  <c r="AJ87" i="9"/>
  <c r="AH87" i="9"/>
  <c r="AG87" i="9"/>
  <c r="AE87" i="9"/>
  <c r="AD87" i="9"/>
  <c r="AB87" i="9"/>
  <c r="AA87" i="9"/>
  <c r="Y87" i="9"/>
  <c r="X87" i="9"/>
  <c r="W87" i="9"/>
  <c r="V87" i="9"/>
  <c r="S87" i="9"/>
  <c r="P87" i="9"/>
  <c r="M87" i="9"/>
  <c r="BK91" i="9" s="1"/>
  <c r="J87" i="9"/>
  <c r="G87" i="9"/>
  <c r="D87" i="9"/>
  <c r="BS86" i="9"/>
  <c r="BR86" i="9"/>
  <c r="BP86" i="9"/>
  <c r="BO86" i="9"/>
  <c r="BM86" i="9"/>
  <c r="BL86" i="9"/>
  <c r="BJ86" i="9"/>
  <c r="BI86" i="9"/>
  <c r="BG86" i="9"/>
  <c r="BF86" i="9"/>
  <c r="BD86" i="9"/>
  <c r="BC86" i="9"/>
  <c r="BA86" i="9"/>
  <c r="AZ86" i="9"/>
  <c r="AT86" i="9"/>
  <c r="AS86" i="9"/>
  <c r="AQ86" i="9"/>
  <c r="AP86" i="9"/>
  <c r="AN86" i="9"/>
  <c r="AM86" i="9"/>
  <c r="AK86" i="9"/>
  <c r="AJ86" i="9"/>
  <c r="AH86" i="9"/>
  <c r="AG86" i="9"/>
  <c r="AE86" i="9"/>
  <c r="AD86" i="9"/>
  <c r="AB86" i="9"/>
  <c r="AA86" i="9"/>
  <c r="X86" i="9"/>
  <c r="AW86" i="9" s="1"/>
  <c r="W86" i="9"/>
  <c r="V86" i="9"/>
  <c r="S86" i="9"/>
  <c r="AR90" i="9" s="1"/>
  <c r="P86" i="9"/>
  <c r="AO86" i="9" s="1"/>
  <c r="M86" i="9"/>
  <c r="J86" i="9"/>
  <c r="G86" i="9"/>
  <c r="AF90" i="9" s="1"/>
  <c r="D86" i="9"/>
  <c r="BS85" i="9"/>
  <c r="BR85" i="9"/>
  <c r="BP85" i="9"/>
  <c r="BO85" i="9"/>
  <c r="BM85" i="9"/>
  <c r="BL85" i="9"/>
  <c r="BJ85" i="9"/>
  <c r="BI85" i="9"/>
  <c r="BG85" i="9"/>
  <c r="BF85" i="9"/>
  <c r="BD85" i="9"/>
  <c r="BC85" i="9"/>
  <c r="BA85" i="9"/>
  <c r="AZ85" i="9"/>
  <c r="AT85" i="9"/>
  <c r="AS85" i="9"/>
  <c r="AQ85" i="9"/>
  <c r="AP85" i="9"/>
  <c r="AN85" i="9"/>
  <c r="AM85" i="9"/>
  <c r="AK85" i="9"/>
  <c r="AJ85" i="9"/>
  <c r="AH85" i="9"/>
  <c r="AG85" i="9"/>
  <c r="AE85" i="9"/>
  <c r="AD85" i="9"/>
  <c r="AB85" i="9"/>
  <c r="AA85" i="9"/>
  <c r="X85" i="9"/>
  <c r="AW85" i="9" s="1"/>
  <c r="W85" i="9"/>
  <c r="V85" i="9"/>
  <c r="S85" i="9"/>
  <c r="AR85" i="9" s="1"/>
  <c r="P85" i="9"/>
  <c r="AO85" i="9" s="1"/>
  <c r="M85" i="9"/>
  <c r="J85" i="9"/>
  <c r="G85" i="9"/>
  <c r="AF85" i="9" s="1"/>
  <c r="D85" i="9"/>
  <c r="AC85" i="9" s="1"/>
  <c r="BS84" i="9"/>
  <c r="BR84" i="9"/>
  <c r="BP84" i="9"/>
  <c r="BO84" i="9"/>
  <c r="BM84" i="9"/>
  <c r="BL84" i="9"/>
  <c r="BJ84" i="9"/>
  <c r="BI84" i="9"/>
  <c r="BG84" i="9"/>
  <c r="BF84" i="9"/>
  <c r="BD84" i="9"/>
  <c r="BC84" i="9"/>
  <c r="BA84" i="9"/>
  <c r="AZ84" i="9"/>
  <c r="AT84" i="9"/>
  <c r="AS84" i="9"/>
  <c r="AQ84" i="9"/>
  <c r="AP84" i="9"/>
  <c r="AN84" i="9"/>
  <c r="AM84" i="9"/>
  <c r="AK84" i="9"/>
  <c r="AJ84" i="9"/>
  <c r="AH84" i="9"/>
  <c r="AG84" i="9"/>
  <c r="AE84" i="9"/>
  <c r="AD84" i="9"/>
  <c r="AB84" i="9"/>
  <c r="AA84" i="9"/>
  <c r="X84" i="9"/>
  <c r="W84" i="9"/>
  <c r="V84" i="9"/>
  <c r="S84" i="9"/>
  <c r="P84" i="9"/>
  <c r="M84" i="9"/>
  <c r="AL84" i="9" s="1"/>
  <c r="J84" i="9"/>
  <c r="G84" i="9"/>
  <c r="D84" i="9"/>
  <c r="BS83" i="9"/>
  <c r="BR83" i="9"/>
  <c r="BP83" i="9"/>
  <c r="BO83" i="9"/>
  <c r="BM83" i="9"/>
  <c r="BL83" i="9"/>
  <c r="BJ83" i="9"/>
  <c r="BI83" i="9"/>
  <c r="BG83" i="9"/>
  <c r="BF83" i="9"/>
  <c r="BD83" i="9"/>
  <c r="BC83" i="9"/>
  <c r="BA83" i="9"/>
  <c r="AZ83" i="9"/>
  <c r="AT83" i="9"/>
  <c r="AS83" i="9"/>
  <c r="AQ83" i="9"/>
  <c r="AP83" i="9"/>
  <c r="AN83" i="9"/>
  <c r="AM83" i="9"/>
  <c r="AK83" i="9"/>
  <c r="AJ83" i="9"/>
  <c r="AH83" i="9"/>
  <c r="AG83" i="9"/>
  <c r="AE83" i="9"/>
  <c r="AD83" i="9"/>
  <c r="AB83" i="9"/>
  <c r="AA83" i="9"/>
  <c r="X83" i="9"/>
  <c r="W83" i="9"/>
  <c r="V83" i="9"/>
  <c r="S83" i="9"/>
  <c r="BQ83" i="9" s="1"/>
  <c r="P83" i="9"/>
  <c r="M83" i="9"/>
  <c r="J83" i="9"/>
  <c r="G83" i="9"/>
  <c r="BE85" i="9" s="1"/>
  <c r="D83" i="9"/>
  <c r="BS82" i="9"/>
  <c r="BR82" i="9"/>
  <c r="BP82" i="9"/>
  <c r="BO82" i="9"/>
  <c r="BM82" i="9"/>
  <c r="BL82" i="9"/>
  <c r="BJ82" i="9"/>
  <c r="BI82" i="9"/>
  <c r="BG82" i="9"/>
  <c r="BF82" i="9"/>
  <c r="BD82" i="9"/>
  <c r="BC82" i="9"/>
  <c r="BA82" i="9"/>
  <c r="AZ82" i="9"/>
  <c r="AT82" i="9"/>
  <c r="AS82" i="9"/>
  <c r="AQ82" i="9"/>
  <c r="AP82" i="9"/>
  <c r="AN82" i="9"/>
  <c r="AM82" i="9"/>
  <c r="AK82" i="9"/>
  <c r="AJ82" i="9"/>
  <c r="AH82" i="9"/>
  <c r="AG82" i="9"/>
  <c r="AE82" i="9"/>
  <c r="AD82" i="9"/>
  <c r="AB82" i="9"/>
  <c r="AA82" i="9"/>
  <c r="X82" i="9"/>
  <c r="W82" i="9"/>
  <c r="V82" i="9"/>
  <c r="S82" i="9"/>
  <c r="P82" i="9"/>
  <c r="M82" i="9"/>
  <c r="AL82" i="9" s="1"/>
  <c r="J82" i="9"/>
  <c r="G82" i="9"/>
  <c r="D82" i="9"/>
  <c r="BS81" i="9"/>
  <c r="BR81" i="9"/>
  <c r="BP81" i="9"/>
  <c r="BO81" i="9"/>
  <c r="BM81" i="9"/>
  <c r="BL81" i="9"/>
  <c r="BJ81" i="9"/>
  <c r="BI81" i="9"/>
  <c r="BG81" i="9"/>
  <c r="BF81" i="9"/>
  <c r="BD81" i="9"/>
  <c r="BC81" i="9"/>
  <c r="BA81" i="9"/>
  <c r="AZ81" i="9"/>
  <c r="AT81" i="9"/>
  <c r="AS81" i="9"/>
  <c r="AR81" i="9"/>
  <c r="AQ81" i="9"/>
  <c r="AP81" i="9"/>
  <c r="AN81" i="9"/>
  <c r="AM81" i="9"/>
  <c r="AK81" i="9"/>
  <c r="AJ81" i="9"/>
  <c r="AH81" i="9"/>
  <c r="AG81" i="9"/>
  <c r="AE81" i="9"/>
  <c r="AD81" i="9"/>
  <c r="AB81" i="9"/>
  <c r="AA81" i="9"/>
  <c r="X81" i="9"/>
  <c r="W81" i="9"/>
  <c r="Y81" i="9" s="1"/>
  <c r="V81" i="9"/>
  <c r="AU81" i="9" s="1"/>
  <c r="S81" i="9"/>
  <c r="P81" i="9"/>
  <c r="M81" i="9"/>
  <c r="J81" i="9"/>
  <c r="AI81" i="9" s="1"/>
  <c r="G81" i="9"/>
  <c r="AF81" i="9" s="1"/>
  <c r="D81" i="9"/>
  <c r="BS80" i="9"/>
  <c r="BR80" i="9"/>
  <c r="BP80" i="9"/>
  <c r="BO80" i="9"/>
  <c r="BM80" i="9"/>
  <c r="BL80" i="9"/>
  <c r="BJ80" i="9"/>
  <c r="BI80" i="9"/>
  <c r="BG80" i="9"/>
  <c r="BF80" i="9"/>
  <c r="BD80" i="9"/>
  <c r="BC80" i="9"/>
  <c r="BA80" i="9"/>
  <c r="AZ80" i="9"/>
  <c r="AT80" i="9"/>
  <c r="AS80" i="9"/>
  <c r="AQ80" i="9"/>
  <c r="AP80" i="9"/>
  <c r="AN80" i="9"/>
  <c r="AM80" i="9"/>
  <c r="AL80" i="9"/>
  <c r="AK80" i="9"/>
  <c r="AJ80" i="9"/>
  <c r="AH80" i="9"/>
  <c r="AG80" i="9"/>
  <c r="AE80" i="9"/>
  <c r="AD80" i="9"/>
  <c r="AB80" i="9"/>
  <c r="AA80" i="9"/>
  <c r="X80" i="9"/>
  <c r="W80" i="9"/>
  <c r="V80" i="9"/>
  <c r="AU80" i="9" s="1"/>
  <c r="S80" i="9"/>
  <c r="P80" i="9"/>
  <c r="M80" i="9"/>
  <c r="J80" i="9"/>
  <c r="AI80" i="9" s="1"/>
  <c r="G80" i="9"/>
  <c r="D80" i="9"/>
  <c r="BS79" i="9"/>
  <c r="BR79" i="9"/>
  <c r="BP79" i="9"/>
  <c r="BO79" i="9"/>
  <c r="BM79" i="9"/>
  <c r="BL79" i="9"/>
  <c r="BJ79" i="9"/>
  <c r="BI79" i="9"/>
  <c r="BG79" i="9"/>
  <c r="BF79" i="9"/>
  <c r="BD79" i="9"/>
  <c r="BC79" i="9"/>
  <c r="BA79" i="9"/>
  <c r="AZ79" i="9"/>
  <c r="AT79" i="9"/>
  <c r="AS79" i="9"/>
  <c r="AQ79" i="9"/>
  <c r="AP79" i="9"/>
  <c r="AN79" i="9"/>
  <c r="AM79" i="9"/>
  <c r="AK79" i="9"/>
  <c r="AJ79" i="9"/>
  <c r="AH79" i="9"/>
  <c r="AG79" i="9"/>
  <c r="AE79" i="9"/>
  <c r="AD79" i="9"/>
  <c r="AB79" i="9"/>
  <c r="AA79" i="9"/>
  <c r="X79" i="9"/>
  <c r="W79" i="9"/>
  <c r="V79" i="9"/>
  <c r="S79" i="9"/>
  <c r="BQ79" i="9" s="1"/>
  <c r="P79" i="9"/>
  <c r="M79" i="9"/>
  <c r="J79" i="9"/>
  <c r="G79" i="9"/>
  <c r="BE79" i="9" s="1"/>
  <c r="D79" i="9"/>
  <c r="BS78" i="9"/>
  <c r="BR78" i="9"/>
  <c r="BP78" i="9"/>
  <c r="BO78" i="9"/>
  <c r="BM78" i="9"/>
  <c r="BL78" i="9"/>
  <c r="BJ78" i="9"/>
  <c r="BI78" i="9"/>
  <c r="BG78" i="9"/>
  <c r="BF78" i="9"/>
  <c r="BD78" i="9"/>
  <c r="BC78" i="9"/>
  <c r="BA78" i="9"/>
  <c r="AZ78" i="9"/>
  <c r="AT78" i="9"/>
  <c r="AS78" i="9"/>
  <c r="AQ78" i="9"/>
  <c r="AP78" i="9"/>
  <c r="AN78" i="9"/>
  <c r="AM78" i="9"/>
  <c r="AK78" i="9"/>
  <c r="AJ78" i="9"/>
  <c r="AH78" i="9"/>
  <c r="AG78" i="9"/>
  <c r="AE78" i="9"/>
  <c r="AD78" i="9"/>
  <c r="AB78" i="9"/>
  <c r="AA78" i="9"/>
  <c r="X78" i="9"/>
  <c r="W78" i="9"/>
  <c r="V78" i="9"/>
  <c r="S78" i="9"/>
  <c r="P78" i="9"/>
  <c r="M78" i="9"/>
  <c r="AL78" i="9" s="1"/>
  <c r="J78" i="9"/>
  <c r="G78" i="9"/>
  <c r="D78" i="9"/>
  <c r="BS77" i="9"/>
  <c r="BR77" i="9"/>
  <c r="BP77" i="9"/>
  <c r="BO77" i="9"/>
  <c r="BM77" i="9"/>
  <c r="BL77" i="9"/>
  <c r="BJ77" i="9"/>
  <c r="BI77" i="9"/>
  <c r="BG77" i="9"/>
  <c r="BF77" i="9"/>
  <c r="BD77" i="9"/>
  <c r="BC77" i="9"/>
  <c r="BA77" i="9"/>
  <c r="AZ77" i="9"/>
  <c r="AT77" i="9"/>
  <c r="AS77" i="9"/>
  <c r="AQ77" i="9"/>
  <c r="AP77" i="9"/>
  <c r="AN77" i="9"/>
  <c r="AM77" i="9"/>
  <c r="AK77" i="9"/>
  <c r="AJ77" i="9"/>
  <c r="AH77" i="9"/>
  <c r="AG77" i="9"/>
  <c r="AE77" i="9"/>
  <c r="AD77" i="9"/>
  <c r="AB77" i="9"/>
  <c r="AA77" i="9"/>
  <c r="X77" i="9"/>
  <c r="AW77" i="9" s="1"/>
  <c r="W77" i="9"/>
  <c r="V77" i="9"/>
  <c r="S77" i="9"/>
  <c r="AR77" i="9" s="1"/>
  <c r="P77" i="9"/>
  <c r="AO77" i="9" s="1"/>
  <c r="M77" i="9"/>
  <c r="J77" i="9"/>
  <c r="G77" i="9"/>
  <c r="AF77" i="9" s="1"/>
  <c r="D77" i="9"/>
  <c r="AC77" i="9" s="1"/>
  <c r="BS76" i="9"/>
  <c r="BR76" i="9"/>
  <c r="BP76" i="9"/>
  <c r="BO76" i="9"/>
  <c r="BM76" i="9"/>
  <c r="BL76" i="9"/>
  <c r="BJ76" i="9"/>
  <c r="BI76" i="9"/>
  <c r="BG76" i="9"/>
  <c r="BF76" i="9"/>
  <c r="BD76" i="9"/>
  <c r="BC76" i="9"/>
  <c r="BA76" i="9"/>
  <c r="AZ76" i="9"/>
  <c r="AT76" i="9"/>
  <c r="AS76" i="9"/>
  <c r="AQ76" i="9"/>
  <c r="AP76" i="9"/>
  <c r="AN76" i="9"/>
  <c r="AM76" i="9"/>
  <c r="AK76" i="9"/>
  <c r="AJ76" i="9"/>
  <c r="AH76" i="9"/>
  <c r="AG76" i="9"/>
  <c r="AE76" i="9"/>
  <c r="AD76" i="9"/>
  <c r="AB76" i="9"/>
  <c r="AA76" i="9"/>
  <c r="X76" i="9"/>
  <c r="W76" i="9"/>
  <c r="V76" i="9"/>
  <c r="S76" i="9"/>
  <c r="P76" i="9"/>
  <c r="M76" i="9"/>
  <c r="AL76" i="9" s="1"/>
  <c r="J76" i="9"/>
  <c r="G76" i="9"/>
  <c r="D76" i="9"/>
  <c r="BS75" i="9"/>
  <c r="BR75" i="9"/>
  <c r="BP75" i="9"/>
  <c r="BO75" i="9"/>
  <c r="BM75" i="9"/>
  <c r="BL75" i="9"/>
  <c r="BJ75" i="9"/>
  <c r="BI75" i="9"/>
  <c r="BG75" i="9"/>
  <c r="BF75" i="9"/>
  <c r="BD75" i="9"/>
  <c r="BC75" i="9"/>
  <c r="BA75" i="9"/>
  <c r="AZ75" i="9"/>
  <c r="AT75" i="9"/>
  <c r="AS75" i="9"/>
  <c r="AQ75" i="9"/>
  <c r="AP75" i="9"/>
  <c r="AN75" i="9"/>
  <c r="AM75" i="9"/>
  <c r="AK75" i="9"/>
  <c r="AJ75" i="9"/>
  <c r="AH75" i="9"/>
  <c r="AG75" i="9"/>
  <c r="AE75" i="9"/>
  <c r="AD75" i="9"/>
  <c r="AB75" i="9"/>
  <c r="AA75" i="9"/>
  <c r="X75" i="9"/>
  <c r="W75" i="9"/>
  <c r="V75" i="9"/>
  <c r="S75" i="9"/>
  <c r="BQ75" i="9" s="1"/>
  <c r="P75" i="9"/>
  <c r="M75" i="9"/>
  <c r="J75" i="9"/>
  <c r="G75" i="9"/>
  <c r="BE77" i="9" s="1"/>
  <c r="D75" i="9"/>
  <c r="BS74" i="9"/>
  <c r="BR74" i="9"/>
  <c r="BP74" i="9"/>
  <c r="BO74" i="9"/>
  <c r="BM74" i="9"/>
  <c r="BL74" i="9"/>
  <c r="BJ74" i="9"/>
  <c r="BI74" i="9"/>
  <c r="BG74" i="9"/>
  <c r="BF74" i="9"/>
  <c r="BD74" i="9"/>
  <c r="BC74" i="9"/>
  <c r="BA74" i="9"/>
  <c r="AZ74" i="9"/>
  <c r="AT74" i="9"/>
  <c r="AS74" i="9"/>
  <c r="AQ74" i="9"/>
  <c r="AP74" i="9"/>
  <c r="AN74" i="9"/>
  <c r="AM74" i="9"/>
  <c r="AK74" i="9"/>
  <c r="AJ74" i="9"/>
  <c r="AH74" i="9"/>
  <c r="AG74" i="9"/>
  <c r="AE74" i="9"/>
  <c r="AD74" i="9"/>
  <c r="AB74" i="9"/>
  <c r="AA74" i="9"/>
  <c r="Y74" i="9"/>
  <c r="X74" i="9"/>
  <c r="W74" i="9"/>
  <c r="V74" i="9"/>
  <c r="S74" i="9"/>
  <c r="AR74" i="9" s="1"/>
  <c r="P74" i="9"/>
  <c r="M74" i="9"/>
  <c r="J74" i="9"/>
  <c r="G74" i="9"/>
  <c r="AF74" i="9" s="1"/>
  <c r="D74" i="9"/>
  <c r="BS73" i="9"/>
  <c r="BR73" i="9"/>
  <c r="BP73" i="9"/>
  <c r="BO73" i="9"/>
  <c r="BM73" i="9"/>
  <c r="BL73" i="9"/>
  <c r="BJ73" i="9"/>
  <c r="BI73" i="9"/>
  <c r="BG73" i="9"/>
  <c r="BF73" i="9"/>
  <c r="BE73" i="9"/>
  <c r="BD73" i="9"/>
  <c r="BC73" i="9"/>
  <c r="BA73" i="9"/>
  <c r="AZ73" i="9"/>
  <c r="AT73" i="9"/>
  <c r="AS73" i="9"/>
  <c r="AQ73" i="9"/>
  <c r="AP73" i="9"/>
  <c r="AN73" i="9"/>
  <c r="AM73" i="9"/>
  <c r="AK73" i="9"/>
  <c r="AJ73" i="9"/>
  <c r="AH73" i="9"/>
  <c r="AG73" i="9"/>
  <c r="AE73" i="9"/>
  <c r="AD73" i="9"/>
  <c r="AB73" i="9"/>
  <c r="AA73" i="9"/>
  <c r="X73" i="9"/>
  <c r="W73" i="9"/>
  <c r="Y73" i="9" s="1"/>
  <c r="V73" i="9"/>
  <c r="S73" i="9"/>
  <c r="P73" i="9"/>
  <c r="M73" i="9"/>
  <c r="J73" i="9"/>
  <c r="G73" i="9"/>
  <c r="D73" i="9"/>
  <c r="BS72" i="9"/>
  <c r="BR72" i="9"/>
  <c r="BP72" i="9"/>
  <c r="BO72" i="9"/>
  <c r="BM72" i="9"/>
  <c r="BL72" i="9"/>
  <c r="BJ72" i="9"/>
  <c r="BI72" i="9"/>
  <c r="BG72" i="9"/>
  <c r="BF72" i="9"/>
  <c r="BD72" i="9"/>
  <c r="BC72" i="9"/>
  <c r="BA72" i="9"/>
  <c r="AZ72" i="9"/>
  <c r="AT72" i="9"/>
  <c r="AS72" i="9"/>
  <c r="AQ72" i="9"/>
  <c r="AP72" i="9"/>
  <c r="AN72" i="9"/>
  <c r="AM72" i="9"/>
  <c r="AK72" i="9"/>
  <c r="AJ72" i="9"/>
  <c r="AH72" i="9"/>
  <c r="AG72" i="9"/>
  <c r="AE72" i="9"/>
  <c r="AD72" i="9"/>
  <c r="AB72" i="9"/>
  <c r="AA72" i="9"/>
  <c r="X72" i="9"/>
  <c r="W72" i="9"/>
  <c r="V72" i="9"/>
  <c r="S72" i="9"/>
  <c r="P72" i="9"/>
  <c r="M72" i="9"/>
  <c r="J72" i="9"/>
  <c r="G72" i="9"/>
  <c r="D72" i="9"/>
  <c r="BS71" i="9"/>
  <c r="BR71" i="9"/>
  <c r="BP71" i="9"/>
  <c r="BO71" i="9"/>
  <c r="BM71" i="9"/>
  <c r="BL71" i="9"/>
  <c r="BJ71" i="9"/>
  <c r="BI71" i="9"/>
  <c r="BG71" i="9"/>
  <c r="BF71" i="9"/>
  <c r="BD71" i="9"/>
  <c r="BC71" i="9"/>
  <c r="BA71" i="9"/>
  <c r="AZ71" i="9"/>
  <c r="AT71" i="9"/>
  <c r="AS71" i="9"/>
  <c r="AQ71" i="9"/>
  <c r="AP71" i="9"/>
  <c r="AN71" i="9"/>
  <c r="AM71" i="9"/>
  <c r="AK71" i="9"/>
  <c r="AJ71" i="9"/>
  <c r="AH71" i="9"/>
  <c r="AG71" i="9"/>
  <c r="AE71" i="9"/>
  <c r="AD71" i="9"/>
  <c r="AB71" i="9"/>
  <c r="AA71" i="9"/>
  <c r="X71" i="9"/>
  <c r="W71" i="9"/>
  <c r="V71" i="9"/>
  <c r="S71" i="9"/>
  <c r="AR75" i="9" s="1"/>
  <c r="P71" i="9"/>
  <c r="M71" i="9"/>
  <c r="BK71" i="9" s="1"/>
  <c r="J71" i="9"/>
  <c r="G71" i="9"/>
  <c r="D71" i="9"/>
  <c r="BS70" i="9"/>
  <c r="BR70" i="9"/>
  <c r="BP70" i="9"/>
  <c r="BO70" i="9"/>
  <c r="BM70" i="9"/>
  <c r="BL70" i="9"/>
  <c r="BJ70" i="9"/>
  <c r="BI70" i="9"/>
  <c r="BG70" i="9"/>
  <c r="BF70" i="9"/>
  <c r="BD70" i="9"/>
  <c r="BC70" i="9"/>
  <c r="BA70" i="9"/>
  <c r="AZ70" i="9"/>
  <c r="AT70" i="9"/>
  <c r="AS70" i="9"/>
  <c r="AQ70" i="9"/>
  <c r="AP70" i="9"/>
  <c r="AN70" i="9"/>
  <c r="AM70" i="9"/>
  <c r="AK70" i="9"/>
  <c r="AJ70" i="9"/>
  <c r="AH70" i="9"/>
  <c r="AG70" i="9"/>
  <c r="AE70" i="9"/>
  <c r="AD70" i="9"/>
  <c r="AB70" i="9"/>
  <c r="AA70" i="9"/>
  <c r="X70" i="9"/>
  <c r="W70" i="9"/>
  <c r="AV70" i="9" s="1"/>
  <c r="V70" i="9"/>
  <c r="S70" i="9"/>
  <c r="AR70" i="9" s="1"/>
  <c r="P70" i="9"/>
  <c r="M70" i="9"/>
  <c r="AL74" i="9" s="1"/>
  <c r="J70" i="9"/>
  <c r="G70" i="9"/>
  <c r="AF70" i="9" s="1"/>
  <c r="D70" i="9"/>
  <c r="BS69" i="9"/>
  <c r="BR69" i="9"/>
  <c r="BP69" i="9"/>
  <c r="BO69" i="9"/>
  <c r="BM69" i="9"/>
  <c r="BL69" i="9"/>
  <c r="BJ69" i="9"/>
  <c r="BI69" i="9"/>
  <c r="BG69" i="9"/>
  <c r="BF69" i="9"/>
  <c r="BD69" i="9"/>
  <c r="BC69" i="9"/>
  <c r="BA69" i="9"/>
  <c r="AZ69" i="9"/>
  <c r="AT69" i="9"/>
  <c r="AS69" i="9"/>
  <c r="AQ69" i="9"/>
  <c r="AP69" i="9"/>
  <c r="AN69" i="9"/>
  <c r="AM69" i="9"/>
  <c r="AK69" i="9"/>
  <c r="AJ69" i="9"/>
  <c r="AH69" i="9"/>
  <c r="AG69" i="9"/>
  <c r="AE69" i="9"/>
  <c r="AD69" i="9"/>
  <c r="AB69" i="9"/>
  <c r="AA69" i="9"/>
  <c r="X69" i="9"/>
  <c r="W69" i="9"/>
  <c r="V69" i="9"/>
  <c r="S69" i="9"/>
  <c r="AR73" i="9" s="1"/>
  <c r="P69" i="9"/>
  <c r="M69" i="9"/>
  <c r="AL69" i="9" s="1"/>
  <c r="J69" i="9"/>
  <c r="G69" i="9"/>
  <c r="AF73" i="9" s="1"/>
  <c r="D69" i="9"/>
  <c r="BS68" i="9"/>
  <c r="BR68" i="9"/>
  <c r="BP68" i="9"/>
  <c r="BO68" i="9"/>
  <c r="BM68" i="9"/>
  <c r="BL68" i="9"/>
  <c r="BJ68" i="9"/>
  <c r="BI68" i="9"/>
  <c r="BG68" i="9"/>
  <c r="BF68" i="9"/>
  <c r="BD68" i="9"/>
  <c r="BC68" i="9"/>
  <c r="BA68" i="9"/>
  <c r="AZ68" i="9"/>
  <c r="AT68" i="9"/>
  <c r="AS68" i="9"/>
  <c r="AR68" i="9"/>
  <c r="AQ68" i="9"/>
  <c r="AP68" i="9"/>
  <c r="AN68" i="9"/>
  <c r="AM68" i="9"/>
  <c r="AK68" i="9"/>
  <c r="AJ68" i="9"/>
  <c r="AH68" i="9"/>
  <c r="AG68" i="9"/>
  <c r="AE68" i="9"/>
  <c r="AD68" i="9"/>
  <c r="AC68" i="9"/>
  <c r="AB68" i="9"/>
  <c r="AA68" i="9"/>
  <c r="X68" i="9"/>
  <c r="W68" i="9"/>
  <c r="V68" i="9"/>
  <c r="S68" i="9"/>
  <c r="P68" i="9"/>
  <c r="M68" i="9"/>
  <c r="AL72" i="9" s="1"/>
  <c r="J68" i="9"/>
  <c r="G68" i="9"/>
  <c r="AF68" i="9" s="1"/>
  <c r="D68" i="9"/>
  <c r="BT67" i="9"/>
  <c r="BS67" i="9"/>
  <c r="BR67" i="9"/>
  <c r="BP67" i="9"/>
  <c r="BO67" i="9"/>
  <c r="BM67" i="9"/>
  <c r="BL67" i="9"/>
  <c r="BJ67" i="9"/>
  <c r="BI67" i="9"/>
  <c r="BG67" i="9"/>
  <c r="BF67" i="9"/>
  <c r="BD67" i="9"/>
  <c r="BC67" i="9"/>
  <c r="BA67" i="9"/>
  <c r="AZ67" i="9"/>
  <c r="AT67" i="9"/>
  <c r="AS67" i="9"/>
  <c r="AQ67" i="9"/>
  <c r="AP67" i="9"/>
  <c r="AN67" i="9"/>
  <c r="AM67" i="9"/>
  <c r="AK67" i="9"/>
  <c r="AJ67" i="9"/>
  <c r="AH67" i="9"/>
  <c r="AG67" i="9"/>
  <c r="AE67" i="9"/>
  <c r="AD67" i="9"/>
  <c r="AB67" i="9"/>
  <c r="AA67" i="9"/>
  <c r="X67" i="9"/>
  <c r="W67" i="9"/>
  <c r="V67" i="9"/>
  <c r="S67" i="9"/>
  <c r="P67" i="9"/>
  <c r="M67" i="9"/>
  <c r="AL71" i="9" s="1"/>
  <c r="J67" i="9"/>
  <c r="G67" i="9"/>
  <c r="D67" i="9"/>
  <c r="BS66" i="9"/>
  <c r="BR66" i="9"/>
  <c r="BP66" i="9"/>
  <c r="BO66" i="9"/>
  <c r="BM66" i="9"/>
  <c r="BL66" i="9"/>
  <c r="BJ66" i="9"/>
  <c r="BI66" i="9"/>
  <c r="BG66" i="9"/>
  <c r="BF66" i="9"/>
  <c r="BD66" i="9"/>
  <c r="BC66" i="9"/>
  <c r="BA66" i="9"/>
  <c r="AZ66" i="9"/>
  <c r="AT66" i="9"/>
  <c r="AS66" i="9"/>
  <c r="AQ66" i="9"/>
  <c r="AP66" i="9"/>
  <c r="AN66" i="9"/>
  <c r="AM66" i="9"/>
  <c r="AK66" i="9"/>
  <c r="AJ66" i="9"/>
  <c r="AH66" i="9"/>
  <c r="AG66" i="9"/>
  <c r="AE66" i="9"/>
  <c r="AD66" i="9"/>
  <c r="AB66" i="9"/>
  <c r="AA66" i="9"/>
  <c r="X66" i="9"/>
  <c r="W66" i="9"/>
  <c r="V66" i="9"/>
  <c r="S66" i="9"/>
  <c r="AR66" i="9" s="1"/>
  <c r="P66" i="9"/>
  <c r="M66" i="9"/>
  <c r="J66" i="9"/>
  <c r="G66" i="9"/>
  <c r="AF66" i="9" s="1"/>
  <c r="D66" i="9"/>
  <c r="BS65" i="9"/>
  <c r="BR65" i="9"/>
  <c r="BP65" i="9"/>
  <c r="BO65" i="9"/>
  <c r="BM65" i="9"/>
  <c r="BL65" i="9"/>
  <c r="BJ65" i="9"/>
  <c r="BI65" i="9"/>
  <c r="BG65" i="9"/>
  <c r="BF65" i="9"/>
  <c r="BD65" i="9"/>
  <c r="BC65" i="9"/>
  <c r="BA65" i="9"/>
  <c r="AZ65" i="9"/>
  <c r="AT65" i="9"/>
  <c r="AS65" i="9"/>
  <c r="AQ65" i="9"/>
  <c r="AP65" i="9"/>
  <c r="AN65" i="9"/>
  <c r="AM65" i="9"/>
  <c r="AK65" i="9"/>
  <c r="AJ65" i="9"/>
  <c r="AH65" i="9"/>
  <c r="AG65" i="9"/>
  <c r="AE65" i="9"/>
  <c r="AD65" i="9"/>
  <c r="AB65" i="9"/>
  <c r="AA65" i="9"/>
  <c r="X65" i="9"/>
  <c r="W65" i="9"/>
  <c r="V65" i="9"/>
  <c r="S65" i="9"/>
  <c r="P65" i="9"/>
  <c r="M65" i="9"/>
  <c r="J65" i="9"/>
  <c r="G65" i="9"/>
  <c r="D65" i="9"/>
  <c r="BS64" i="9"/>
  <c r="BR64" i="9"/>
  <c r="BP64" i="9"/>
  <c r="BO64" i="9"/>
  <c r="BM64" i="9"/>
  <c r="BL64" i="9"/>
  <c r="BJ64" i="9"/>
  <c r="BI64" i="9"/>
  <c r="BG64" i="9"/>
  <c r="BF64" i="9"/>
  <c r="BD64" i="9"/>
  <c r="BC64" i="9"/>
  <c r="BA64" i="9"/>
  <c r="AZ64" i="9"/>
  <c r="AT64" i="9"/>
  <c r="AS64" i="9"/>
  <c r="AR64" i="9"/>
  <c r="AQ64" i="9"/>
  <c r="AP64" i="9"/>
  <c r="AN64" i="9"/>
  <c r="AM64" i="9"/>
  <c r="AK64" i="9"/>
  <c r="AJ64" i="9"/>
  <c r="AH64" i="9"/>
  <c r="AG64" i="9"/>
  <c r="AE64" i="9"/>
  <c r="AD64" i="9"/>
  <c r="AB64" i="9"/>
  <c r="AA64" i="9"/>
  <c r="X64" i="9"/>
  <c r="W64" i="9"/>
  <c r="V64" i="9"/>
  <c r="AU64" i="9" s="1"/>
  <c r="S64" i="9"/>
  <c r="P64" i="9"/>
  <c r="M64" i="9"/>
  <c r="J64" i="9"/>
  <c r="AI64" i="9" s="1"/>
  <c r="G64" i="9"/>
  <c r="AF64" i="9" s="1"/>
  <c r="D64" i="9"/>
  <c r="BS63" i="9"/>
  <c r="BR63" i="9"/>
  <c r="BP63" i="9"/>
  <c r="BO63" i="9"/>
  <c r="BM63" i="9"/>
  <c r="BL63" i="9"/>
  <c r="BJ63" i="9"/>
  <c r="BI63" i="9"/>
  <c r="BG63" i="9"/>
  <c r="BF63" i="9"/>
  <c r="BD63" i="9"/>
  <c r="BC63" i="9"/>
  <c r="BA63" i="9"/>
  <c r="AZ63" i="9"/>
  <c r="AT63" i="9"/>
  <c r="AS63" i="9"/>
  <c r="AQ63" i="9"/>
  <c r="AP63" i="9"/>
  <c r="AN63" i="9"/>
  <c r="AM63" i="9"/>
  <c r="AK63" i="9"/>
  <c r="AJ63" i="9"/>
  <c r="AI63" i="9"/>
  <c r="AH63" i="9"/>
  <c r="AG63" i="9"/>
  <c r="AE63" i="9"/>
  <c r="AD63" i="9"/>
  <c r="AB63" i="9"/>
  <c r="AA63" i="9"/>
  <c r="X63" i="9"/>
  <c r="W63" i="9"/>
  <c r="V63" i="9"/>
  <c r="S63" i="9"/>
  <c r="P63" i="9"/>
  <c r="M63" i="9"/>
  <c r="AL63" i="9" s="1"/>
  <c r="J63" i="9"/>
  <c r="AI67" i="9" s="1"/>
  <c r="G63" i="9"/>
  <c r="D63" i="9"/>
  <c r="BS62" i="9"/>
  <c r="BR62" i="9"/>
  <c r="BP62" i="9"/>
  <c r="BO62" i="9"/>
  <c r="BM62" i="9"/>
  <c r="BL62" i="9"/>
  <c r="BJ62" i="9"/>
  <c r="BI62" i="9"/>
  <c r="BG62" i="9"/>
  <c r="BF62" i="9"/>
  <c r="BD62" i="9"/>
  <c r="BC62" i="9"/>
  <c r="BA62" i="9"/>
  <c r="AZ62" i="9"/>
  <c r="AT62" i="9"/>
  <c r="AS62" i="9"/>
  <c r="AR62" i="9"/>
  <c r="AQ62" i="9"/>
  <c r="AP62" i="9"/>
  <c r="AN62" i="9"/>
  <c r="AM62" i="9"/>
  <c r="AK62" i="9"/>
  <c r="AJ62" i="9"/>
  <c r="AH62" i="9"/>
  <c r="AG62" i="9"/>
  <c r="AE62" i="9"/>
  <c r="AD62" i="9"/>
  <c r="AB62" i="9"/>
  <c r="AA62" i="9"/>
  <c r="X62" i="9"/>
  <c r="W62" i="9"/>
  <c r="AV62" i="9" s="1"/>
  <c r="V62" i="9"/>
  <c r="S62" i="9"/>
  <c r="P62" i="9"/>
  <c r="M62" i="9"/>
  <c r="AL62" i="9" s="1"/>
  <c r="J62" i="9"/>
  <c r="G62" i="9"/>
  <c r="AF62" i="9" s="1"/>
  <c r="D62" i="9"/>
  <c r="BS61" i="9"/>
  <c r="BR61" i="9"/>
  <c r="BP61" i="9"/>
  <c r="BO61" i="9"/>
  <c r="BM61" i="9"/>
  <c r="BL61" i="9"/>
  <c r="BJ61" i="9"/>
  <c r="BI61" i="9"/>
  <c r="BG61" i="9"/>
  <c r="BF61" i="9"/>
  <c r="BD61" i="9"/>
  <c r="BC61" i="9"/>
  <c r="BA61" i="9"/>
  <c r="AZ61" i="9"/>
  <c r="AT61" i="9"/>
  <c r="AS61" i="9"/>
  <c r="AQ61" i="9"/>
  <c r="AP61" i="9"/>
  <c r="AN61" i="9"/>
  <c r="AM61" i="9"/>
  <c r="AL61" i="9"/>
  <c r="AK61" i="9"/>
  <c r="AJ61" i="9"/>
  <c r="AI61" i="9"/>
  <c r="AH61" i="9"/>
  <c r="AG61" i="9"/>
  <c r="AE61" i="9"/>
  <c r="AD61" i="9"/>
  <c r="AB61" i="9"/>
  <c r="AA61" i="9"/>
  <c r="X61" i="9"/>
  <c r="W61" i="9"/>
  <c r="V61" i="9"/>
  <c r="S61" i="9"/>
  <c r="P61" i="9"/>
  <c r="M61" i="9"/>
  <c r="AL65" i="9" s="1"/>
  <c r="J61" i="9"/>
  <c r="G61" i="9"/>
  <c r="D61" i="9"/>
  <c r="BS60" i="9"/>
  <c r="BR60" i="9"/>
  <c r="BP60" i="9"/>
  <c r="BO60" i="9"/>
  <c r="BM60" i="9"/>
  <c r="BL60" i="9"/>
  <c r="BJ60" i="9"/>
  <c r="BI60" i="9"/>
  <c r="BG60" i="9"/>
  <c r="BF60" i="9"/>
  <c r="BD60" i="9"/>
  <c r="BC60" i="9"/>
  <c r="BA60" i="9"/>
  <c r="AZ60" i="9"/>
  <c r="AT60" i="9"/>
  <c r="AS60" i="9"/>
  <c r="AQ60" i="9"/>
  <c r="AP60" i="9"/>
  <c r="AN60" i="9"/>
  <c r="AM60" i="9"/>
  <c r="AK60" i="9"/>
  <c r="AJ60" i="9"/>
  <c r="AH60" i="9"/>
  <c r="AG60" i="9"/>
  <c r="AE60" i="9"/>
  <c r="AD60" i="9"/>
  <c r="AB60" i="9"/>
  <c r="AA60" i="9"/>
  <c r="X60" i="9"/>
  <c r="W60" i="9"/>
  <c r="BU62" i="9" s="1"/>
  <c r="V60" i="9"/>
  <c r="S60" i="9"/>
  <c r="P60" i="9"/>
  <c r="M60" i="9"/>
  <c r="BK61" i="9" s="1"/>
  <c r="J60" i="9"/>
  <c r="G60" i="9"/>
  <c r="D60" i="9"/>
  <c r="BS59" i="9"/>
  <c r="BR59" i="9"/>
  <c r="BP59" i="9"/>
  <c r="BO59" i="9"/>
  <c r="BM59" i="9"/>
  <c r="BL59" i="9"/>
  <c r="BJ59" i="9"/>
  <c r="BI59" i="9"/>
  <c r="BG59" i="9"/>
  <c r="BF59" i="9"/>
  <c r="BD59" i="9"/>
  <c r="BC59" i="9"/>
  <c r="BA59" i="9"/>
  <c r="AZ59" i="9"/>
  <c r="AT59" i="9"/>
  <c r="AS59" i="9"/>
  <c r="AQ59" i="9"/>
  <c r="AP59" i="9"/>
  <c r="AN59" i="9"/>
  <c r="AM59" i="9"/>
  <c r="AK59" i="9"/>
  <c r="AJ59" i="9"/>
  <c r="AH59" i="9"/>
  <c r="AG59" i="9"/>
  <c r="AE59" i="9"/>
  <c r="AD59" i="9"/>
  <c r="AB59" i="9"/>
  <c r="AA59" i="9"/>
  <c r="Y59" i="9"/>
  <c r="X59" i="9"/>
  <c r="W59" i="9"/>
  <c r="V59" i="9"/>
  <c r="S59" i="9"/>
  <c r="P59" i="9"/>
  <c r="M59" i="9"/>
  <c r="BK59" i="9" s="1"/>
  <c r="J59" i="9"/>
  <c r="BH59" i="9" s="1"/>
  <c r="G59" i="9"/>
  <c r="D59" i="9"/>
  <c r="BS58" i="9"/>
  <c r="BR58" i="9"/>
  <c r="BP58" i="9"/>
  <c r="BO58" i="9"/>
  <c r="BM58" i="9"/>
  <c r="BL58" i="9"/>
  <c r="BJ58" i="9"/>
  <c r="BI58" i="9"/>
  <c r="BG58" i="9"/>
  <c r="BF58" i="9"/>
  <c r="BD58" i="9"/>
  <c r="BC58" i="9"/>
  <c r="BA58" i="9"/>
  <c r="AZ58" i="9"/>
  <c r="AT58" i="9"/>
  <c r="AS58" i="9"/>
  <c r="AQ58" i="9"/>
  <c r="AP58" i="9"/>
  <c r="AN58" i="9"/>
  <c r="AM58" i="9"/>
  <c r="AK58" i="9"/>
  <c r="AJ58" i="9"/>
  <c r="AH58" i="9"/>
  <c r="AG58" i="9"/>
  <c r="AE58" i="9"/>
  <c r="AD58" i="9"/>
  <c r="AB58" i="9"/>
  <c r="AA58" i="9"/>
  <c r="X58" i="9"/>
  <c r="W58" i="9"/>
  <c r="V58" i="9"/>
  <c r="S58" i="9"/>
  <c r="AR58" i="9" s="1"/>
  <c r="P58" i="9"/>
  <c r="M58" i="9"/>
  <c r="J58" i="9"/>
  <c r="G58" i="9"/>
  <c r="AF58" i="9" s="1"/>
  <c r="D58" i="9"/>
  <c r="BS57" i="9"/>
  <c r="BR57" i="9"/>
  <c r="BP57" i="9"/>
  <c r="BO57" i="9"/>
  <c r="BM57" i="9"/>
  <c r="BL57" i="9"/>
  <c r="BJ57" i="9"/>
  <c r="BI57" i="9"/>
  <c r="BG57" i="9"/>
  <c r="BF57" i="9"/>
  <c r="BD57" i="9"/>
  <c r="BC57" i="9"/>
  <c r="BA57" i="9"/>
  <c r="AZ57" i="9"/>
  <c r="AT57" i="9"/>
  <c r="AS57" i="9"/>
  <c r="AQ57" i="9"/>
  <c r="AP57" i="9"/>
  <c r="AN57" i="9"/>
  <c r="AM57" i="9"/>
  <c r="AK57" i="9"/>
  <c r="AJ57" i="9"/>
  <c r="AH57" i="9"/>
  <c r="AG57" i="9"/>
  <c r="AE57" i="9"/>
  <c r="AD57" i="9"/>
  <c r="AB57" i="9"/>
  <c r="AA57" i="9"/>
  <c r="Y57" i="9"/>
  <c r="X57" i="9"/>
  <c r="W57" i="9"/>
  <c r="V57" i="9"/>
  <c r="S57" i="9"/>
  <c r="AR57" i="9" s="1"/>
  <c r="P57" i="9"/>
  <c r="M57" i="9"/>
  <c r="J57" i="9"/>
  <c r="G57" i="9"/>
  <c r="AF57" i="9" s="1"/>
  <c r="D57" i="9"/>
  <c r="BS56" i="9"/>
  <c r="BR56" i="9"/>
  <c r="BP56" i="9"/>
  <c r="BO56" i="9"/>
  <c r="BM56" i="9"/>
  <c r="BL56" i="9"/>
  <c r="BJ56" i="9"/>
  <c r="BI56" i="9"/>
  <c r="BG56" i="9"/>
  <c r="BF56" i="9"/>
  <c r="BD56" i="9"/>
  <c r="BC56" i="9"/>
  <c r="BA56" i="9"/>
  <c r="AZ56" i="9"/>
  <c r="AT56" i="9"/>
  <c r="AS56" i="9"/>
  <c r="AQ56" i="9"/>
  <c r="AP56" i="9"/>
  <c r="AN56" i="9"/>
  <c r="AM56" i="9"/>
  <c r="AK56" i="9"/>
  <c r="AJ56" i="9"/>
  <c r="AH56" i="9"/>
  <c r="AG56" i="9"/>
  <c r="AE56" i="9"/>
  <c r="AD56" i="9"/>
  <c r="AB56" i="9"/>
  <c r="AA56" i="9"/>
  <c r="X56" i="9"/>
  <c r="W56" i="9"/>
  <c r="V56" i="9"/>
  <c r="S56" i="9"/>
  <c r="P56" i="9"/>
  <c r="M56" i="9"/>
  <c r="J56" i="9"/>
  <c r="G56" i="9"/>
  <c r="AF56" i="9" s="1"/>
  <c r="D56" i="9"/>
  <c r="BS55" i="9"/>
  <c r="BR55" i="9"/>
  <c r="BP55" i="9"/>
  <c r="BO55" i="9"/>
  <c r="BM55" i="9"/>
  <c r="BL55" i="9"/>
  <c r="BJ55" i="9"/>
  <c r="BI55" i="9"/>
  <c r="BG55" i="9"/>
  <c r="BF55" i="9"/>
  <c r="BD55" i="9"/>
  <c r="BC55" i="9"/>
  <c r="BA55" i="9"/>
  <c r="AZ55" i="9"/>
  <c r="AT55" i="9"/>
  <c r="AS55" i="9"/>
  <c r="AQ55" i="9"/>
  <c r="AP55" i="9"/>
  <c r="AN55" i="9"/>
  <c r="AM55" i="9"/>
  <c r="AK55" i="9"/>
  <c r="AJ55" i="9"/>
  <c r="AH55" i="9"/>
  <c r="AG55" i="9"/>
  <c r="AE55" i="9"/>
  <c r="AD55" i="9"/>
  <c r="AB55" i="9"/>
  <c r="AA55" i="9"/>
  <c r="Y55" i="9"/>
  <c r="X55" i="9"/>
  <c r="W55" i="9"/>
  <c r="V55" i="9"/>
  <c r="S55" i="9"/>
  <c r="BQ58" i="9" s="1"/>
  <c r="P55" i="9"/>
  <c r="M55" i="9"/>
  <c r="J55" i="9"/>
  <c r="G55" i="9"/>
  <c r="BE58" i="9" s="1"/>
  <c r="D55" i="9"/>
  <c r="BS54" i="9"/>
  <c r="BR54" i="9"/>
  <c r="BP54" i="9"/>
  <c r="BO54" i="9"/>
  <c r="BM54" i="9"/>
  <c r="BL54" i="9"/>
  <c r="BJ54" i="9"/>
  <c r="BI54" i="9"/>
  <c r="BG54" i="9"/>
  <c r="BF54" i="9"/>
  <c r="BD54" i="9"/>
  <c r="BC54" i="9"/>
  <c r="BA54" i="9"/>
  <c r="AZ54" i="9"/>
  <c r="AT54" i="9"/>
  <c r="AS54" i="9"/>
  <c r="AQ54" i="9"/>
  <c r="AP54" i="9"/>
  <c r="AN54" i="9"/>
  <c r="AM54" i="9"/>
  <c r="AK54" i="9"/>
  <c r="AJ54" i="9"/>
  <c r="AH54" i="9"/>
  <c r="AG54" i="9"/>
  <c r="AE54" i="9"/>
  <c r="AD54" i="9"/>
  <c r="AB54" i="9"/>
  <c r="AA54" i="9"/>
  <c r="X54" i="9"/>
  <c r="W54" i="9"/>
  <c r="V54" i="9"/>
  <c r="S54" i="9"/>
  <c r="AR54" i="9" s="1"/>
  <c r="P54" i="9"/>
  <c r="M54" i="9"/>
  <c r="J54" i="9"/>
  <c r="G54" i="9"/>
  <c r="AF54" i="9" s="1"/>
  <c r="D54" i="9"/>
  <c r="BS53" i="9"/>
  <c r="BR53" i="9"/>
  <c r="BP53" i="9"/>
  <c r="BO53" i="9"/>
  <c r="BM53" i="9"/>
  <c r="BL53" i="9"/>
  <c r="BJ53" i="9"/>
  <c r="BI53" i="9"/>
  <c r="BG53" i="9"/>
  <c r="BF53" i="9"/>
  <c r="BD53" i="9"/>
  <c r="BC53" i="9"/>
  <c r="BA53" i="9"/>
  <c r="AZ53" i="9"/>
  <c r="AT53" i="9"/>
  <c r="AS53" i="9"/>
  <c r="AQ53" i="9"/>
  <c r="AP53" i="9"/>
  <c r="AN53" i="9"/>
  <c r="AM53" i="9"/>
  <c r="AK53" i="9"/>
  <c r="AJ53" i="9"/>
  <c r="AH53" i="9"/>
  <c r="AG53" i="9"/>
  <c r="AE53" i="9"/>
  <c r="AD53" i="9"/>
  <c r="AB53" i="9"/>
  <c r="AA53" i="9"/>
  <c r="X53" i="9"/>
  <c r="W53" i="9"/>
  <c r="V53" i="9"/>
  <c r="S53" i="9"/>
  <c r="P53" i="9"/>
  <c r="M53" i="9"/>
  <c r="AL53" i="9" s="1"/>
  <c r="J53" i="9"/>
  <c r="G53" i="9"/>
  <c r="D53" i="9"/>
  <c r="BS52" i="9"/>
  <c r="BR52" i="9"/>
  <c r="BP52" i="9"/>
  <c r="BO52" i="9"/>
  <c r="BM52" i="9"/>
  <c r="BL52" i="9"/>
  <c r="BJ52" i="9"/>
  <c r="BI52" i="9"/>
  <c r="BG52" i="9"/>
  <c r="BF52" i="9"/>
  <c r="BD52" i="9"/>
  <c r="BC52" i="9"/>
  <c r="BA52" i="9"/>
  <c r="AZ52" i="9"/>
  <c r="AT52" i="9"/>
  <c r="AS52" i="9"/>
  <c r="AQ52" i="9"/>
  <c r="AP52" i="9"/>
  <c r="AN52" i="9"/>
  <c r="AM52" i="9"/>
  <c r="AK52" i="9"/>
  <c r="AJ52" i="9"/>
  <c r="AH52" i="9"/>
  <c r="AG52" i="9"/>
  <c r="AE52" i="9"/>
  <c r="AD52" i="9"/>
  <c r="AB52" i="9"/>
  <c r="AA52" i="9"/>
  <c r="X52" i="9"/>
  <c r="W52" i="9"/>
  <c r="V52" i="9"/>
  <c r="S52" i="9"/>
  <c r="P52" i="9"/>
  <c r="M52" i="9"/>
  <c r="J52" i="9"/>
  <c r="G52" i="9"/>
  <c r="AF52" i="9" s="1"/>
  <c r="D52" i="9"/>
  <c r="AC56" i="9" s="1"/>
  <c r="BS51" i="9"/>
  <c r="BR51" i="9"/>
  <c r="BP51" i="9"/>
  <c r="BO51" i="9"/>
  <c r="BM51" i="9"/>
  <c r="BL51" i="9"/>
  <c r="BJ51" i="9"/>
  <c r="BI51" i="9"/>
  <c r="BG51" i="9"/>
  <c r="BF51" i="9"/>
  <c r="BD51" i="9"/>
  <c r="BC51" i="9"/>
  <c r="BA51" i="9"/>
  <c r="AZ51" i="9"/>
  <c r="AT51" i="9"/>
  <c r="AS51" i="9"/>
  <c r="AQ51" i="9"/>
  <c r="AP51" i="9"/>
  <c r="AN51" i="9"/>
  <c r="AM51" i="9"/>
  <c r="AK51" i="9"/>
  <c r="AJ51" i="9"/>
  <c r="AH51" i="9"/>
  <c r="AG51" i="9"/>
  <c r="AE51" i="9"/>
  <c r="AD51" i="9"/>
  <c r="AB51" i="9"/>
  <c r="AA51" i="9"/>
  <c r="X51" i="9"/>
  <c r="W51" i="9"/>
  <c r="V51" i="9"/>
  <c r="S51" i="9"/>
  <c r="P51" i="9"/>
  <c r="AO51" i="9" s="1"/>
  <c r="M51" i="9"/>
  <c r="BK55" i="9" s="1"/>
  <c r="J51" i="9"/>
  <c r="G51" i="9"/>
  <c r="D51" i="9"/>
  <c r="BS50" i="9"/>
  <c r="BR50" i="9"/>
  <c r="BP50" i="9"/>
  <c r="BO50" i="9"/>
  <c r="BM50" i="9"/>
  <c r="BL50" i="9"/>
  <c r="BJ50" i="9"/>
  <c r="BI50" i="9"/>
  <c r="BG50" i="9"/>
  <c r="BF50" i="9"/>
  <c r="BD50" i="9"/>
  <c r="BC50" i="9"/>
  <c r="BA50" i="9"/>
  <c r="AZ50" i="9"/>
  <c r="AU50" i="9"/>
  <c r="AT50" i="9"/>
  <c r="AS50" i="9"/>
  <c r="AQ50" i="9"/>
  <c r="AP50" i="9"/>
  <c r="AN50" i="9"/>
  <c r="AM50" i="9"/>
  <c r="AK50" i="9"/>
  <c r="AJ50" i="9"/>
  <c r="AH50" i="9"/>
  <c r="AG50" i="9"/>
  <c r="AE50" i="9"/>
  <c r="AD50" i="9"/>
  <c r="AB50" i="9"/>
  <c r="AA50" i="9"/>
  <c r="X50" i="9"/>
  <c r="W50" i="9"/>
  <c r="V50" i="9"/>
  <c r="S50" i="9"/>
  <c r="P50" i="9"/>
  <c r="M50" i="9"/>
  <c r="J50" i="9"/>
  <c r="G50" i="9"/>
  <c r="D50" i="9"/>
  <c r="BS49" i="9"/>
  <c r="BR49" i="9"/>
  <c r="BP49" i="9"/>
  <c r="BO49" i="9"/>
  <c r="BM49" i="9"/>
  <c r="BL49" i="9"/>
  <c r="BJ49" i="9"/>
  <c r="BI49" i="9"/>
  <c r="BG49" i="9"/>
  <c r="BF49" i="9"/>
  <c r="BD49" i="9"/>
  <c r="BC49" i="9"/>
  <c r="BA49" i="9"/>
  <c r="AZ49" i="9"/>
  <c r="AT49" i="9"/>
  <c r="AS49" i="9"/>
  <c r="AQ49" i="9"/>
  <c r="AP49" i="9"/>
  <c r="AN49" i="9"/>
  <c r="AM49" i="9"/>
  <c r="AK49" i="9"/>
  <c r="AJ49" i="9"/>
  <c r="AH49" i="9"/>
  <c r="AG49" i="9"/>
  <c r="AE49" i="9"/>
  <c r="AD49" i="9"/>
  <c r="AB49" i="9"/>
  <c r="AA49" i="9"/>
  <c r="X49" i="9"/>
  <c r="W49" i="9"/>
  <c r="V49" i="9"/>
  <c r="AU49" i="9" s="1"/>
  <c r="S49" i="9"/>
  <c r="P49" i="9"/>
  <c r="AO49" i="9" s="1"/>
  <c r="M49" i="9"/>
  <c r="J49" i="9"/>
  <c r="G49" i="9"/>
  <c r="D49" i="9"/>
  <c r="BS48" i="9"/>
  <c r="BR48" i="9"/>
  <c r="BP48" i="9"/>
  <c r="BO48" i="9"/>
  <c r="BM48" i="9"/>
  <c r="BL48" i="9"/>
  <c r="BJ48" i="9"/>
  <c r="BI48" i="9"/>
  <c r="BG48" i="9"/>
  <c r="BF48" i="9"/>
  <c r="BD48" i="9"/>
  <c r="BC48" i="9"/>
  <c r="BA48" i="9"/>
  <c r="AZ48" i="9"/>
  <c r="AT48" i="9"/>
  <c r="AS48" i="9"/>
  <c r="AQ48" i="9"/>
  <c r="AP48" i="9"/>
  <c r="AN48" i="9"/>
  <c r="AM48" i="9"/>
  <c r="AK48" i="9"/>
  <c r="AJ48" i="9"/>
  <c r="AH48" i="9"/>
  <c r="AG48" i="9"/>
  <c r="AE48" i="9"/>
  <c r="AD48" i="9"/>
  <c r="AB48" i="9"/>
  <c r="AA48" i="9"/>
  <c r="X48" i="9"/>
  <c r="AW48" i="9" s="1"/>
  <c r="W48" i="9"/>
  <c r="AV48" i="9" s="1"/>
  <c r="V48" i="9"/>
  <c r="S48" i="9"/>
  <c r="P48" i="9"/>
  <c r="AO48" i="9" s="1"/>
  <c r="M48" i="9"/>
  <c r="AL48" i="9" s="1"/>
  <c r="J48" i="9"/>
  <c r="G48" i="9"/>
  <c r="D48" i="9"/>
  <c r="AC48" i="9" s="1"/>
  <c r="BS47" i="9"/>
  <c r="BR47" i="9"/>
  <c r="BP47" i="9"/>
  <c r="BO47" i="9"/>
  <c r="BM47" i="9"/>
  <c r="BL47" i="9"/>
  <c r="BJ47" i="9"/>
  <c r="BI47" i="9"/>
  <c r="BG47" i="9"/>
  <c r="BF47" i="9"/>
  <c r="BE47" i="9"/>
  <c r="BD47" i="9"/>
  <c r="BC47" i="9"/>
  <c r="BA47" i="9"/>
  <c r="AZ47" i="9"/>
  <c r="AV47" i="9"/>
  <c r="AT47" i="9"/>
  <c r="AS47" i="9"/>
  <c r="AR47" i="9"/>
  <c r="AQ47" i="9"/>
  <c r="AP47" i="9"/>
  <c r="AN47" i="9"/>
  <c r="AM47" i="9"/>
  <c r="AK47" i="9"/>
  <c r="AJ47" i="9"/>
  <c r="AH47" i="9"/>
  <c r="AG47" i="9"/>
  <c r="AE47" i="9"/>
  <c r="AD47" i="9"/>
  <c r="AB47" i="9"/>
  <c r="AA47" i="9"/>
  <c r="X47" i="9"/>
  <c r="W47" i="9"/>
  <c r="V47" i="9"/>
  <c r="S47" i="9"/>
  <c r="BQ47" i="9" s="1"/>
  <c r="P47" i="9"/>
  <c r="M47" i="9"/>
  <c r="J47" i="9"/>
  <c r="G47" i="9"/>
  <c r="AF47" i="9" s="1"/>
  <c r="D47" i="9"/>
  <c r="BS46" i="9"/>
  <c r="BR46" i="9"/>
  <c r="BP46" i="9"/>
  <c r="BO46" i="9"/>
  <c r="BM46" i="9"/>
  <c r="BL46" i="9"/>
  <c r="BJ46" i="9"/>
  <c r="BI46" i="9"/>
  <c r="BG46" i="9"/>
  <c r="BF46" i="9"/>
  <c r="BD46" i="9"/>
  <c r="BC46" i="9"/>
  <c r="BA46" i="9"/>
  <c r="AZ46" i="9"/>
  <c r="AT46" i="9"/>
  <c r="AS46" i="9"/>
  <c r="AQ46" i="9"/>
  <c r="AP46" i="9"/>
  <c r="AN46" i="9"/>
  <c r="AM46" i="9"/>
  <c r="AK46" i="9"/>
  <c r="AJ46" i="9"/>
  <c r="AH46" i="9"/>
  <c r="AG46" i="9"/>
  <c r="AE46" i="9"/>
  <c r="AD46" i="9"/>
  <c r="AB46" i="9"/>
  <c r="AA46" i="9"/>
  <c r="Y46" i="9"/>
  <c r="X46" i="9"/>
  <c r="W46" i="9"/>
  <c r="V46" i="9"/>
  <c r="S46" i="9"/>
  <c r="P46" i="9"/>
  <c r="M46" i="9"/>
  <c r="J46" i="9"/>
  <c r="G46" i="9"/>
  <c r="D46" i="9"/>
  <c r="BS45" i="9"/>
  <c r="BR45" i="9"/>
  <c r="BP45" i="9"/>
  <c r="BO45" i="9"/>
  <c r="BM45" i="9"/>
  <c r="BL45" i="9"/>
  <c r="BJ45" i="9"/>
  <c r="BI45" i="9"/>
  <c r="BG45" i="9"/>
  <c r="BF45" i="9"/>
  <c r="BD45" i="9"/>
  <c r="BC45" i="9"/>
  <c r="BA45" i="9"/>
  <c r="AZ45" i="9"/>
  <c r="AT45" i="9"/>
  <c r="AS45" i="9"/>
  <c r="AR45" i="9"/>
  <c r="AQ45" i="9"/>
  <c r="AP45" i="9"/>
  <c r="AN45" i="9"/>
  <c r="AM45" i="9"/>
  <c r="AK45" i="9"/>
  <c r="AJ45" i="9"/>
  <c r="AH45" i="9"/>
  <c r="AG45" i="9"/>
  <c r="AE45" i="9"/>
  <c r="AD45" i="9"/>
  <c r="AB45" i="9"/>
  <c r="AA45" i="9"/>
  <c r="X45" i="9"/>
  <c r="W45" i="9"/>
  <c r="Y45" i="9" s="1"/>
  <c r="V45" i="9"/>
  <c r="AU45" i="9" s="1"/>
  <c r="S45" i="9"/>
  <c r="P45" i="9"/>
  <c r="M45" i="9"/>
  <c r="J45" i="9"/>
  <c r="AI45" i="9" s="1"/>
  <c r="G45" i="9"/>
  <c r="AF45" i="9" s="1"/>
  <c r="D45" i="9"/>
  <c r="BS44" i="9"/>
  <c r="BR44" i="9"/>
  <c r="BP44" i="9"/>
  <c r="BO44" i="9"/>
  <c r="BM44" i="9"/>
  <c r="BL44" i="9"/>
  <c r="BJ44" i="9"/>
  <c r="BI44" i="9"/>
  <c r="BG44" i="9"/>
  <c r="BF44" i="9"/>
  <c r="BD44" i="9"/>
  <c r="BC44" i="9"/>
  <c r="BA44" i="9"/>
  <c r="AZ44" i="9"/>
  <c r="AT44" i="9"/>
  <c r="AS44" i="9"/>
  <c r="AQ44" i="9"/>
  <c r="AP44" i="9"/>
  <c r="AN44" i="9"/>
  <c r="AM44" i="9"/>
  <c r="AK44" i="9"/>
  <c r="AJ44" i="9"/>
  <c r="AH44" i="9"/>
  <c r="AG44" i="9"/>
  <c r="AE44" i="9"/>
  <c r="AD44" i="9"/>
  <c r="AB44" i="9"/>
  <c r="AA44" i="9"/>
  <c r="Y44" i="9"/>
  <c r="X44" i="9"/>
  <c r="AW44" i="9" s="1"/>
  <c r="W44" i="9"/>
  <c r="V44" i="9"/>
  <c r="S44" i="9"/>
  <c r="AR44" i="9" s="1"/>
  <c r="P44" i="9"/>
  <c r="AO44" i="9" s="1"/>
  <c r="M44" i="9"/>
  <c r="J44" i="9"/>
  <c r="G44" i="9"/>
  <c r="AF44" i="9" s="1"/>
  <c r="D44" i="9"/>
  <c r="AC44" i="9" s="1"/>
  <c r="BS43" i="9"/>
  <c r="BR43" i="9"/>
  <c r="BQ43" i="9"/>
  <c r="BP43" i="9"/>
  <c r="BO43" i="9"/>
  <c r="BM43" i="9"/>
  <c r="BL43" i="9"/>
  <c r="BJ43" i="9"/>
  <c r="BI43" i="9"/>
  <c r="BG43" i="9"/>
  <c r="BF43" i="9"/>
  <c r="BD43" i="9"/>
  <c r="BC43" i="9"/>
  <c r="BA43" i="9"/>
  <c r="AZ43" i="9"/>
  <c r="AT43" i="9"/>
  <c r="AS43" i="9"/>
  <c r="AR43" i="9"/>
  <c r="AQ43" i="9"/>
  <c r="AP43" i="9"/>
  <c r="AN43" i="9"/>
  <c r="AM43" i="9"/>
  <c r="AK43" i="9"/>
  <c r="AJ43" i="9"/>
  <c r="AH43" i="9"/>
  <c r="AG43" i="9"/>
  <c r="AE43" i="9"/>
  <c r="AD43" i="9"/>
  <c r="AB43" i="9"/>
  <c r="AA43" i="9"/>
  <c r="X43" i="9"/>
  <c r="W43" i="9"/>
  <c r="V43" i="9"/>
  <c r="BT45" i="9" s="1"/>
  <c r="S43" i="9"/>
  <c r="P43" i="9"/>
  <c r="M43" i="9"/>
  <c r="J43" i="9"/>
  <c r="BH45" i="9" s="1"/>
  <c r="G43" i="9"/>
  <c r="D43" i="9"/>
  <c r="BS42" i="9"/>
  <c r="BR42" i="9"/>
  <c r="BP42" i="9"/>
  <c r="BO42" i="9"/>
  <c r="BM42" i="9"/>
  <c r="BL42" i="9"/>
  <c r="BJ42" i="9"/>
  <c r="BI42" i="9"/>
  <c r="BG42" i="9"/>
  <c r="BF42" i="9"/>
  <c r="BD42" i="9"/>
  <c r="BC42" i="9"/>
  <c r="BA42" i="9"/>
  <c r="AZ42" i="9"/>
  <c r="AT42" i="9"/>
  <c r="AS42" i="9"/>
  <c r="AQ42" i="9"/>
  <c r="AP42" i="9"/>
  <c r="AN42" i="9"/>
  <c r="AM42" i="9"/>
  <c r="AK42" i="9"/>
  <c r="AJ42" i="9"/>
  <c r="AH42" i="9"/>
  <c r="AG42" i="9"/>
  <c r="AE42" i="9"/>
  <c r="AD42" i="9"/>
  <c r="AB42" i="9"/>
  <c r="AA42" i="9"/>
  <c r="Y42" i="9"/>
  <c r="X42" i="9"/>
  <c r="AW42" i="9" s="1"/>
  <c r="W42" i="9"/>
  <c r="V42" i="9"/>
  <c r="S42" i="9"/>
  <c r="AR42" i="9" s="1"/>
  <c r="P42" i="9"/>
  <c r="AO42" i="9" s="1"/>
  <c r="M42" i="9"/>
  <c r="AL46" i="9" s="1"/>
  <c r="J42" i="9"/>
  <c r="G42" i="9"/>
  <c r="AF42" i="9" s="1"/>
  <c r="D42" i="9"/>
  <c r="AC42" i="9" s="1"/>
  <c r="BS41" i="9"/>
  <c r="BR41" i="9"/>
  <c r="BP41" i="9"/>
  <c r="BO41" i="9"/>
  <c r="BM41" i="9"/>
  <c r="BL41" i="9"/>
  <c r="BJ41" i="9"/>
  <c r="BI41" i="9"/>
  <c r="BG41" i="9"/>
  <c r="BF41" i="9"/>
  <c r="BD41" i="9"/>
  <c r="BC41" i="9"/>
  <c r="BA41" i="9"/>
  <c r="AZ41" i="9"/>
  <c r="AT41" i="9"/>
  <c r="AS41" i="9"/>
  <c r="AQ41" i="9"/>
  <c r="AP41" i="9"/>
  <c r="AN41" i="9"/>
  <c r="AM41" i="9"/>
  <c r="AK41" i="9"/>
  <c r="AJ41" i="9"/>
  <c r="AH41" i="9"/>
  <c r="AG41" i="9"/>
  <c r="AE41" i="9"/>
  <c r="AD41" i="9"/>
  <c r="AB41" i="9"/>
  <c r="AA41" i="9"/>
  <c r="X41" i="9"/>
  <c r="AW41" i="9" s="1"/>
  <c r="W41" i="9"/>
  <c r="V41" i="9"/>
  <c r="S41" i="9"/>
  <c r="AR41" i="9" s="1"/>
  <c r="P41" i="9"/>
  <c r="AO41" i="9" s="1"/>
  <c r="M41" i="9"/>
  <c r="J41" i="9"/>
  <c r="G41" i="9"/>
  <c r="AF41" i="9" s="1"/>
  <c r="D41" i="9"/>
  <c r="AC41" i="9" s="1"/>
  <c r="BS40" i="9"/>
  <c r="BR40" i="9"/>
  <c r="BP40" i="9"/>
  <c r="BO40" i="9"/>
  <c r="BM40" i="9"/>
  <c r="BL40" i="9"/>
  <c r="BJ40" i="9"/>
  <c r="BI40" i="9"/>
  <c r="BG40" i="9"/>
  <c r="BF40" i="9"/>
  <c r="BD40" i="9"/>
  <c r="BC40" i="9"/>
  <c r="BA40" i="9"/>
  <c r="AZ40" i="9"/>
  <c r="AT40" i="9"/>
  <c r="AS40" i="9"/>
  <c r="AQ40" i="9"/>
  <c r="AP40" i="9"/>
  <c r="AN40" i="9"/>
  <c r="AM40" i="9"/>
  <c r="AK40" i="9"/>
  <c r="AJ40" i="9"/>
  <c r="AH40" i="9"/>
  <c r="AG40" i="9"/>
  <c r="AE40" i="9"/>
  <c r="AD40" i="9"/>
  <c r="AB40" i="9"/>
  <c r="AA40" i="9"/>
  <c r="X40" i="9"/>
  <c r="W40" i="9"/>
  <c r="V40" i="9"/>
  <c r="S40" i="9"/>
  <c r="P40" i="9"/>
  <c r="M40" i="9"/>
  <c r="J40" i="9"/>
  <c r="G40" i="9"/>
  <c r="D40" i="9"/>
  <c r="BS39" i="9"/>
  <c r="BR39" i="9"/>
  <c r="BP39" i="9"/>
  <c r="BO39" i="9"/>
  <c r="BM39" i="9"/>
  <c r="BL39" i="9"/>
  <c r="BJ39" i="9"/>
  <c r="BI39" i="9"/>
  <c r="BG39" i="9"/>
  <c r="BF39" i="9"/>
  <c r="BD39" i="9"/>
  <c r="BC39" i="9"/>
  <c r="BA39" i="9"/>
  <c r="AZ39" i="9"/>
  <c r="AT39" i="9"/>
  <c r="AS39" i="9"/>
  <c r="AQ39" i="9"/>
  <c r="AP39" i="9"/>
  <c r="AN39" i="9"/>
  <c r="AM39" i="9"/>
  <c r="AK39" i="9"/>
  <c r="AJ39" i="9"/>
  <c r="AH39" i="9"/>
  <c r="AG39" i="9"/>
  <c r="AE39" i="9"/>
  <c r="AD39" i="9"/>
  <c r="AB39" i="9"/>
  <c r="AA39" i="9"/>
  <c r="X39" i="9"/>
  <c r="W39" i="9"/>
  <c r="V39" i="9"/>
  <c r="S39" i="9"/>
  <c r="BQ39" i="9" s="1"/>
  <c r="P39" i="9"/>
  <c r="M39" i="9"/>
  <c r="J39" i="9"/>
  <c r="G39" i="9"/>
  <c r="BE39" i="9" s="1"/>
  <c r="D39" i="9"/>
  <c r="BS38" i="9"/>
  <c r="BR38" i="9"/>
  <c r="BP38" i="9"/>
  <c r="BO38" i="9"/>
  <c r="BM38" i="9"/>
  <c r="BL38" i="9"/>
  <c r="BJ38" i="9"/>
  <c r="BI38" i="9"/>
  <c r="BG38" i="9"/>
  <c r="BF38" i="9"/>
  <c r="BD38" i="9"/>
  <c r="BC38" i="9"/>
  <c r="BA38" i="9"/>
  <c r="AZ38" i="9"/>
  <c r="AT38" i="9"/>
  <c r="AS38" i="9"/>
  <c r="AQ38" i="9"/>
  <c r="AP38" i="9"/>
  <c r="AN38" i="9"/>
  <c r="AM38" i="9"/>
  <c r="AK38" i="9"/>
  <c r="AJ38" i="9"/>
  <c r="AH38" i="9"/>
  <c r="AG38" i="9"/>
  <c r="AE38" i="9"/>
  <c r="AD38" i="9"/>
  <c r="AB38" i="9"/>
  <c r="AA38" i="9"/>
  <c r="X38" i="9"/>
  <c r="W38" i="9"/>
  <c r="V38" i="9"/>
  <c r="S38" i="9"/>
  <c r="P38" i="9"/>
  <c r="M38" i="9"/>
  <c r="J38" i="9"/>
  <c r="G38" i="9"/>
  <c r="D38" i="9"/>
  <c r="BS37" i="9"/>
  <c r="BR37" i="9"/>
  <c r="BP37" i="9"/>
  <c r="BO37" i="9"/>
  <c r="BM37" i="9"/>
  <c r="BL37" i="9"/>
  <c r="BJ37" i="9"/>
  <c r="BI37" i="9"/>
  <c r="BG37" i="9"/>
  <c r="BF37" i="9"/>
  <c r="BD37" i="9"/>
  <c r="BC37" i="9"/>
  <c r="BA37" i="9"/>
  <c r="AZ37" i="9"/>
  <c r="AT37" i="9"/>
  <c r="AS37" i="9"/>
  <c r="AQ37" i="9"/>
  <c r="AP37" i="9"/>
  <c r="AN37" i="9"/>
  <c r="AM37" i="9"/>
  <c r="AK37" i="9"/>
  <c r="AJ37" i="9"/>
  <c r="AH37" i="9"/>
  <c r="AG37" i="9"/>
  <c r="AE37" i="9"/>
  <c r="AD37" i="9"/>
  <c r="AB37" i="9"/>
  <c r="AA37" i="9"/>
  <c r="X37" i="9"/>
  <c r="W37" i="9"/>
  <c r="Y37" i="9" s="1"/>
  <c r="V37" i="9"/>
  <c r="AU37" i="9" s="1"/>
  <c r="S37" i="9"/>
  <c r="P37" i="9"/>
  <c r="M37" i="9"/>
  <c r="AL37" i="9" s="1"/>
  <c r="J37" i="9"/>
  <c r="AI37" i="9" s="1"/>
  <c r="G37" i="9"/>
  <c r="AF37" i="9" s="1"/>
  <c r="D37" i="9"/>
  <c r="BS36" i="9"/>
  <c r="BR36" i="9"/>
  <c r="BP36" i="9"/>
  <c r="BO36" i="9"/>
  <c r="BM36" i="9"/>
  <c r="BL36" i="9"/>
  <c r="BJ36" i="9"/>
  <c r="BI36" i="9"/>
  <c r="BG36" i="9"/>
  <c r="BF36" i="9"/>
  <c r="BD36" i="9"/>
  <c r="BC36" i="9"/>
  <c r="BA36" i="9"/>
  <c r="AZ36" i="9"/>
  <c r="AT36" i="9"/>
  <c r="AS36" i="9"/>
  <c r="AQ36" i="9"/>
  <c r="AP36" i="9"/>
  <c r="AN36" i="9"/>
  <c r="AM36" i="9"/>
  <c r="AL36" i="9"/>
  <c r="AK36" i="9"/>
  <c r="AJ36" i="9"/>
  <c r="AH36" i="9"/>
  <c r="AG36" i="9"/>
  <c r="AE36" i="9"/>
  <c r="AD36" i="9"/>
  <c r="AB36" i="9"/>
  <c r="AA36" i="9"/>
  <c r="Y36" i="9"/>
  <c r="X36" i="9"/>
  <c r="W36" i="9"/>
  <c r="V36" i="9"/>
  <c r="AU36" i="9" s="1"/>
  <c r="S36" i="9"/>
  <c r="AR36" i="9" s="1"/>
  <c r="P36" i="9"/>
  <c r="M36" i="9"/>
  <c r="J36" i="9"/>
  <c r="AI36" i="9" s="1"/>
  <c r="G36" i="9"/>
  <c r="AF36" i="9" s="1"/>
  <c r="D36" i="9"/>
  <c r="BS35" i="9"/>
  <c r="BR35" i="9"/>
  <c r="BP35" i="9"/>
  <c r="BO35" i="9"/>
  <c r="BM35" i="9"/>
  <c r="BL35" i="9"/>
  <c r="BJ35" i="9"/>
  <c r="BI35" i="9"/>
  <c r="BG35" i="9"/>
  <c r="BF35" i="9"/>
  <c r="BD35" i="9"/>
  <c r="BC35" i="9"/>
  <c r="BA35" i="9"/>
  <c r="AZ35" i="9"/>
  <c r="AT35" i="9"/>
  <c r="AS35" i="9"/>
  <c r="AQ35" i="9"/>
  <c r="AP35" i="9"/>
  <c r="AN35" i="9"/>
  <c r="AM35" i="9"/>
  <c r="AK35" i="9"/>
  <c r="AJ35" i="9"/>
  <c r="AH35" i="9"/>
  <c r="AG35" i="9"/>
  <c r="AE35" i="9"/>
  <c r="AD35" i="9"/>
  <c r="AB35" i="9"/>
  <c r="AA35" i="9"/>
  <c r="X35" i="9"/>
  <c r="W35" i="9"/>
  <c r="V35" i="9"/>
  <c r="S35" i="9"/>
  <c r="P35" i="9"/>
  <c r="M35" i="9"/>
  <c r="J35" i="9"/>
  <c r="G35" i="9"/>
  <c r="BE37" i="9" s="1"/>
  <c r="D35" i="9"/>
  <c r="BS34" i="9"/>
  <c r="BR34" i="9"/>
  <c r="BP34" i="9"/>
  <c r="BO34" i="9"/>
  <c r="BM34" i="9"/>
  <c r="BL34" i="9"/>
  <c r="BJ34" i="9"/>
  <c r="BI34" i="9"/>
  <c r="BG34" i="9"/>
  <c r="BF34" i="9"/>
  <c r="BD34" i="9"/>
  <c r="BC34" i="9"/>
  <c r="BA34" i="9"/>
  <c r="AZ34" i="9"/>
  <c r="AT34" i="9"/>
  <c r="AS34" i="9"/>
  <c r="AQ34" i="9"/>
  <c r="AP34" i="9"/>
  <c r="AN34" i="9"/>
  <c r="AM34" i="9"/>
  <c r="AL34" i="9"/>
  <c r="AK34" i="9"/>
  <c r="AJ34" i="9"/>
  <c r="AH34" i="9"/>
  <c r="AG34" i="9"/>
  <c r="AE34" i="9"/>
  <c r="AD34" i="9"/>
  <c r="AB34" i="9"/>
  <c r="AA34" i="9"/>
  <c r="Y34" i="9"/>
  <c r="X34" i="9"/>
  <c r="W34" i="9"/>
  <c r="V34" i="9"/>
  <c r="AU34" i="9" s="1"/>
  <c r="S34" i="9"/>
  <c r="AR34" i="9" s="1"/>
  <c r="P34" i="9"/>
  <c r="M34" i="9"/>
  <c r="J34" i="9"/>
  <c r="AI34" i="9" s="1"/>
  <c r="G34" i="9"/>
  <c r="AF34" i="9" s="1"/>
  <c r="D34" i="9"/>
  <c r="BS33" i="9"/>
  <c r="BR33" i="9"/>
  <c r="BP33" i="9"/>
  <c r="BO33" i="9"/>
  <c r="BM33" i="9"/>
  <c r="BL33" i="9"/>
  <c r="BJ33" i="9"/>
  <c r="BI33" i="9"/>
  <c r="BG33" i="9"/>
  <c r="BF33" i="9"/>
  <c r="BD33" i="9"/>
  <c r="BC33" i="9"/>
  <c r="BA33" i="9"/>
  <c r="AZ33" i="9"/>
  <c r="AT33" i="9"/>
  <c r="AS33" i="9"/>
  <c r="AQ33" i="9"/>
  <c r="AP33" i="9"/>
  <c r="AN33" i="9"/>
  <c r="AM33" i="9"/>
  <c r="AK33" i="9"/>
  <c r="AJ33" i="9"/>
  <c r="AH33" i="9"/>
  <c r="AG33" i="9"/>
  <c r="AE33" i="9"/>
  <c r="AD33" i="9"/>
  <c r="AB33" i="9"/>
  <c r="AA33" i="9"/>
  <c r="X33" i="9"/>
  <c r="W33" i="9"/>
  <c r="V33" i="9"/>
  <c r="S33" i="9"/>
  <c r="P33" i="9"/>
  <c r="M33" i="9"/>
  <c r="J33" i="9"/>
  <c r="G33" i="9"/>
  <c r="AF33" i="9" s="1"/>
  <c r="D33" i="9"/>
  <c r="BS32" i="9"/>
  <c r="BR32" i="9"/>
  <c r="BP32" i="9"/>
  <c r="BO32" i="9"/>
  <c r="BM32" i="9"/>
  <c r="BL32" i="9"/>
  <c r="BJ32" i="9"/>
  <c r="BI32" i="9"/>
  <c r="BG32" i="9"/>
  <c r="BF32" i="9"/>
  <c r="BD32" i="9"/>
  <c r="BC32" i="9"/>
  <c r="BA32" i="9"/>
  <c r="AZ32" i="9"/>
  <c r="AT32" i="9"/>
  <c r="AS32" i="9"/>
  <c r="AQ32" i="9"/>
  <c r="AP32" i="9"/>
  <c r="AN32" i="9"/>
  <c r="AM32" i="9"/>
  <c r="AK32" i="9"/>
  <c r="AJ32" i="9"/>
  <c r="AH32" i="9"/>
  <c r="AG32" i="9"/>
  <c r="AE32" i="9"/>
  <c r="AD32" i="9"/>
  <c r="AB32" i="9"/>
  <c r="AA32" i="9"/>
  <c r="X32" i="9"/>
  <c r="AW32" i="9" s="1"/>
  <c r="W32" i="9"/>
  <c r="Y32" i="9" s="1"/>
  <c r="V32" i="9"/>
  <c r="S32" i="9"/>
  <c r="P32" i="9"/>
  <c r="AO32" i="9" s="1"/>
  <c r="M32" i="9"/>
  <c r="J32" i="9"/>
  <c r="G32" i="9"/>
  <c r="D32" i="9"/>
  <c r="AC32" i="9" s="1"/>
  <c r="BS31" i="9"/>
  <c r="BR31" i="9"/>
  <c r="BP31" i="9"/>
  <c r="BO31" i="9"/>
  <c r="BM31" i="9"/>
  <c r="BL31" i="9"/>
  <c r="BJ31" i="9"/>
  <c r="BI31" i="9"/>
  <c r="BG31" i="9"/>
  <c r="BF31" i="9"/>
  <c r="BD31" i="9"/>
  <c r="BC31" i="9"/>
  <c r="BA31" i="9"/>
  <c r="AZ31" i="9"/>
  <c r="AV31" i="9"/>
  <c r="AT31" i="9"/>
  <c r="AS31" i="9"/>
  <c r="AQ31" i="9"/>
  <c r="AP31" i="9"/>
  <c r="AN31" i="9"/>
  <c r="AM31" i="9"/>
  <c r="AK31" i="9"/>
  <c r="AJ31" i="9"/>
  <c r="AH31" i="9"/>
  <c r="AG31" i="9"/>
  <c r="AE31" i="9"/>
  <c r="AD31" i="9"/>
  <c r="AB31" i="9"/>
  <c r="AA31" i="9"/>
  <c r="X31" i="9"/>
  <c r="W31" i="9"/>
  <c r="V31" i="9"/>
  <c r="BT33" i="9" s="1"/>
  <c r="S31" i="9"/>
  <c r="P31" i="9"/>
  <c r="M31" i="9"/>
  <c r="J31" i="9"/>
  <c r="BH33" i="9" s="1"/>
  <c r="G31" i="9"/>
  <c r="D31" i="9"/>
  <c r="BS30" i="9"/>
  <c r="BR30" i="9"/>
  <c r="BP30" i="9"/>
  <c r="BO30" i="9"/>
  <c r="BM30" i="9"/>
  <c r="BL30" i="9"/>
  <c r="BJ30" i="9"/>
  <c r="BI30" i="9"/>
  <c r="BG30" i="9"/>
  <c r="BF30" i="9"/>
  <c r="BD30" i="9"/>
  <c r="BC30" i="9"/>
  <c r="BA30" i="9"/>
  <c r="AZ30" i="9"/>
  <c r="AT30" i="9"/>
  <c r="AS30" i="9"/>
  <c r="AQ30" i="9"/>
  <c r="AP30" i="9"/>
  <c r="AN30" i="9"/>
  <c r="AM30" i="9"/>
  <c r="AK30" i="9"/>
  <c r="AJ30" i="9"/>
  <c r="AH30" i="9"/>
  <c r="AG30" i="9"/>
  <c r="AE30" i="9"/>
  <c r="AD30" i="9"/>
  <c r="AB30" i="9"/>
  <c r="AA30" i="9"/>
  <c r="X30" i="9"/>
  <c r="W30" i="9"/>
  <c r="AV30" i="9" s="1"/>
  <c r="V30" i="9"/>
  <c r="S30" i="9"/>
  <c r="P30" i="9"/>
  <c r="M30" i="9"/>
  <c r="J30" i="9"/>
  <c r="G30" i="9"/>
  <c r="D30" i="9"/>
  <c r="BS29" i="9"/>
  <c r="BR29" i="9"/>
  <c r="BP29" i="9"/>
  <c r="BO29" i="9"/>
  <c r="BM29" i="9"/>
  <c r="BL29" i="9"/>
  <c r="BJ29" i="9"/>
  <c r="BI29" i="9"/>
  <c r="BG29" i="9"/>
  <c r="BF29" i="9"/>
  <c r="BD29" i="9"/>
  <c r="BC29" i="9"/>
  <c r="BA29" i="9"/>
  <c r="AZ29" i="9"/>
  <c r="AT29" i="9"/>
  <c r="AS29" i="9"/>
  <c r="AQ29" i="9"/>
  <c r="AP29" i="9"/>
  <c r="AN29" i="9"/>
  <c r="AM29" i="9"/>
  <c r="AK29" i="9"/>
  <c r="AJ29" i="9"/>
  <c r="AH29" i="9"/>
  <c r="AG29" i="9"/>
  <c r="AE29" i="9"/>
  <c r="AD29" i="9"/>
  <c r="AB29" i="9"/>
  <c r="AA29" i="9"/>
  <c r="X29" i="9"/>
  <c r="W29" i="9"/>
  <c r="V29" i="9"/>
  <c r="S29" i="9"/>
  <c r="AR29" i="9" s="1"/>
  <c r="P29" i="9"/>
  <c r="M29" i="9"/>
  <c r="J29" i="9"/>
  <c r="G29" i="9"/>
  <c r="D29" i="9"/>
  <c r="BS28" i="9"/>
  <c r="BR28" i="9"/>
  <c r="BP28" i="9"/>
  <c r="BO28" i="9"/>
  <c r="BM28" i="9"/>
  <c r="BL28" i="9"/>
  <c r="BJ28" i="9"/>
  <c r="BI28" i="9"/>
  <c r="BG28" i="9"/>
  <c r="BF28" i="9"/>
  <c r="BD28" i="9"/>
  <c r="BC28" i="9"/>
  <c r="BA28" i="9"/>
  <c r="AZ28" i="9"/>
  <c r="AT28" i="9"/>
  <c r="AS28" i="9"/>
  <c r="AQ28" i="9"/>
  <c r="AP28" i="9"/>
  <c r="AN28" i="9"/>
  <c r="AM28" i="9"/>
  <c r="AK28" i="9"/>
  <c r="AJ28" i="9"/>
  <c r="AH28" i="9"/>
  <c r="AG28" i="9"/>
  <c r="AE28" i="9"/>
  <c r="AD28" i="9"/>
  <c r="AB28" i="9"/>
  <c r="AA28" i="9"/>
  <c r="X28" i="9"/>
  <c r="W28" i="9"/>
  <c r="V28" i="9"/>
  <c r="S28" i="9"/>
  <c r="P28" i="9"/>
  <c r="M28" i="9"/>
  <c r="AL28" i="9" s="1"/>
  <c r="J28" i="9"/>
  <c r="G28" i="9"/>
  <c r="D28" i="9"/>
  <c r="BS27" i="9"/>
  <c r="BR27" i="9"/>
  <c r="BP27" i="9"/>
  <c r="BO27" i="9"/>
  <c r="BM27" i="9"/>
  <c r="BL27" i="9"/>
  <c r="BJ27" i="9"/>
  <c r="BI27" i="9"/>
  <c r="BG27" i="9"/>
  <c r="BF27" i="9"/>
  <c r="BD27" i="9"/>
  <c r="BC27" i="9"/>
  <c r="BA27" i="9"/>
  <c r="AZ27" i="9"/>
  <c r="AT27" i="9"/>
  <c r="AS27" i="9"/>
  <c r="AQ27" i="9"/>
  <c r="AP27" i="9"/>
  <c r="AN27" i="9"/>
  <c r="AM27" i="9"/>
  <c r="AK27" i="9"/>
  <c r="AJ27" i="9"/>
  <c r="AH27" i="9"/>
  <c r="AG27" i="9"/>
  <c r="AE27" i="9"/>
  <c r="AD27" i="9"/>
  <c r="AB27" i="9"/>
  <c r="AA27" i="9"/>
  <c r="X27" i="9"/>
  <c r="W27" i="9"/>
  <c r="V27" i="9"/>
  <c r="S27" i="9"/>
  <c r="P27" i="9"/>
  <c r="M27" i="9"/>
  <c r="J27" i="9"/>
  <c r="G27" i="9"/>
  <c r="D27" i="9"/>
  <c r="BS26" i="9"/>
  <c r="BR26" i="9"/>
  <c r="BP26" i="9"/>
  <c r="BO26" i="9"/>
  <c r="BM26" i="9"/>
  <c r="BL26" i="9"/>
  <c r="BJ26" i="9"/>
  <c r="BI26" i="9"/>
  <c r="BG26" i="9"/>
  <c r="BF26" i="9"/>
  <c r="BD26" i="9"/>
  <c r="BC26" i="9"/>
  <c r="BA26" i="9"/>
  <c r="AZ26" i="9"/>
  <c r="AT26" i="9"/>
  <c r="AS26" i="9"/>
  <c r="AQ26" i="9"/>
  <c r="AP26" i="9"/>
  <c r="AN26" i="9"/>
  <c r="AM26" i="9"/>
  <c r="AK26" i="9"/>
  <c r="AJ26" i="9"/>
  <c r="AH26" i="9"/>
  <c r="AG26" i="9"/>
  <c r="AE26" i="9"/>
  <c r="AD26" i="9"/>
  <c r="AB26" i="9"/>
  <c r="AA26" i="9"/>
  <c r="X26" i="9"/>
  <c r="Y26" i="9" s="1"/>
  <c r="W26" i="9"/>
  <c r="V26" i="9"/>
  <c r="S26" i="9"/>
  <c r="AR26" i="9" s="1"/>
  <c r="P26" i="9"/>
  <c r="M26" i="9"/>
  <c r="J26" i="9"/>
  <c r="G26" i="9"/>
  <c r="AF26" i="9" s="1"/>
  <c r="D26" i="9"/>
  <c r="BS25" i="9"/>
  <c r="BR25" i="9"/>
  <c r="BP25" i="9"/>
  <c r="BO25" i="9"/>
  <c r="BM25" i="9"/>
  <c r="BL25" i="9"/>
  <c r="BJ25" i="9"/>
  <c r="BI25" i="9"/>
  <c r="BG25" i="9"/>
  <c r="BF25" i="9"/>
  <c r="BD25" i="9"/>
  <c r="BC25" i="9"/>
  <c r="BA25" i="9"/>
  <c r="AZ25" i="9"/>
  <c r="AT25" i="9"/>
  <c r="AS25" i="9"/>
  <c r="AQ25" i="9"/>
  <c r="AP25" i="9"/>
  <c r="AN25" i="9"/>
  <c r="AM25" i="9"/>
  <c r="AK25" i="9"/>
  <c r="AJ25" i="9"/>
  <c r="AH25" i="9"/>
  <c r="AG25" i="9"/>
  <c r="AE25" i="9"/>
  <c r="AD25" i="9"/>
  <c r="AB25" i="9"/>
  <c r="AA25" i="9"/>
  <c r="X25" i="9"/>
  <c r="W25" i="9"/>
  <c r="Y25" i="9" s="1"/>
  <c r="V25" i="9"/>
  <c r="S25" i="9"/>
  <c r="P25" i="9"/>
  <c r="M25" i="9"/>
  <c r="AL25" i="9" s="1"/>
  <c r="J25" i="9"/>
  <c r="G25" i="9"/>
  <c r="AF29" i="9" s="1"/>
  <c r="D25" i="9"/>
  <c r="BV24" i="9"/>
  <c r="BS24" i="9"/>
  <c r="BR24" i="9"/>
  <c r="BP24" i="9"/>
  <c r="BO24" i="9"/>
  <c r="BM24" i="9"/>
  <c r="BL24" i="9"/>
  <c r="BJ24" i="9"/>
  <c r="BI24" i="9"/>
  <c r="BG24" i="9"/>
  <c r="BF24" i="9"/>
  <c r="BD24" i="9"/>
  <c r="BC24" i="9"/>
  <c r="BA24" i="9"/>
  <c r="AZ24" i="9"/>
  <c r="AT24" i="9"/>
  <c r="AS24" i="9"/>
  <c r="AQ24" i="9"/>
  <c r="AP24" i="9"/>
  <c r="AN24" i="9"/>
  <c r="AM24" i="9"/>
  <c r="AK24" i="9"/>
  <c r="AJ24" i="9"/>
  <c r="AH24" i="9"/>
  <c r="AG24" i="9"/>
  <c r="AE24" i="9"/>
  <c r="AD24" i="9"/>
  <c r="AB24" i="9"/>
  <c r="AA24" i="9"/>
  <c r="X24" i="9"/>
  <c r="W24" i="9"/>
  <c r="V24" i="9"/>
  <c r="AU24" i="9" s="1"/>
  <c r="S24" i="9"/>
  <c r="P24" i="9"/>
  <c r="M24" i="9"/>
  <c r="J24" i="9"/>
  <c r="AI24" i="9" s="1"/>
  <c r="G24" i="9"/>
  <c r="D24" i="9"/>
  <c r="BS23" i="9"/>
  <c r="BR23" i="9"/>
  <c r="BP23" i="9"/>
  <c r="BO23" i="9"/>
  <c r="BM23" i="9"/>
  <c r="BL23" i="9"/>
  <c r="BJ23" i="9"/>
  <c r="BI23" i="9"/>
  <c r="BG23" i="9"/>
  <c r="BF23" i="9"/>
  <c r="BD23" i="9"/>
  <c r="BC23" i="9"/>
  <c r="BA23" i="9"/>
  <c r="AZ23" i="9"/>
  <c r="AT23" i="9"/>
  <c r="AS23" i="9"/>
  <c r="AQ23" i="9"/>
  <c r="AP23" i="9"/>
  <c r="AN23" i="9"/>
  <c r="AM23" i="9"/>
  <c r="AK23" i="9"/>
  <c r="AJ23" i="9"/>
  <c r="AH23" i="9"/>
  <c r="AG23" i="9"/>
  <c r="AE23" i="9"/>
  <c r="AD23" i="9"/>
  <c r="AB23" i="9"/>
  <c r="AA23" i="9"/>
  <c r="X23" i="9"/>
  <c r="W23" i="9"/>
  <c r="V23" i="9"/>
  <c r="BT23" i="9" s="1"/>
  <c r="S23" i="9"/>
  <c r="P23" i="9"/>
  <c r="M23" i="9"/>
  <c r="J23" i="9"/>
  <c r="G23" i="9"/>
  <c r="D23" i="9"/>
  <c r="BS22" i="9"/>
  <c r="BR22" i="9"/>
  <c r="BP22" i="9"/>
  <c r="BO22" i="9"/>
  <c r="BM22" i="9"/>
  <c r="BL22" i="9"/>
  <c r="BJ22" i="9"/>
  <c r="BI22" i="9"/>
  <c r="BG22" i="9"/>
  <c r="BF22" i="9"/>
  <c r="BD22" i="9"/>
  <c r="BC22" i="9"/>
  <c r="BA22" i="9"/>
  <c r="AZ22" i="9"/>
  <c r="AT22" i="9"/>
  <c r="AS22" i="9"/>
  <c r="AQ22" i="9"/>
  <c r="AP22" i="9"/>
  <c r="AN22" i="9"/>
  <c r="AM22" i="9"/>
  <c r="AK22" i="9"/>
  <c r="AJ22" i="9"/>
  <c r="AH22" i="9"/>
  <c r="AG22" i="9"/>
  <c r="AE22" i="9"/>
  <c r="AD22" i="9"/>
  <c r="AB22" i="9"/>
  <c r="AA22" i="9"/>
  <c r="X22" i="9"/>
  <c r="Y22" i="9" s="1"/>
  <c r="W22" i="9"/>
  <c r="V22" i="9"/>
  <c r="S22" i="9"/>
  <c r="P22" i="9"/>
  <c r="AO22" i="9" s="1"/>
  <c r="M22" i="9"/>
  <c r="AL26" i="9" s="1"/>
  <c r="J22" i="9"/>
  <c r="G22" i="9"/>
  <c r="D22" i="9"/>
  <c r="AC22" i="9" s="1"/>
  <c r="BS21" i="9"/>
  <c r="BR21" i="9"/>
  <c r="BP21" i="9"/>
  <c r="BO21" i="9"/>
  <c r="BM21" i="9"/>
  <c r="BL21" i="9"/>
  <c r="BJ21" i="9"/>
  <c r="BI21" i="9"/>
  <c r="BG21" i="9"/>
  <c r="BF21" i="9"/>
  <c r="BD21" i="9"/>
  <c r="BC21" i="9"/>
  <c r="BA21" i="9"/>
  <c r="AZ21" i="9"/>
  <c r="AT21" i="9"/>
  <c r="AS21" i="9"/>
  <c r="AQ21" i="9"/>
  <c r="AP21" i="9"/>
  <c r="AN21" i="9"/>
  <c r="AM21" i="9"/>
  <c r="AK21" i="9"/>
  <c r="AJ21" i="9"/>
  <c r="AH21" i="9"/>
  <c r="AG21" i="9"/>
  <c r="AE21" i="9"/>
  <c r="AD21" i="9"/>
  <c r="AB21" i="9"/>
  <c r="AA21" i="9"/>
  <c r="X21" i="9"/>
  <c r="W21" i="9"/>
  <c r="Y21" i="9" s="1"/>
  <c r="V21" i="9"/>
  <c r="S21" i="9"/>
  <c r="P21" i="9"/>
  <c r="M21" i="9"/>
  <c r="AL21" i="9" s="1"/>
  <c r="J21" i="9"/>
  <c r="AI21" i="9" s="1"/>
  <c r="G21" i="9"/>
  <c r="D21" i="9"/>
  <c r="BV20" i="9"/>
  <c r="BS20" i="9"/>
  <c r="BR20" i="9"/>
  <c r="BP20" i="9"/>
  <c r="BO20" i="9"/>
  <c r="BM20" i="9"/>
  <c r="BL20" i="9"/>
  <c r="BJ20" i="9"/>
  <c r="BI20" i="9"/>
  <c r="BG20" i="9"/>
  <c r="BF20" i="9"/>
  <c r="BD20" i="9"/>
  <c r="BC20" i="9"/>
  <c r="BA20" i="9"/>
  <c r="AZ20" i="9"/>
  <c r="AW20" i="9"/>
  <c r="AT20" i="9"/>
  <c r="AS20" i="9"/>
  <c r="AQ20" i="9"/>
  <c r="AP20" i="9"/>
  <c r="AN20" i="9"/>
  <c r="AM20" i="9"/>
  <c r="AK20" i="9"/>
  <c r="AJ20" i="9"/>
  <c r="AH20" i="9"/>
  <c r="AG20" i="9"/>
  <c r="AE20" i="9"/>
  <c r="AD20" i="9"/>
  <c r="AC20" i="9"/>
  <c r="AB20" i="9"/>
  <c r="AA20" i="9"/>
  <c r="X20" i="9"/>
  <c r="AW24" i="9" s="1"/>
  <c r="W20" i="9"/>
  <c r="V20" i="9"/>
  <c r="S20" i="9"/>
  <c r="P20" i="9"/>
  <c r="M20" i="9"/>
  <c r="AL24" i="9" s="1"/>
  <c r="J20" i="9"/>
  <c r="G20" i="9"/>
  <c r="D20" i="9"/>
  <c r="BS19" i="9"/>
  <c r="BR19" i="9"/>
  <c r="BP19" i="9"/>
  <c r="BO19" i="9"/>
  <c r="BM19" i="9"/>
  <c r="BL19" i="9"/>
  <c r="BJ19" i="9"/>
  <c r="BI19" i="9"/>
  <c r="BG19" i="9"/>
  <c r="BF19" i="9"/>
  <c r="BE19" i="9"/>
  <c r="BD19" i="9"/>
  <c r="BC19" i="9"/>
  <c r="BA19" i="9"/>
  <c r="AZ19" i="9"/>
  <c r="AT19" i="9"/>
  <c r="AS19" i="9"/>
  <c r="AQ19" i="9"/>
  <c r="AP19" i="9"/>
  <c r="AN19" i="9"/>
  <c r="AM19" i="9"/>
  <c r="AK19" i="9"/>
  <c r="AJ19" i="9"/>
  <c r="AI19" i="9"/>
  <c r="AH19" i="9"/>
  <c r="AG19" i="9"/>
  <c r="AE19" i="9"/>
  <c r="AD19" i="9"/>
  <c r="AB19" i="9"/>
  <c r="AA19" i="9"/>
  <c r="X19" i="9"/>
  <c r="W19" i="9"/>
  <c r="V19" i="9"/>
  <c r="S19" i="9"/>
  <c r="P19" i="9"/>
  <c r="M19" i="9"/>
  <c r="J19" i="9"/>
  <c r="AI23" i="9" s="1"/>
  <c r="G19" i="9"/>
  <c r="AF19" i="9" s="1"/>
  <c r="D19" i="9"/>
  <c r="BB21" i="9" s="1"/>
  <c r="BS18" i="9"/>
  <c r="BR18" i="9"/>
  <c r="BP18" i="9"/>
  <c r="BO18" i="9"/>
  <c r="BM18" i="9"/>
  <c r="BL18" i="9"/>
  <c r="BJ18" i="9"/>
  <c r="BI18" i="9"/>
  <c r="BG18" i="9"/>
  <c r="BF18" i="9"/>
  <c r="BD18" i="9"/>
  <c r="BC18" i="9"/>
  <c r="BA18" i="9"/>
  <c r="AZ18" i="9"/>
  <c r="AT18" i="9"/>
  <c r="AS18" i="9"/>
  <c r="AQ18" i="9"/>
  <c r="AP18" i="9"/>
  <c r="AN18" i="9"/>
  <c r="AM18" i="9"/>
  <c r="AK18" i="9"/>
  <c r="AJ18" i="9"/>
  <c r="AH18" i="9"/>
  <c r="AG18" i="9"/>
  <c r="AE18" i="9"/>
  <c r="AD18" i="9"/>
  <c r="AB18" i="9"/>
  <c r="AA18" i="9"/>
  <c r="X18" i="9"/>
  <c r="Y18" i="9" s="1"/>
  <c r="W18" i="9"/>
  <c r="V18" i="9"/>
  <c r="AU18" i="9" s="1"/>
  <c r="S18" i="9"/>
  <c r="P18" i="9"/>
  <c r="M18" i="9"/>
  <c r="J18" i="9"/>
  <c r="AI18" i="9" s="1"/>
  <c r="G18" i="9"/>
  <c r="D18" i="9"/>
  <c r="BS17" i="9"/>
  <c r="BR17" i="9"/>
  <c r="BP17" i="9"/>
  <c r="BO17" i="9"/>
  <c r="BM17" i="9"/>
  <c r="BL17" i="9"/>
  <c r="BJ17" i="9"/>
  <c r="BI17" i="9"/>
  <c r="BG17" i="9"/>
  <c r="BF17" i="9"/>
  <c r="BD17" i="9"/>
  <c r="BC17" i="9"/>
  <c r="BA17" i="9"/>
  <c r="AZ17" i="9"/>
  <c r="AT17" i="9"/>
  <c r="AS17" i="9"/>
  <c r="AQ17" i="9"/>
  <c r="AP17" i="9"/>
  <c r="AN17" i="9"/>
  <c r="AM17" i="9"/>
  <c r="AK17" i="9"/>
  <c r="AJ17" i="9"/>
  <c r="AH17" i="9"/>
  <c r="AG17" i="9"/>
  <c r="AE17" i="9"/>
  <c r="AD17" i="9"/>
  <c r="AB17" i="9"/>
  <c r="AA17" i="9"/>
  <c r="X17" i="9"/>
  <c r="W17" i="9"/>
  <c r="Y17" i="9" s="1"/>
  <c r="V17" i="9"/>
  <c r="S17" i="9"/>
  <c r="AR17" i="9" s="1"/>
  <c r="P17" i="9"/>
  <c r="M17" i="9"/>
  <c r="J17" i="9"/>
  <c r="G17" i="9"/>
  <c r="AF17" i="9" s="1"/>
  <c r="D17" i="9"/>
  <c r="BS16" i="9"/>
  <c r="BR16" i="9"/>
  <c r="BP16" i="9"/>
  <c r="BO16" i="9"/>
  <c r="BM16" i="9"/>
  <c r="BL16" i="9"/>
  <c r="BJ16" i="9"/>
  <c r="BI16" i="9"/>
  <c r="BG16" i="9"/>
  <c r="BF16" i="9"/>
  <c r="BD16" i="9"/>
  <c r="BC16" i="9"/>
  <c r="BA16" i="9"/>
  <c r="AZ16" i="9"/>
  <c r="AT16" i="9"/>
  <c r="AS16" i="9"/>
  <c r="AQ16" i="9"/>
  <c r="AP16" i="9"/>
  <c r="AN16" i="9"/>
  <c r="AM16" i="9"/>
  <c r="AK16" i="9"/>
  <c r="AJ16" i="9"/>
  <c r="AH16" i="9"/>
  <c r="AG16" i="9"/>
  <c r="AE16" i="9"/>
  <c r="AD16" i="9"/>
  <c r="AB16" i="9"/>
  <c r="AA16" i="9"/>
  <c r="Y16" i="9"/>
  <c r="X16" i="9"/>
  <c r="W16" i="9"/>
  <c r="AV16" i="9" s="1"/>
  <c r="V16" i="9"/>
  <c r="S16" i="9"/>
  <c r="P16" i="9"/>
  <c r="M16" i="9"/>
  <c r="AL16" i="9" s="1"/>
  <c r="J16" i="9"/>
  <c r="G16" i="9"/>
  <c r="D16" i="9"/>
  <c r="BS15" i="9"/>
  <c r="BR15" i="9"/>
  <c r="BQ15" i="9"/>
  <c r="BP15" i="9"/>
  <c r="BO15" i="9"/>
  <c r="BM15" i="9"/>
  <c r="BL15" i="9"/>
  <c r="BJ15" i="9"/>
  <c r="BI15" i="9"/>
  <c r="BG15" i="9"/>
  <c r="BF15" i="9"/>
  <c r="BD15" i="9"/>
  <c r="BC15" i="9"/>
  <c r="BA15" i="9"/>
  <c r="AZ15" i="9"/>
  <c r="AT15" i="9"/>
  <c r="AS15" i="9"/>
  <c r="AR15" i="9"/>
  <c r="AQ15" i="9"/>
  <c r="AP15" i="9"/>
  <c r="AN15" i="9"/>
  <c r="AM15" i="9"/>
  <c r="AK15" i="9"/>
  <c r="AJ15" i="9"/>
  <c r="AH15" i="9"/>
  <c r="AG15" i="9"/>
  <c r="AE15" i="9"/>
  <c r="AD15" i="9"/>
  <c r="AB15" i="9"/>
  <c r="AA15" i="9"/>
  <c r="X15" i="9"/>
  <c r="W15" i="9"/>
  <c r="V15" i="9"/>
  <c r="S15" i="9"/>
  <c r="BQ19" i="9" s="1"/>
  <c r="P15" i="9"/>
  <c r="M15" i="9"/>
  <c r="J15" i="9"/>
  <c r="G15" i="9"/>
  <c r="BE15" i="9" s="1"/>
  <c r="D15" i="9"/>
  <c r="BS14" i="9"/>
  <c r="BR14" i="9"/>
  <c r="BP14" i="9"/>
  <c r="BO14" i="9"/>
  <c r="BM14" i="9"/>
  <c r="BL14" i="9"/>
  <c r="BJ14" i="9"/>
  <c r="BI14" i="9"/>
  <c r="BG14" i="9"/>
  <c r="BF14" i="9"/>
  <c r="BD14" i="9"/>
  <c r="BC14" i="9"/>
  <c r="BA14" i="9"/>
  <c r="AZ14" i="9"/>
  <c r="AT14" i="9"/>
  <c r="AS14" i="9"/>
  <c r="AQ14" i="9"/>
  <c r="AP14" i="9"/>
  <c r="AN14" i="9"/>
  <c r="AM14" i="9"/>
  <c r="AK14" i="9"/>
  <c r="AJ14" i="9"/>
  <c r="AH14" i="9"/>
  <c r="AG14" i="9"/>
  <c r="AE14" i="9"/>
  <c r="AD14" i="9"/>
  <c r="AB14" i="9"/>
  <c r="AA14" i="9"/>
  <c r="X14" i="9"/>
  <c r="AW14" i="9" s="1"/>
  <c r="W14" i="9"/>
  <c r="V14" i="9"/>
  <c r="AU14" i="9" s="1"/>
  <c r="S14" i="9"/>
  <c r="P14" i="9"/>
  <c r="AO14" i="9" s="1"/>
  <c r="M14" i="9"/>
  <c r="AL18" i="9" s="1"/>
  <c r="J14" i="9"/>
  <c r="AI14" i="9" s="1"/>
  <c r="G14" i="9"/>
  <c r="D14" i="9"/>
  <c r="AC18" i="9" s="1"/>
  <c r="BS13" i="9"/>
  <c r="BR13" i="9"/>
  <c r="BP13" i="9"/>
  <c r="BO13" i="9"/>
  <c r="BM13" i="9"/>
  <c r="BL13" i="9"/>
  <c r="BJ13" i="9"/>
  <c r="BI13" i="9"/>
  <c r="BG13" i="9"/>
  <c r="BF13" i="9"/>
  <c r="BD13" i="9"/>
  <c r="BC13" i="9"/>
  <c r="BA13" i="9"/>
  <c r="AZ13" i="9"/>
  <c r="AT13" i="9"/>
  <c r="AS13" i="9"/>
  <c r="AR13" i="9"/>
  <c r="AQ13" i="9"/>
  <c r="AP13" i="9"/>
  <c r="AN13" i="9"/>
  <c r="AM13" i="9"/>
  <c r="AK13" i="9"/>
  <c r="AJ13" i="9"/>
  <c r="AH13" i="9"/>
  <c r="AG13" i="9"/>
  <c r="AE13" i="9"/>
  <c r="AD13" i="9"/>
  <c r="AB13" i="9"/>
  <c r="AA13" i="9"/>
  <c r="X13" i="9"/>
  <c r="W13" i="9"/>
  <c r="V13" i="9"/>
  <c r="S13" i="9"/>
  <c r="P13" i="9"/>
  <c r="M13" i="9"/>
  <c r="J13" i="9"/>
  <c r="G13" i="9"/>
  <c r="AF13" i="9" s="1"/>
  <c r="D13" i="9"/>
  <c r="BS12" i="9"/>
  <c r="BR12" i="9"/>
  <c r="BP12" i="9"/>
  <c r="BO12" i="9"/>
  <c r="BM12" i="9"/>
  <c r="BL12" i="9"/>
  <c r="BJ12" i="9"/>
  <c r="BI12" i="9"/>
  <c r="BG12" i="9"/>
  <c r="BF12" i="9"/>
  <c r="BD12" i="9"/>
  <c r="BC12" i="9"/>
  <c r="BA12" i="9"/>
  <c r="AZ12" i="9"/>
  <c r="AT12" i="9"/>
  <c r="AS12" i="9"/>
  <c r="AQ12" i="9"/>
  <c r="AP12" i="9"/>
  <c r="AN12" i="9"/>
  <c r="AM12" i="9"/>
  <c r="AK12" i="9"/>
  <c r="AJ12" i="9"/>
  <c r="AH12" i="9"/>
  <c r="AG12" i="9"/>
  <c r="AE12" i="9"/>
  <c r="AD12" i="9"/>
  <c r="AB12" i="9"/>
  <c r="AA12" i="9"/>
  <c r="X12" i="9"/>
  <c r="BV12" i="9" s="1"/>
  <c r="W12" i="9"/>
  <c r="V12" i="9"/>
  <c r="AU12" i="9" s="1"/>
  <c r="S12" i="9"/>
  <c r="P12" i="9"/>
  <c r="AO12" i="9" s="1"/>
  <c r="M12" i="9"/>
  <c r="AL12" i="9" s="1"/>
  <c r="J12" i="9"/>
  <c r="AI12" i="9" s="1"/>
  <c r="G12" i="9"/>
  <c r="D12" i="9"/>
  <c r="BB14" i="9" s="1"/>
  <c r="BU11" i="9"/>
  <c r="BS11" i="9"/>
  <c r="BR11" i="9"/>
  <c r="BQ11" i="9"/>
  <c r="BP11" i="9"/>
  <c r="BO11" i="9"/>
  <c r="BM11" i="9"/>
  <c r="BL11" i="9"/>
  <c r="BJ11" i="9"/>
  <c r="BI11" i="9"/>
  <c r="BG11" i="9"/>
  <c r="BF11" i="9"/>
  <c r="BD11" i="9"/>
  <c r="BC11" i="9"/>
  <c r="BA11" i="9"/>
  <c r="AZ11" i="9"/>
  <c r="AT11" i="9"/>
  <c r="AS11" i="9"/>
  <c r="AR11" i="9"/>
  <c r="AQ11" i="9"/>
  <c r="AP11" i="9"/>
  <c r="AN11" i="9"/>
  <c r="AM11" i="9"/>
  <c r="AK11" i="9"/>
  <c r="AJ11" i="9"/>
  <c r="AH11" i="9"/>
  <c r="AG11" i="9"/>
  <c r="AE11" i="9"/>
  <c r="AD11" i="9"/>
  <c r="AB11" i="9"/>
  <c r="AA11" i="9"/>
  <c r="X11" i="9"/>
  <c r="W11" i="9"/>
  <c r="BU15" i="9" s="1"/>
  <c r="V11" i="9"/>
  <c r="S11" i="9"/>
  <c r="P11" i="9"/>
  <c r="M11" i="9"/>
  <c r="J11" i="9"/>
  <c r="G11" i="9"/>
  <c r="BE11" i="9" s="1"/>
  <c r="D11" i="9"/>
  <c r="BB12" i="9" s="1"/>
  <c r="X10" i="9"/>
  <c r="W10" i="9"/>
  <c r="V10" i="9"/>
  <c r="S10" i="9"/>
  <c r="P10" i="9"/>
  <c r="M10" i="9"/>
  <c r="J10" i="9"/>
  <c r="G10" i="9"/>
  <c r="D10" i="9"/>
  <c r="X9" i="9"/>
  <c r="W9" i="9"/>
  <c r="V9" i="9"/>
  <c r="S9" i="9"/>
  <c r="P9" i="9"/>
  <c r="M9" i="9"/>
  <c r="J9" i="9"/>
  <c r="AI13" i="9" s="1"/>
  <c r="G9" i="9"/>
  <c r="D9" i="9"/>
  <c r="X8" i="9"/>
  <c r="W8" i="9"/>
  <c r="V8" i="9"/>
  <c r="S8" i="9"/>
  <c r="P8" i="9"/>
  <c r="M8" i="9"/>
  <c r="J8" i="9"/>
  <c r="G8" i="9"/>
  <c r="D8" i="9"/>
  <c r="X7" i="9"/>
  <c r="W7" i="9"/>
  <c r="V7" i="9"/>
  <c r="S7" i="9"/>
  <c r="P7" i="9"/>
  <c r="M7" i="9"/>
  <c r="J7" i="9"/>
  <c r="G7" i="9"/>
  <c r="D7" i="9"/>
  <c r="BI110" i="8"/>
  <c r="BG110" i="8"/>
  <c r="BH110" i="8"/>
  <c r="BJ110" i="8"/>
  <c r="BK110" i="8"/>
  <c r="BL110" i="8"/>
  <c r="BM110" i="8"/>
  <c r="BN110" i="8"/>
  <c r="BO110" i="8"/>
  <c r="BP110" i="8"/>
  <c r="BQ110" i="8"/>
  <c r="BR110" i="8"/>
  <c r="BS110" i="8"/>
  <c r="BT110" i="8"/>
  <c r="BU110" i="8"/>
  <c r="BV110" i="8"/>
  <c r="BW110" i="8"/>
  <c r="BX110" i="8"/>
  <c r="BY110" i="8"/>
  <c r="BZ110" i="8"/>
  <c r="CA110" i="8"/>
  <c r="CB110" i="8"/>
  <c r="CC110" i="8"/>
  <c r="CD110" i="8"/>
  <c r="CE110" i="8"/>
  <c r="CF110" i="8"/>
  <c r="BF110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AQ110" i="8"/>
  <c r="AR110" i="8"/>
  <c r="AS110" i="8"/>
  <c r="AT110" i="8"/>
  <c r="AU110" i="8"/>
  <c r="AV110" i="8"/>
  <c r="AW110" i="8"/>
  <c r="AX110" i="8"/>
  <c r="AY110" i="8"/>
  <c r="AZ110" i="8"/>
  <c r="BA110" i="8"/>
  <c r="BB110" i="8"/>
  <c r="BC110" i="8"/>
  <c r="BD110" i="8"/>
  <c r="AI105" i="8"/>
  <c r="AZ109" i="8"/>
  <c r="AZ108" i="8"/>
  <c r="AU108" i="8"/>
  <c r="AR108" i="8"/>
  <c r="BR108" i="8"/>
  <c r="BJ108" i="8"/>
  <c r="BA106" i="8"/>
  <c r="AK106" i="8"/>
  <c r="AH106" i="8"/>
  <c r="AN105" i="8"/>
  <c r="AN104" i="8"/>
  <c r="AI104" i="8"/>
  <c r="AF104" i="8"/>
  <c r="BJ105" i="8"/>
  <c r="BF106" i="8"/>
  <c r="AT102" i="8"/>
  <c r="AO106" i="8"/>
  <c r="AH102" i="8"/>
  <c r="AU104" i="8"/>
  <c r="AQ100" i="8"/>
  <c r="BV102" i="8"/>
  <c r="BS101" i="8"/>
  <c r="BJ102" i="8"/>
  <c r="BG100" i="8"/>
  <c r="CB109" i="8"/>
  <c r="BV109" i="8"/>
  <c r="BU109" i="8"/>
  <c r="BP109" i="8"/>
  <c r="BM109" i="8"/>
  <c r="BL109" i="8"/>
  <c r="BI109" i="8"/>
  <c r="AY109" i="8"/>
  <c r="AT109" i="8"/>
  <c r="AQ109" i="8"/>
  <c r="AP109" i="8"/>
  <c r="AM109" i="8"/>
  <c r="AH109" i="8"/>
  <c r="AF109" i="8"/>
  <c r="AE109" i="8"/>
  <c r="AD109" i="8"/>
  <c r="AR109" i="8"/>
  <c r="CB108" i="8"/>
  <c r="BV108" i="8"/>
  <c r="BU108" i="8"/>
  <c r="BP108" i="8"/>
  <c r="BM108" i="8"/>
  <c r="BL108" i="8"/>
  <c r="BI108" i="8"/>
  <c r="BG108" i="8"/>
  <c r="AT108" i="8"/>
  <c r="AS108" i="8"/>
  <c r="AP108" i="8"/>
  <c r="AM108" i="8"/>
  <c r="AK108" i="8"/>
  <c r="AH108" i="8"/>
  <c r="AG108" i="8"/>
  <c r="AD108" i="8"/>
  <c r="CB107" i="8"/>
  <c r="BU107" i="8"/>
  <c r="BP107" i="8"/>
  <c r="BM107" i="8"/>
  <c r="BL107" i="8"/>
  <c r="BI107" i="8"/>
  <c r="BF107" i="8"/>
  <c r="AZ107" i="8"/>
  <c r="AS107" i="8"/>
  <c r="AQ107" i="8"/>
  <c r="AN107" i="8"/>
  <c r="AK107" i="8"/>
  <c r="AJ107" i="8"/>
  <c r="AH107" i="8"/>
  <c r="AG107" i="8"/>
  <c r="CB106" i="8"/>
  <c r="BU106" i="8"/>
  <c r="BR106" i="8"/>
  <c r="BP106" i="8"/>
  <c r="BM106" i="8"/>
  <c r="BL106" i="8"/>
  <c r="BJ106" i="8"/>
  <c r="BI106" i="8"/>
  <c r="AZ106" i="8"/>
  <c r="AY106" i="8"/>
  <c r="AT106" i="8"/>
  <c r="AQ106" i="8"/>
  <c r="AN106" i="8"/>
  <c r="AM106" i="8"/>
  <c r="AJ106" i="8"/>
  <c r="AG106" i="8"/>
  <c r="AE106" i="8"/>
  <c r="CB105" i="8"/>
  <c r="BV105" i="8"/>
  <c r="BU105" i="8"/>
  <c r="BP105" i="8"/>
  <c r="BM105" i="8"/>
  <c r="BL105" i="8"/>
  <c r="BI105" i="8"/>
  <c r="BF105" i="8"/>
  <c r="AY105" i="8"/>
  <c r="AT105" i="8"/>
  <c r="AQ105" i="8"/>
  <c r="AP105" i="8"/>
  <c r="AM105" i="8"/>
  <c r="AH105" i="8"/>
  <c r="AF105" i="8"/>
  <c r="AE105" i="8"/>
  <c r="AD105" i="8"/>
  <c r="AR105" i="8"/>
  <c r="CB104" i="8"/>
  <c r="BV104" i="8"/>
  <c r="BU104" i="8"/>
  <c r="BP104" i="8"/>
  <c r="BM104" i="8"/>
  <c r="BL104" i="8"/>
  <c r="BI104" i="8"/>
  <c r="BG104" i="8"/>
  <c r="BF104" i="8"/>
  <c r="AT104" i="8"/>
  <c r="AS104" i="8"/>
  <c r="AQ104" i="8"/>
  <c r="AP104" i="8"/>
  <c r="AK104" i="8"/>
  <c r="AH104" i="8"/>
  <c r="AG104" i="8"/>
  <c r="AD104" i="8"/>
  <c r="CB103" i="8"/>
  <c r="BV103" i="8"/>
  <c r="BU103" i="8"/>
  <c r="BP103" i="8"/>
  <c r="BM103" i="8"/>
  <c r="BL103" i="8"/>
  <c r="BI103" i="8"/>
  <c r="BG103" i="8"/>
  <c r="BF103" i="8"/>
  <c r="AZ103" i="8"/>
  <c r="AS103" i="8"/>
  <c r="AN103" i="8"/>
  <c r="AK103" i="8"/>
  <c r="AJ103" i="8"/>
  <c r="AH103" i="8"/>
  <c r="AG103" i="8"/>
  <c r="CB102" i="8"/>
  <c r="CA102" i="8"/>
  <c r="BU102" i="8"/>
  <c r="BS102" i="8"/>
  <c r="BP102" i="8"/>
  <c r="BO102" i="8"/>
  <c r="BM102" i="8"/>
  <c r="BL102" i="8"/>
  <c r="BI102" i="8"/>
  <c r="BG102" i="8"/>
  <c r="AZ102" i="8"/>
  <c r="AY102" i="8"/>
  <c r="AQ102" i="8"/>
  <c r="AP102" i="8"/>
  <c r="AN102" i="8"/>
  <c r="AM102" i="8"/>
  <c r="AJ102" i="8"/>
  <c r="AG102" i="8"/>
  <c r="AE102" i="8"/>
  <c r="CB101" i="8"/>
  <c r="CA101" i="8"/>
  <c r="BU101" i="8"/>
  <c r="BR101" i="8"/>
  <c r="BP101" i="8"/>
  <c r="BO101" i="8"/>
  <c r="BM101" i="8"/>
  <c r="BL101" i="8"/>
  <c r="BI101" i="8"/>
  <c r="BG101" i="8"/>
  <c r="BF101" i="8"/>
  <c r="AY101" i="8"/>
  <c r="AT101" i="8"/>
  <c r="AQ101" i="8"/>
  <c r="AP101" i="8"/>
  <c r="AN101" i="8"/>
  <c r="AM101" i="8"/>
  <c r="AH101" i="8"/>
  <c r="AG101" i="8"/>
  <c r="AE101" i="8"/>
  <c r="AD101" i="8"/>
  <c r="CB100" i="8"/>
  <c r="CA100" i="8"/>
  <c r="BV100" i="8"/>
  <c r="BU100" i="8"/>
  <c r="BP100" i="8"/>
  <c r="BO100" i="8"/>
  <c r="BM100" i="8"/>
  <c r="BL100" i="8"/>
  <c r="BJ100" i="8"/>
  <c r="BI100" i="8"/>
  <c r="BF100" i="8"/>
  <c r="AZ100" i="8"/>
  <c r="AY100" i="8"/>
  <c r="AT100" i="8"/>
  <c r="AS100" i="8"/>
  <c r="AP100" i="8"/>
  <c r="AN100" i="8"/>
  <c r="AM100" i="8"/>
  <c r="AK100" i="8"/>
  <c r="AH100" i="8"/>
  <c r="AG100" i="8"/>
  <c r="AE100" i="8"/>
  <c r="AD100" i="8"/>
  <c r="CB99" i="8"/>
  <c r="CA99" i="8"/>
  <c r="BV99" i="8"/>
  <c r="BU99" i="8"/>
  <c r="BP99" i="8"/>
  <c r="BO99" i="8"/>
  <c r="BM99" i="8"/>
  <c r="BL99" i="8"/>
  <c r="BJ99" i="8"/>
  <c r="BI99" i="8"/>
  <c r="BG99" i="8"/>
  <c r="BF99" i="8"/>
  <c r="AZ99" i="8"/>
  <c r="AY99" i="8"/>
  <c r="AT99" i="8"/>
  <c r="AS99" i="8"/>
  <c r="AQ99" i="8"/>
  <c r="AP99" i="8"/>
  <c r="AN99" i="8"/>
  <c r="AM99" i="8"/>
  <c r="AK99" i="8"/>
  <c r="AJ99" i="8"/>
  <c r="AG99" i="8"/>
  <c r="AE99" i="8"/>
  <c r="AD99" i="8"/>
  <c r="CB98" i="8"/>
  <c r="CA98" i="8"/>
  <c r="BV98" i="8"/>
  <c r="BU98" i="8"/>
  <c r="BS98" i="8"/>
  <c r="BR98" i="8"/>
  <c r="BP98" i="8"/>
  <c r="BO98" i="8"/>
  <c r="BM98" i="8"/>
  <c r="BL98" i="8"/>
  <c r="BJ98" i="8"/>
  <c r="BI98" i="8"/>
  <c r="BG98" i="8"/>
  <c r="BF98" i="8"/>
  <c r="AZ98" i="8"/>
  <c r="AY98" i="8"/>
  <c r="AT98" i="8"/>
  <c r="AS98" i="8"/>
  <c r="AQ98" i="8"/>
  <c r="AP98" i="8"/>
  <c r="AN98" i="8"/>
  <c r="AM98" i="8"/>
  <c r="AK98" i="8"/>
  <c r="AJ98" i="8"/>
  <c r="AH98" i="8"/>
  <c r="AG98" i="8"/>
  <c r="AE98" i="8"/>
  <c r="AD98" i="8"/>
  <c r="Y98" i="8"/>
  <c r="U98" i="8"/>
  <c r="AW98" i="8" s="1"/>
  <c r="T98" i="8"/>
  <c r="S98" i="8"/>
  <c r="P98" i="8"/>
  <c r="M98" i="8"/>
  <c r="J98" i="8"/>
  <c r="G98" i="8"/>
  <c r="D98" i="8"/>
  <c r="CB97" i="8"/>
  <c r="CA97" i="8"/>
  <c r="BV97" i="8"/>
  <c r="BU97" i="8"/>
  <c r="BS97" i="8"/>
  <c r="BR97" i="8"/>
  <c r="BP97" i="8"/>
  <c r="BO97" i="8"/>
  <c r="BM97" i="8"/>
  <c r="BL97" i="8"/>
  <c r="BJ97" i="8"/>
  <c r="BI97" i="8"/>
  <c r="BG97" i="8"/>
  <c r="BF97" i="8"/>
  <c r="AZ97" i="8"/>
  <c r="AY97" i="8"/>
  <c r="AU97" i="8"/>
  <c r="AT97" i="8"/>
  <c r="AS97" i="8"/>
  <c r="AQ97" i="8"/>
  <c r="AP97" i="8"/>
  <c r="AN97" i="8"/>
  <c r="AM97" i="8"/>
  <c r="AK97" i="8"/>
  <c r="AJ97" i="8"/>
  <c r="AH97" i="8"/>
  <c r="AG97" i="8"/>
  <c r="AE97" i="8"/>
  <c r="AD97" i="8"/>
  <c r="AA97" i="8"/>
  <c r="Y97" i="8"/>
  <c r="U97" i="8"/>
  <c r="T97" i="8"/>
  <c r="S97" i="8"/>
  <c r="P97" i="8"/>
  <c r="M97" i="8"/>
  <c r="J97" i="8"/>
  <c r="G97" i="8"/>
  <c r="D97" i="8"/>
  <c r="AF101" i="8" s="1"/>
  <c r="CB96" i="8"/>
  <c r="CA96" i="8"/>
  <c r="BV96" i="8"/>
  <c r="BU96" i="8"/>
  <c r="BS96" i="8"/>
  <c r="BR96" i="8"/>
  <c r="BP96" i="8"/>
  <c r="BO96" i="8"/>
  <c r="BM96" i="8"/>
  <c r="BL96" i="8"/>
  <c r="BJ96" i="8"/>
  <c r="BI96" i="8"/>
  <c r="BG96" i="8"/>
  <c r="BF96" i="8"/>
  <c r="AZ96" i="8"/>
  <c r="AY96" i="8"/>
  <c r="AT96" i="8"/>
  <c r="AS96" i="8"/>
  <c r="AQ96" i="8"/>
  <c r="AP96" i="8"/>
  <c r="AN96" i="8"/>
  <c r="AM96" i="8"/>
  <c r="AK96" i="8"/>
  <c r="AJ96" i="8"/>
  <c r="AH96" i="8"/>
  <c r="AG96" i="8"/>
  <c r="AE96" i="8"/>
  <c r="AD96" i="8"/>
  <c r="Y96" i="8"/>
  <c r="U96" i="8"/>
  <c r="T96" i="8"/>
  <c r="S96" i="8"/>
  <c r="P96" i="8"/>
  <c r="M96" i="8"/>
  <c r="J96" i="8"/>
  <c r="G96" i="8"/>
  <c r="AI100" i="8" s="1"/>
  <c r="D96" i="8"/>
  <c r="CB95" i="8"/>
  <c r="CA95" i="8"/>
  <c r="BV95" i="8"/>
  <c r="BU95" i="8"/>
  <c r="BS95" i="8"/>
  <c r="BR95" i="8"/>
  <c r="BP95" i="8"/>
  <c r="BO95" i="8"/>
  <c r="BM95" i="8"/>
  <c r="BL95" i="8"/>
  <c r="BJ95" i="8"/>
  <c r="BI95" i="8"/>
  <c r="BG95" i="8"/>
  <c r="BF95" i="8"/>
  <c r="AZ95" i="8"/>
  <c r="AY95" i="8"/>
  <c r="AV95" i="8"/>
  <c r="AT95" i="8"/>
  <c r="AS95" i="8"/>
  <c r="AQ95" i="8"/>
  <c r="AP95" i="8"/>
  <c r="AN95" i="8"/>
  <c r="AM95" i="8"/>
  <c r="AK95" i="8"/>
  <c r="AJ95" i="8"/>
  <c r="AH95" i="8"/>
  <c r="AG95" i="8"/>
  <c r="AE95" i="8"/>
  <c r="AD95" i="8"/>
  <c r="Y95" i="8"/>
  <c r="U95" i="8"/>
  <c r="T95" i="8"/>
  <c r="S95" i="8"/>
  <c r="P95" i="8"/>
  <c r="M95" i="8"/>
  <c r="J95" i="8"/>
  <c r="G95" i="8"/>
  <c r="D95" i="8"/>
  <c r="CB94" i="8"/>
  <c r="CA94" i="8"/>
  <c r="BV94" i="8"/>
  <c r="BU94" i="8"/>
  <c r="BS94" i="8"/>
  <c r="BR94" i="8"/>
  <c r="BP94" i="8"/>
  <c r="BO94" i="8"/>
  <c r="BM94" i="8"/>
  <c r="BL94" i="8"/>
  <c r="BJ94" i="8"/>
  <c r="BI94" i="8"/>
  <c r="BG94" i="8"/>
  <c r="BF94" i="8"/>
  <c r="AZ94" i="8"/>
  <c r="AY94" i="8"/>
  <c r="AT94" i="8"/>
  <c r="AS94" i="8"/>
  <c r="AQ94" i="8"/>
  <c r="AP94" i="8"/>
  <c r="AN94" i="8"/>
  <c r="AM94" i="8"/>
  <c r="AK94" i="8"/>
  <c r="AJ94" i="8"/>
  <c r="AH94" i="8"/>
  <c r="AG94" i="8"/>
  <c r="AE94" i="8"/>
  <c r="AD94" i="8"/>
  <c r="AA94" i="8"/>
  <c r="Y94" i="8"/>
  <c r="U94" i="8"/>
  <c r="AW94" i="8" s="1"/>
  <c r="T94" i="8"/>
  <c r="S94" i="8"/>
  <c r="AU94" i="8" s="1"/>
  <c r="P94" i="8"/>
  <c r="M94" i="8"/>
  <c r="AO94" i="8" s="1"/>
  <c r="J94" i="8"/>
  <c r="G94" i="8"/>
  <c r="D94" i="8"/>
  <c r="CB93" i="8"/>
  <c r="CA93" i="8"/>
  <c r="BV93" i="8"/>
  <c r="BU93" i="8"/>
  <c r="BS93" i="8"/>
  <c r="BR93" i="8"/>
  <c r="BP93" i="8"/>
  <c r="BO93" i="8"/>
  <c r="BM93" i="8"/>
  <c r="BL93" i="8"/>
  <c r="BJ93" i="8"/>
  <c r="BI93" i="8"/>
  <c r="BG93" i="8"/>
  <c r="BF93" i="8"/>
  <c r="AZ93" i="8"/>
  <c r="AY93" i="8"/>
  <c r="AT93" i="8"/>
  <c r="AS93" i="8"/>
  <c r="AQ93" i="8"/>
  <c r="AP93" i="8"/>
  <c r="AN93" i="8"/>
  <c r="AM93" i="8"/>
  <c r="AK93" i="8"/>
  <c r="AJ93" i="8"/>
  <c r="AH93" i="8"/>
  <c r="AG93" i="8"/>
  <c r="AE93" i="8"/>
  <c r="AD93" i="8"/>
  <c r="Y93" i="8"/>
  <c r="U93" i="8"/>
  <c r="T93" i="8"/>
  <c r="S93" i="8"/>
  <c r="P93" i="8"/>
  <c r="M93" i="8"/>
  <c r="J93" i="8"/>
  <c r="AL93" i="8" s="1"/>
  <c r="G93" i="8"/>
  <c r="D93" i="8"/>
  <c r="CB92" i="8"/>
  <c r="CA92" i="8"/>
  <c r="BV92" i="8"/>
  <c r="BU92" i="8"/>
  <c r="BS92" i="8"/>
  <c r="BR92" i="8"/>
  <c r="BP92" i="8"/>
  <c r="BO92" i="8"/>
  <c r="BM92" i="8"/>
  <c r="BL92" i="8"/>
  <c r="BJ92" i="8"/>
  <c r="BI92" i="8"/>
  <c r="BG92" i="8"/>
  <c r="BF92" i="8"/>
  <c r="AZ92" i="8"/>
  <c r="AY92" i="8"/>
  <c r="AT92" i="8"/>
  <c r="AS92" i="8"/>
  <c r="AQ92" i="8"/>
  <c r="AP92" i="8"/>
  <c r="AN92" i="8"/>
  <c r="AM92" i="8"/>
  <c r="AK92" i="8"/>
  <c r="AJ92" i="8"/>
  <c r="AH92" i="8"/>
  <c r="AG92" i="8"/>
  <c r="AE92" i="8"/>
  <c r="AD92" i="8"/>
  <c r="Y92" i="8"/>
  <c r="U92" i="8"/>
  <c r="T92" i="8"/>
  <c r="Z92" i="8" s="1"/>
  <c r="S92" i="8"/>
  <c r="P92" i="8"/>
  <c r="AR92" i="8" s="1"/>
  <c r="M92" i="8"/>
  <c r="J92" i="8"/>
  <c r="G92" i="8"/>
  <c r="D92" i="8"/>
  <c r="AF92" i="8" s="1"/>
  <c r="CB91" i="8"/>
  <c r="CA91" i="8"/>
  <c r="BV91" i="8"/>
  <c r="BU91" i="8"/>
  <c r="BS91" i="8"/>
  <c r="BR91" i="8"/>
  <c r="BP91" i="8"/>
  <c r="BO91" i="8"/>
  <c r="BM91" i="8"/>
  <c r="BL91" i="8"/>
  <c r="BJ91" i="8"/>
  <c r="BI91" i="8"/>
  <c r="BG91" i="8"/>
  <c r="BF91" i="8"/>
  <c r="AZ91" i="8"/>
  <c r="AY91" i="8"/>
  <c r="AT91" i="8"/>
  <c r="AS91" i="8"/>
  <c r="AQ91" i="8"/>
  <c r="AP91" i="8"/>
  <c r="AN91" i="8"/>
  <c r="AM91" i="8"/>
  <c r="AK91" i="8"/>
  <c r="AJ91" i="8"/>
  <c r="AH91" i="8"/>
  <c r="AG91" i="8"/>
  <c r="AE91" i="8"/>
  <c r="AD91" i="8"/>
  <c r="Y91" i="8"/>
  <c r="U91" i="8"/>
  <c r="T91" i="8"/>
  <c r="S91" i="8"/>
  <c r="BW92" i="8" s="1"/>
  <c r="P91" i="8"/>
  <c r="BT92" i="8" s="1"/>
  <c r="M91" i="8"/>
  <c r="J91" i="8"/>
  <c r="G91" i="8"/>
  <c r="D91" i="8"/>
  <c r="CB90" i="8"/>
  <c r="CA90" i="8"/>
  <c r="BV90" i="8"/>
  <c r="BU90" i="8"/>
  <c r="BS90" i="8"/>
  <c r="BR90" i="8"/>
  <c r="BP90" i="8"/>
  <c r="BO90" i="8"/>
  <c r="BM90" i="8"/>
  <c r="BL90" i="8"/>
  <c r="BJ90" i="8"/>
  <c r="BI90" i="8"/>
  <c r="BG90" i="8"/>
  <c r="BF90" i="8"/>
  <c r="AZ90" i="8"/>
  <c r="AY90" i="8"/>
  <c r="AT90" i="8"/>
  <c r="AS90" i="8"/>
  <c r="AQ90" i="8"/>
  <c r="AP90" i="8"/>
  <c r="AN90" i="8"/>
  <c r="AM90" i="8"/>
  <c r="AK90" i="8"/>
  <c r="AJ90" i="8"/>
  <c r="AH90" i="8"/>
  <c r="AG90" i="8"/>
  <c r="AE90" i="8"/>
  <c r="AD90" i="8"/>
  <c r="Y90" i="8"/>
  <c r="U90" i="8"/>
  <c r="T90" i="8"/>
  <c r="S90" i="8"/>
  <c r="P90" i="8"/>
  <c r="M90" i="8"/>
  <c r="J90" i="8"/>
  <c r="G90" i="8"/>
  <c r="D90" i="8"/>
  <c r="CB89" i="8"/>
  <c r="CA89" i="8"/>
  <c r="BV89" i="8"/>
  <c r="BU89" i="8"/>
  <c r="BS89" i="8"/>
  <c r="BR89" i="8"/>
  <c r="BP89" i="8"/>
  <c r="BO89" i="8"/>
  <c r="BM89" i="8"/>
  <c r="BL89" i="8"/>
  <c r="BJ89" i="8"/>
  <c r="BI89" i="8"/>
  <c r="BG89" i="8"/>
  <c r="BF89" i="8"/>
  <c r="AZ89" i="8"/>
  <c r="AY89" i="8"/>
  <c r="AT89" i="8"/>
  <c r="AS89" i="8"/>
  <c r="AQ89" i="8"/>
  <c r="AP89" i="8"/>
  <c r="AN89" i="8"/>
  <c r="AM89" i="8"/>
  <c r="AK89" i="8"/>
  <c r="AJ89" i="8"/>
  <c r="AH89" i="8"/>
  <c r="AG89" i="8"/>
  <c r="AE89" i="8"/>
  <c r="AD89" i="8"/>
  <c r="Y89" i="8"/>
  <c r="U89" i="8"/>
  <c r="T89" i="8"/>
  <c r="Z89" i="8" s="1"/>
  <c r="S89" i="8"/>
  <c r="AU89" i="8" s="1"/>
  <c r="P89" i="8"/>
  <c r="M89" i="8"/>
  <c r="J89" i="8"/>
  <c r="G89" i="8"/>
  <c r="D89" i="8"/>
  <c r="CB88" i="8"/>
  <c r="CA88" i="8"/>
  <c r="BV88" i="8"/>
  <c r="BU88" i="8"/>
  <c r="BS88" i="8"/>
  <c r="BR88" i="8"/>
  <c r="BP88" i="8"/>
  <c r="BO88" i="8"/>
  <c r="BM88" i="8"/>
  <c r="BL88" i="8"/>
  <c r="BJ88" i="8"/>
  <c r="BI88" i="8"/>
  <c r="BG88" i="8"/>
  <c r="BF88" i="8"/>
  <c r="AZ88" i="8"/>
  <c r="AY88" i="8"/>
  <c r="AT88" i="8"/>
  <c r="AS88" i="8"/>
  <c r="AQ88" i="8"/>
  <c r="AP88" i="8"/>
  <c r="AN88" i="8"/>
  <c r="AM88" i="8"/>
  <c r="AK88" i="8"/>
  <c r="AJ88" i="8"/>
  <c r="AH88" i="8"/>
  <c r="AG88" i="8"/>
  <c r="AE88" i="8"/>
  <c r="AD88" i="8"/>
  <c r="Y88" i="8"/>
  <c r="U88" i="8"/>
  <c r="AA88" i="8" s="1"/>
  <c r="T88" i="8"/>
  <c r="Z88" i="8" s="1"/>
  <c r="S88" i="8"/>
  <c r="AU88" i="8" s="1"/>
  <c r="P88" i="8"/>
  <c r="M88" i="8"/>
  <c r="J88" i="8"/>
  <c r="AL88" i="8" s="1"/>
  <c r="G88" i="8"/>
  <c r="AI92" i="8" s="1"/>
  <c r="D88" i="8"/>
  <c r="CB87" i="8"/>
  <c r="CA87" i="8"/>
  <c r="BV87" i="8"/>
  <c r="BU87" i="8"/>
  <c r="BS87" i="8"/>
  <c r="BR87" i="8"/>
  <c r="BP87" i="8"/>
  <c r="BO87" i="8"/>
  <c r="BM87" i="8"/>
  <c r="BL87" i="8"/>
  <c r="BJ87" i="8"/>
  <c r="BI87" i="8"/>
  <c r="BG87" i="8"/>
  <c r="BF87" i="8"/>
  <c r="AZ87" i="8"/>
  <c r="AY87" i="8"/>
  <c r="AT87" i="8"/>
  <c r="AS87" i="8"/>
  <c r="AQ87" i="8"/>
  <c r="AP87" i="8"/>
  <c r="AN87" i="8"/>
  <c r="AM87" i="8"/>
  <c r="AK87" i="8"/>
  <c r="AJ87" i="8"/>
  <c r="AH87" i="8"/>
  <c r="AG87" i="8"/>
  <c r="AE87" i="8"/>
  <c r="AD87" i="8"/>
  <c r="Y87" i="8"/>
  <c r="U87" i="8"/>
  <c r="AA87" i="8" s="1"/>
  <c r="T87" i="8"/>
  <c r="V87" i="8" s="1"/>
  <c r="S87" i="8"/>
  <c r="P87" i="8"/>
  <c r="AR87" i="8" s="1"/>
  <c r="M87" i="8"/>
  <c r="J87" i="8"/>
  <c r="G87" i="8"/>
  <c r="D87" i="8"/>
  <c r="CB86" i="8"/>
  <c r="CA86" i="8"/>
  <c r="BV86" i="8"/>
  <c r="BU86" i="8"/>
  <c r="BS86" i="8"/>
  <c r="BR86" i="8"/>
  <c r="BP86" i="8"/>
  <c r="BO86" i="8"/>
  <c r="BM86" i="8"/>
  <c r="BL86" i="8"/>
  <c r="BJ86" i="8"/>
  <c r="BI86" i="8"/>
  <c r="BG86" i="8"/>
  <c r="BF86" i="8"/>
  <c r="AZ86" i="8"/>
  <c r="AY86" i="8"/>
  <c r="AT86" i="8"/>
  <c r="AS86" i="8"/>
  <c r="AQ86" i="8"/>
  <c r="AP86" i="8"/>
  <c r="AN86" i="8"/>
  <c r="AM86" i="8"/>
  <c r="AK86" i="8"/>
  <c r="AJ86" i="8"/>
  <c r="AH86" i="8"/>
  <c r="AG86" i="8"/>
  <c r="AE86" i="8"/>
  <c r="AD86" i="8"/>
  <c r="Y86" i="8"/>
  <c r="U86" i="8"/>
  <c r="AA86" i="8" s="1"/>
  <c r="T86" i="8"/>
  <c r="S86" i="8"/>
  <c r="P86" i="8"/>
  <c r="M86" i="8"/>
  <c r="J86" i="8"/>
  <c r="G86" i="8"/>
  <c r="D86" i="8"/>
  <c r="CB85" i="8"/>
  <c r="CA85" i="8"/>
  <c r="BV85" i="8"/>
  <c r="BU85" i="8"/>
  <c r="BS85" i="8"/>
  <c r="BR85" i="8"/>
  <c r="BP85" i="8"/>
  <c r="BO85" i="8"/>
  <c r="BM85" i="8"/>
  <c r="BL85" i="8"/>
  <c r="BJ85" i="8"/>
  <c r="BI85" i="8"/>
  <c r="BG85" i="8"/>
  <c r="BF85" i="8"/>
  <c r="AZ85" i="8"/>
  <c r="AY85" i="8"/>
  <c r="AT85" i="8"/>
  <c r="AS85" i="8"/>
  <c r="AQ85" i="8"/>
  <c r="AP85" i="8"/>
  <c r="AN85" i="8"/>
  <c r="AM85" i="8"/>
  <c r="AK85" i="8"/>
  <c r="AJ85" i="8"/>
  <c r="AH85" i="8"/>
  <c r="AG85" i="8"/>
  <c r="AE85" i="8"/>
  <c r="AD85" i="8"/>
  <c r="Y85" i="8"/>
  <c r="U85" i="8"/>
  <c r="T85" i="8"/>
  <c r="S85" i="8"/>
  <c r="AU85" i="8" s="1"/>
  <c r="P85" i="8"/>
  <c r="M85" i="8"/>
  <c r="AO85" i="8" s="1"/>
  <c r="J85" i="8"/>
  <c r="G85" i="8"/>
  <c r="AI85" i="8" s="1"/>
  <c r="D85" i="8"/>
  <c r="CB84" i="8"/>
  <c r="CA84" i="8"/>
  <c r="BV84" i="8"/>
  <c r="BU84" i="8"/>
  <c r="BS84" i="8"/>
  <c r="BR84" i="8"/>
  <c r="BP84" i="8"/>
  <c r="BO84" i="8"/>
  <c r="BM84" i="8"/>
  <c r="BL84" i="8"/>
  <c r="BJ84" i="8"/>
  <c r="BI84" i="8"/>
  <c r="BG84" i="8"/>
  <c r="BF84" i="8"/>
  <c r="AZ84" i="8"/>
  <c r="AY84" i="8"/>
  <c r="AT84" i="8"/>
  <c r="AS84" i="8"/>
  <c r="AQ84" i="8"/>
  <c r="AP84" i="8"/>
  <c r="AN84" i="8"/>
  <c r="AM84" i="8"/>
  <c r="AK84" i="8"/>
  <c r="AJ84" i="8"/>
  <c r="AH84" i="8"/>
  <c r="AG84" i="8"/>
  <c r="AE84" i="8"/>
  <c r="AD84" i="8"/>
  <c r="Y84" i="8"/>
  <c r="U84" i="8"/>
  <c r="T84" i="8"/>
  <c r="S84" i="8"/>
  <c r="P84" i="8"/>
  <c r="M84" i="8"/>
  <c r="J84" i="8"/>
  <c r="AL84" i="8" s="1"/>
  <c r="G84" i="8"/>
  <c r="D84" i="8"/>
  <c r="CB83" i="8"/>
  <c r="CA83" i="8"/>
  <c r="BV83" i="8"/>
  <c r="BU83" i="8"/>
  <c r="BS83" i="8"/>
  <c r="BR83" i="8"/>
  <c r="BP83" i="8"/>
  <c r="BO83" i="8"/>
  <c r="BM83" i="8"/>
  <c r="BL83" i="8"/>
  <c r="BJ83" i="8"/>
  <c r="BI83" i="8"/>
  <c r="BG83" i="8"/>
  <c r="BF83" i="8"/>
  <c r="AZ83" i="8"/>
  <c r="AY83" i="8"/>
  <c r="AT83" i="8"/>
  <c r="AS83" i="8"/>
  <c r="AQ83" i="8"/>
  <c r="AP83" i="8"/>
  <c r="AN83" i="8"/>
  <c r="AM83" i="8"/>
  <c r="AK83" i="8"/>
  <c r="AJ83" i="8"/>
  <c r="AH83" i="8"/>
  <c r="AG83" i="8"/>
  <c r="AE83" i="8"/>
  <c r="AD83" i="8"/>
  <c r="Y83" i="8"/>
  <c r="U83" i="8"/>
  <c r="T83" i="8"/>
  <c r="S83" i="8"/>
  <c r="P83" i="8"/>
  <c r="M83" i="8"/>
  <c r="AO87" i="8" s="1"/>
  <c r="J83" i="8"/>
  <c r="G83" i="8"/>
  <c r="D83" i="8"/>
  <c r="CB82" i="8"/>
  <c r="CA82" i="8"/>
  <c r="BV82" i="8"/>
  <c r="BU82" i="8"/>
  <c r="BS82" i="8"/>
  <c r="BR82" i="8"/>
  <c r="BP82" i="8"/>
  <c r="BO82" i="8"/>
  <c r="BM82" i="8"/>
  <c r="BL82" i="8"/>
  <c r="BJ82" i="8"/>
  <c r="BI82" i="8"/>
  <c r="BG82" i="8"/>
  <c r="BF82" i="8"/>
  <c r="AZ82" i="8"/>
  <c r="AY82" i="8"/>
  <c r="AV82" i="8"/>
  <c r="AT82" i="8"/>
  <c r="AS82" i="8"/>
  <c r="AQ82" i="8"/>
  <c r="AP82" i="8"/>
  <c r="AN82" i="8"/>
  <c r="AM82" i="8"/>
  <c r="AK82" i="8"/>
  <c r="AJ82" i="8"/>
  <c r="AH82" i="8"/>
  <c r="AG82" i="8"/>
  <c r="AE82" i="8"/>
  <c r="AD82" i="8"/>
  <c r="Y82" i="8"/>
  <c r="BA86" i="8" s="1"/>
  <c r="U82" i="8"/>
  <c r="T82" i="8"/>
  <c r="Z82" i="8" s="1"/>
  <c r="S82" i="8"/>
  <c r="P82" i="8"/>
  <c r="M82" i="8"/>
  <c r="J82" i="8"/>
  <c r="AL82" i="8" s="1"/>
  <c r="G82" i="8"/>
  <c r="D82" i="8"/>
  <c r="CB81" i="8"/>
  <c r="CA81" i="8"/>
  <c r="BV81" i="8"/>
  <c r="BU81" i="8"/>
  <c r="BS81" i="8"/>
  <c r="BR81" i="8"/>
  <c r="BP81" i="8"/>
  <c r="BO81" i="8"/>
  <c r="BM81" i="8"/>
  <c r="BL81" i="8"/>
  <c r="BJ81" i="8"/>
  <c r="BI81" i="8"/>
  <c r="BG81" i="8"/>
  <c r="BF81" i="8"/>
  <c r="AZ81" i="8"/>
  <c r="AY81" i="8"/>
  <c r="AT81" i="8"/>
  <c r="AS81" i="8"/>
  <c r="AQ81" i="8"/>
  <c r="AP81" i="8"/>
  <c r="AN81" i="8"/>
  <c r="AM81" i="8"/>
  <c r="AK81" i="8"/>
  <c r="AJ81" i="8"/>
  <c r="AH81" i="8"/>
  <c r="AG81" i="8"/>
  <c r="AE81" i="8"/>
  <c r="AD81" i="8"/>
  <c r="Y81" i="8"/>
  <c r="BA81" i="8" s="1"/>
  <c r="U81" i="8"/>
  <c r="T81" i="8"/>
  <c r="V81" i="8" s="1"/>
  <c r="S81" i="8"/>
  <c r="P81" i="8"/>
  <c r="AR81" i="8" s="1"/>
  <c r="M81" i="8"/>
  <c r="J81" i="8"/>
  <c r="G81" i="8"/>
  <c r="D81" i="8"/>
  <c r="AF85" i="8" s="1"/>
  <c r="CB80" i="8"/>
  <c r="CA80" i="8"/>
  <c r="BV80" i="8"/>
  <c r="BU80" i="8"/>
  <c r="BS80" i="8"/>
  <c r="BR80" i="8"/>
  <c r="BP80" i="8"/>
  <c r="BO80" i="8"/>
  <c r="BM80" i="8"/>
  <c r="BL80" i="8"/>
  <c r="BJ80" i="8"/>
  <c r="BI80" i="8"/>
  <c r="BG80" i="8"/>
  <c r="BF80" i="8"/>
  <c r="AZ80" i="8"/>
  <c r="AY80" i="8"/>
  <c r="AT80" i="8"/>
  <c r="AS80" i="8"/>
  <c r="AQ80" i="8"/>
  <c r="AP80" i="8"/>
  <c r="AN80" i="8"/>
  <c r="AM80" i="8"/>
  <c r="AK80" i="8"/>
  <c r="AJ80" i="8"/>
  <c r="AH80" i="8"/>
  <c r="AG80" i="8"/>
  <c r="AE80" i="8"/>
  <c r="AD80" i="8"/>
  <c r="Y80" i="8"/>
  <c r="U80" i="8"/>
  <c r="AA80" i="8" s="1"/>
  <c r="T80" i="8"/>
  <c r="S80" i="8"/>
  <c r="AU84" i="8" s="1"/>
  <c r="P80" i="8"/>
  <c r="M80" i="8"/>
  <c r="J80" i="8"/>
  <c r="G80" i="8"/>
  <c r="D80" i="8"/>
  <c r="AF84" i="8" s="1"/>
  <c r="CB79" i="8"/>
  <c r="CA79" i="8"/>
  <c r="BV79" i="8"/>
  <c r="BU79" i="8"/>
  <c r="BS79" i="8"/>
  <c r="BR79" i="8"/>
  <c r="BP79" i="8"/>
  <c r="BO79" i="8"/>
  <c r="BM79" i="8"/>
  <c r="BL79" i="8"/>
  <c r="BJ79" i="8"/>
  <c r="BI79" i="8"/>
  <c r="BG79" i="8"/>
  <c r="BF79" i="8"/>
  <c r="AZ79" i="8"/>
  <c r="AY79" i="8"/>
  <c r="AT79" i="8"/>
  <c r="AS79" i="8"/>
  <c r="AQ79" i="8"/>
  <c r="AP79" i="8"/>
  <c r="AN79" i="8"/>
  <c r="AM79" i="8"/>
  <c r="AK79" i="8"/>
  <c r="AJ79" i="8"/>
  <c r="AH79" i="8"/>
  <c r="AG79" i="8"/>
  <c r="AE79" i="8"/>
  <c r="AD79" i="8"/>
  <c r="Y79" i="8"/>
  <c r="U79" i="8"/>
  <c r="T79" i="8"/>
  <c r="S79" i="8"/>
  <c r="P79" i="8"/>
  <c r="M79" i="8"/>
  <c r="J79" i="8"/>
  <c r="G79" i="8"/>
  <c r="D79" i="8"/>
  <c r="BH83" i="8" s="1"/>
  <c r="CB78" i="8"/>
  <c r="CA78" i="8"/>
  <c r="BV78" i="8"/>
  <c r="BU78" i="8"/>
  <c r="BS78" i="8"/>
  <c r="BR78" i="8"/>
  <c r="BP78" i="8"/>
  <c r="BO78" i="8"/>
  <c r="BM78" i="8"/>
  <c r="BL78" i="8"/>
  <c r="BJ78" i="8"/>
  <c r="BI78" i="8"/>
  <c r="BG78" i="8"/>
  <c r="BF78" i="8"/>
  <c r="AZ78" i="8"/>
  <c r="AY78" i="8"/>
  <c r="AT78" i="8"/>
  <c r="AS78" i="8"/>
  <c r="AQ78" i="8"/>
  <c r="AP78" i="8"/>
  <c r="AN78" i="8"/>
  <c r="AM78" i="8"/>
  <c r="AL78" i="8"/>
  <c r="AK78" i="8"/>
  <c r="AJ78" i="8"/>
  <c r="AH78" i="8"/>
  <c r="AG78" i="8"/>
  <c r="AE78" i="8"/>
  <c r="AD78" i="8"/>
  <c r="Y78" i="8"/>
  <c r="U78" i="8"/>
  <c r="T78" i="8"/>
  <c r="Z78" i="8" s="1"/>
  <c r="S78" i="8"/>
  <c r="P78" i="8"/>
  <c r="M78" i="8"/>
  <c r="J78" i="8"/>
  <c r="G78" i="8"/>
  <c r="D78" i="8"/>
  <c r="CB77" i="8"/>
  <c r="CA77" i="8"/>
  <c r="BV77" i="8"/>
  <c r="BU77" i="8"/>
  <c r="BS77" i="8"/>
  <c r="BR77" i="8"/>
  <c r="BP77" i="8"/>
  <c r="BO77" i="8"/>
  <c r="BM77" i="8"/>
  <c r="BL77" i="8"/>
  <c r="BJ77" i="8"/>
  <c r="BI77" i="8"/>
  <c r="BG77" i="8"/>
  <c r="BF77" i="8"/>
  <c r="AZ77" i="8"/>
  <c r="AY77" i="8"/>
  <c r="AT77" i="8"/>
  <c r="AS77" i="8"/>
  <c r="AQ77" i="8"/>
  <c r="AP77" i="8"/>
  <c r="AN77" i="8"/>
  <c r="AM77" i="8"/>
  <c r="AK77" i="8"/>
  <c r="AJ77" i="8"/>
  <c r="AH77" i="8"/>
  <c r="AG77" i="8"/>
  <c r="AE77" i="8"/>
  <c r="AD77" i="8"/>
  <c r="Y77" i="8"/>
  <c r="U77" i="8"/>
  <c r="T77" i="8"/>
  <c r="V77" i="8" s="1"/>
  <c r="S77" i="8"/>
  <c r="AU81" i="8" s="1"/>
  <c r="P77" i="8"/>
  <c r="M77" i="8"/>
  <c r="J77" i="8"/>
  <c r="G77" i="8"/>
  <c r="D77" i="8"/>
  <c r="CB76" i="8"/>
  <c r="CA76" i="8"/>
  <c r="BV76" i="8"/>
  <c r="BU76" i="8"/>
  <c r="BS76" i="8"/>
  <c r="BR76" i="8"/>
  <c r="BP76" i="8"/>
  <c r="BO76" i="8"/>
  <c r="BM76" i="8"/>
  <c r="BL76" i="8"/>
  <c r="BJ76" i="8"/>
  <c r="BI76" i="8"/>
  <c r="BG76" i="8"/>
  <c r="BF76" i="8"/>
  <c r="AZ76" i="8"/>
  <c r="AY76" i="8"/>
  <c r="AT76" i="8"/>
  <c r="AS76" i="8"/>
  <c r="AQ76" i="8"/>
  <c r="AP76" i="8"/>
  <c r="AN76" i="8"/>
  <c r="AM76" i="8"/>
  <c r="AK76" i="8"/>
  <c r="AJ76" i="8"/>
  <c r="AH76" i="8"/>
  <c r="AG76" i="8"/>
  <c r="AE76" i="8"/>
  <c r="AD76" i="8"/>
  <c r="Y76" i="8"/>
  <c r="U76" i="8"/>
  <c r="T76" i="8"/>
  <c r="AV80" i="8" s="1"/>
  <c r="S76" i="8"/>
  <c r="P76" i="8"/>
  <c r="M76" i="8"/>
  <c r="J76" i="8"/>
  <c r="G76" i="8"/>
  <c r="D76" i="8"/>
  <c r="CB75" i="8"/>
  <c r="CA75" i="8"/>
  <c r="BV75" i="8"/>
  <c r="BU75" i="8"/>
  <c r="BS75" i="8"/>
  <c r="BR75" i="8"/>
  <c r="BP75" i="8"/>
  <c r="BO75" i="8"/>
  <c r="BM75" i="8"/>
  <c r="BL75" i="8"/>
  <c r="BJ75" i="8"/>
  <c r="BI75" i="8"/>
  <c r="BG75" i="8"/>
  <c r="BF75" i="8"/>
  <c r="AZ75" i="8"/>
  <c r="AY75" i="8"/>
  <c r="AT75" i="8"/>
  <c r="AS75" i="8"/>
  <c r="AQ75" i="8"/>
  <c r="AP75" i="8"/>
  <c r="AN75" i="8"/>
  <c r="AM75" i="8"/>
  <c r="AK75" i="8"/>
  <c r="AJ75" i="8"/>
  <c r="AH75" i="8"/>
  <c r="AG75" i="8"/>
  <c r="AF75" i="8"/>
  <c r="AE75" i="8"/>
  <c r="AD75" i="8"/>
  <c r="Y75" i="8"/>
  <c r="U75" i="8"/>
  <c r="AA75" i="8" s="1"/>
  <c r="T75" i="8"/>
  <c r="S75" i="8"/>
  <c r="P75" i="8"/>
  <c r="M75" i="8"/>
  <c r="J75" i="8"/>
  <c r="BN75" i="8" s="1"/>
  <c r="G75" i="8"/>
  <c r="D75" i="8"/>
  <c r="CB74" i="8"/>
  <c r="CA74" i="8"/>
  <c r="BV74" i="8"/>
  <c r="BU74" i="8"/>
  <c r="BS74" i="8"/>
  <c r="BR74" i="8"/>
  <c r="BP74" i="8"/>
  <c r="BO74" i="8"/>
  <c r="BM74" i="8"/>
  <c r="BL74" i="8"/>
  <c r="BJ74" i="8"/>
  <c r="BI74" i="8"/>
  <c r="BG74" i="8"/>
  <c r="BF74" i="8"/>
  <c r="AZ74" i="8"/>
  <c r="AY74" i="8"/>
  <c r="AT74" i="8"/>
  <c r="AS74" i="8"/>
  <c r="AQ74" i="8"/>
  <c r="AP74" i="8"/>
  <c r="AN74" i="8"/>
  <c r="AM74" i="8"/>
  <c r="AK74" i="8"/>
  <c r="AJ74" i="8"/>
  <c r="AH74" i="8"/>
  <c r="AG74" i="8"/>
  <c r="AE74" i="8"/>
  <c r="AD74" i="8"/>
  <c r="Y74" i="8"/>
  <c r="U74" i="8"/>
  <c r="T74" i="8"/>
  <c r="Z74" i="8" s="1"/>
  <c r="S74" i="8"/>
  <c r="P74" i="8"/>
  <c r="AR74" i="8" s="1"/>
  <c r="M74" i="8"/>
  <c r="J74" i="8"/>
  <c r="G74" i="8"/>
  <c r="D74" i="8"/>
  <c r="AF74" i="8" s="1"/>
  <c r="CB73" i="8"/>
  <c r="CA73" i="8"/>
  <c r="BV73" i="8"/>
  <c r="BU73" i="8"/>
  <c r="BS73" i="8"/>
  <c r="BR73" i="8"/>
  <c r="BP73" i="8"/>
  <c r="BO73" i="8"/>
  <c r="BM73" i="8"/>
  <c r="BL73" i="8"/>
  <c r="BJ73" i="8"/>
  <c r="BI73" i="8"/>
  <c r="BG73" i="8"/>
  <c r="BF73" i="8"/>
  <c r="AZ73" i="8"/>
  <c r="AY73" i="8"/>
  <c r="AT73" i="8"/>
  <c r="AS73" i="8"/>
  <c r="AQ73" i="8"/>
  <c r="AP73" i="8"/>
  <c r="AN73" i="8"/>
  <c r="AM73" i="8"/>
  <c r="AK73" i="8"/>
  <c r="AJ73" i="8"/>
  <c r="AH73" i="8"/>
  <c r="AG73" i="8"/>
  <c r="AE73" i="8"/>
  <c r="AD73" i="8"/>
  <c r="Y73" i="8"/>
  <c r="U73" i="8"/>
  <c r="T73" i="8"/>
  <c r="Z73" i="8" s="1"/>
  <c r="S73" i="8"/>
  <c r="AU77" i="8" s="1"/>
  <c r="P73" i="8"/>
  <c r="M73" i="8"/>
  <c r="AO73" i="8" s="1"/>
  <c r="J73" i="8"/>
  <c r="G73" i="8"/>
  <c r="D73" i="8"/>
  <c r="CB72" i="8"/>
  <c r="CA72" i="8"/>
  <c r="BV72" i="8"/>
  <c r="BU72" i="8"/>
  <c r="BS72" i="8"/>
  <c r="BR72" i="8"/>
  <c r="BP72" i="8"/>
  <c r="BO72" i="8"/>
  <c r="BM72" i="8"/>
  <c r="BL72" i="8"/>
  <c r="BJ72" i="8"/>
  <c r="BI72" i="8"/>
  <c r="BG72" i="8"/>
  <c r="BF72" i="8"/>
  <c r="AZ72" i="8"/>
  <c r="AY72" i="8"/>
  <c r="AT72" i="8"/>
  <c r="AS72" i="8"/>
  <c r="AQ72" i="8"/>
  <c r="AP72" i="8"/>
  <c r="AN72" i="8"/>
  <c r="AM72" i="8"/>
  <c r="AK72" i="8"/>
  <c r="AJ72" i="8"/>
  <c r="AH72" i="8"/>
  <c r="AG72" i="8"/>
  <c r="AE72" i="8"/>
  <c r="AD72" i="8"/>
  <c r="Y72" i="8"/>
  <c r="U72" i="8"/>
  <c r="T72" i="8"/>
  <c r="S72" i="8"/>
  <c r="P72" i="8"/>
  <c r="M72" i="8"/>
  <c r="AO72" i="8" s="1"/>
  <c r="J72" i="8"/>
  <c r="G72" i="8"/>
  <c r="D72" i="8"/>
  <c r="CB71" i="8"/>
  <c r="CA71" i="8"/>
  <c r="BV71" i="8"/>
  <c r="BU71" i="8"/>
  <c r="BS71" i="8"/>
  <c r="BR71" i="8"/>
  <c r="BP71" i="8"/>
  <c r="BO71" i="8"/>
  <c r="BN71" i="8"/>
  <c r="BM71" i="8"/>
  <c r="BL71" i="8"/>
  <c r="BJ71" i="8"/>
  <c r="BI71" i="8"/>
  <c r="BG71" i="8"/>
  <c r="BF71" i="8"/>
  <c r="AZ71" i="8"/>
  <c r="AY71" i="8"/>
  <c r="AT71" i="8"/>
  <c r="AS71" i="8"/>
  <c r="AQ71" i="8"/>
  <c r="AP71" i="8"/>
  <c r="AN71" i="8"/>
  <c r="AM71" i="8"/>
  <c r="AK71" i="8"/>
  <c r="AJ71" i="8"/>
  <c r="AH71" i="8"/>
  <c r="AG71" i="8"/>
  <c r="AE71" i="8"/>
  <c r="AD71" i="8"/>
  <c r="Y71" i="8"/>
  <c r="U71" i="8"/>
  <c r="T71" i="8"/>
  <c r="S71" i="8"/>
  <c r="P71" i="8"/>
  <c r="M71" i="8"/>
  <c r="J71" i="8"/>
  <c r="G71" i="8"/>
  <c r="D71" i="8"/>
  <c r="CB70" i="8"/>
  <c r="CA70" i="8"/>
  <c r="BV70" i="8"/>
  <c r="BU70" i="8"/>
  <c r="BS70" i="8"/>
  <c r="BR70" i="8"/>
  <c r="BP70" i="8"/>
  <c r="BO70" i="8"/>
  <c r="BM70" i="8"/>
  <c r="BL70" i="8"/>
  <c r="BJ70" i="8"/>
  <c r="BI70" i="8"/>
  <c r="BG70" i="8"/>
  <c r="BF70" i="8"/>
  <c r="AZ70" i="8"/>
  <c r="AY70" i="8"/>
  <c r="AT70" i="8"/>
  <c r="AS70" i="8"/>
  <c r="AQ70" i="8"/>
  <c r="AP70" i="8"/>
  <c r="AN70" i="8"/>
  <c r="AM70" i="8"/>
  <c r="AK70" i="8"/>
  <c r="AJ70" i="8"/>
  <c r="AH70" i="8"/>
  <c r="AG70" i="8"/>
  <c r="AE70" i="8"/>
  <c r="AD70" i="8"/>
  <c r="Z70" i="8"/>
  <c r="Y70" i="8"/>
  <c r="U70" i="8"/>
  <c r="T70" i="8"/>
  <c r="S70" i="8"/>
  <c r="P70" i="8"/>
  <c r="M70" i="8"/>
  <c r="J70" i="8"/>
  <c r="G70" i="8"/>
  <c r="D70" i="8"/>
  <c r="CB69" i="8"/>
  <c r="CA69" i="8"/>
  <c r="BV69" i="8"/>
  <c r="BU69" i="8"/>
  <c r="BS69" i="8"/>
  <c r="BR69" i="8"/>
  <c r="BP69" i="8"/>
  <c r="BO69" i="8"/>
  <c r="BM69" i="8"/>
  <c r="BL69" i="8"/>
  <c r="BJ69" i="8"/>
  <c r="BI69" i="8"/>
  <c r="BG69" i="8"/>
  <c r="BF69" i="8"/>
  <c r="AZ69" i="8"/>
  <c r="AY69" i="8"/>
  <c r="AT69" i="8"/>
  <c r="AS69" i="8"/>
  <c r="AQ69" i="8"/>
  <c r="AP69" i="8"/>
  <c r="AN69" i="8"/>
  <c r="AM69" i="8"/>
  <c r="AK69" i="8"/>
  <c r="AJ69" i="8"/>
  <c r="AH69" i="8"/>
  <c r="AG69" i="8"/>
  <c r="AE69" i="8"/>
  <c r="AD69" i="8"/>
  <c r="Y69" i="8"/>
  <c r="U69" i="8"/>
  <c r="T69" i="8"/>
  <c r="Z69" i="8" s="1"/>
  <c r="S69" i="8"/>
  <c r="P69" i="8"/>
  <c r="M69" i="8"/>
  <c r="J69" i="8"/>
  <c r="G69" i="8"/>
  <c r="D69" i="8"/>
  <c r="CB68" i="8"/>
  <c r="CA68" i="8"/>
  <c r="BV68" i="8"/>
  <c r="BU68" i="8"/>
  <c r="BS68" i="8"/>
  <c r="BR68" i="8"/>
  <c r="BP68" i="8"/>
  <c r="BO68" i="8"/>
  <c r="BM68" i="8"/>
  <c r="BL68" i="8"/>
  <c r="BJ68" i="8"/>
  <c r="BI68" i="8"/>
  <c r="BG68" i="8"/>
  <c r="BF68" i="8"/>
  <c r="AZ68" i="8"/>
  <c r="AY68" i="8"/>
  <c r="AT68" i="8"/>
  <c r="AS68" i="8"/>
  <c r="AQ68" i="8"/>
  <c r="AP68" i="8"/>
  <c r="AN68" i="8"/>
  <c r="AM68" i="8"/>
  <c r="AL68" i="8"/>
  <c r="AK68" i="8"/>
  <c r="AJ68" i="8"/>
  <c r="AH68" i="8"/>
  <c r="AG68" i="8"/>
  <c r="AE68" i="8"/>
  <c r="AD68" i="8"/>
  <c r="Y68" i="8"/>
  <c r="V68" i="8"/>
  <c r="U68" i="8"/>
  <c r="AA68" i="8" s="1"/>
  <c r="T68" i="8"/>
  <c r="Z68" i="8" s="1"/>
  <c r="S68" i="8"/>
  <c r="P68" i="8"/>
  <c r="M68" i="8"/>
  <c r="J68" i="8"/>
  <c r="G68" i="8"/>
  <c r="D68" i="8"/>
  <c r="CB67" i="8"/>
  <c r="CA67" i="8"/>
  <c r="BV67" i="8"/>
  <c r="BU67" i="8"/>
  <c r="BS67" i="8"/>
  <c r="BR67" i="8"/>
  <c r="BP67" i="8"/>
  <c r="BO67" i="8"/>
  <c r="BM67" i="8"/>
  <c r="BL67" i="8"/>
  <c r="BJ67" i="8"/>
  <c r="BI67" i="8"/>
  <c r="BG67" i="8"/>
  <c r="BF67" i="8"/>
  <c r="AZ67" i="8"/>
  <c r="AY67" i="8"/>
  <c r="AT67" i="8"/>
  <c r="AS67" i="8"/>
  <c r="AQ67" i="8"/>
  <c r="AP67" i="8"/>
  <c r="AN67" i="8"/>
  <c r="AM67" i="8"/>
  <c r="AK67" i="8"/>
  <c r="AJ67" i="8"/>
  <c r="AH67" i="8"/>
  <c r="AG67" i="8"/>
  <c r="AE67" i="8"/>
  <c r="AD67" i="8"/>
  <c r="Y67" i="8"/>
  <c r="U67" i="8"/>
  <c r="BY67" i="8" s="1"/>
  <c r="T67" i="8"/>
  <c r="V67" i="8" s="1"/>
  <c r="S67" i="8"/>
  <c r="P67" i="8"/>
  <c r="AR67" i="8" s="1"/>
  <c r="M67" i="8"/>
  <c r="J67" i="8"/>
  <c r="BN72" i="8" s="1"/>
  <c r="G67" i="8"/>
  <c r="D67" i="8"/>
  <c r="CB66" i="8"/>
  <c r="CA66" i="8"/>
  <c r="BV66" i="8"/>
  <c r="BU66" i="8"/>
  <c r="BS66" i="8"/>
  <c r="BR66" i="8"/>
  <c r="BP66" i="8"/>
  <c r="BO66" i="8"/>
  <c r="BM66" i="8"/>
  <c r="BL66" i="8"/>
  <c r="BJ66" i="8"/>
  <c r="BI66" i="8"/>
  <c r="BG66" i="8"/>
  <c r="BF66" i="8"/>
  <c r="AZ66" i="8"/>
  <c r="AY66" i="8"/>
  <c r="AT66" i="8"/>
  <c r="AS66" i="8"/>
  <c r="AQ66" i="8"/>
  <c r="AP66" i="8"/>
  <c r="AN66" i="8"/>
  <c r="AM66" i="8"/>
  <c r="AK66" i="8"/>
  <c r="AJ66" i="8"/>
  <c r="AH66" i="8"/>
  <c r="AG66" i="8"/>
  <c r="AE66" i="8"/>
  <c r="AD66" i="8"/>
  <c r="Y66" i="8"/>
  <c r="U66" i="8"/>
  <c r="AA66" i="8" s="1"/>
  <c r="BC66" i="8" s="1"/>
  <c r="T66" i="8"/>
  <c r="S66" i="8"/>
  <c r="P66" i="8"/>
  <c r="M66" i="8"/>
  <c r="J66" i="8"/>
  <c r="G66" i="8"/>
  <c r="D66" i="8"/>
  <c r="CB65" i="8"/>
  <c r="CA65" i="8"/>
  <c r="BV65" i="8"/>
  <c r="BU65" i="8"/>
  <c r="BS65" i="8"/>
  <c r="BR65" i="8"/>
  <c r="BP65" i="8"/>
  <c r="BO65" i="8"/>
  <c r="BM65" i="8"/>
  <c r="BL65" i="8"/>
  <c r="BJ65" i="8"/>
  <c r="BI65" i="8"/>
  <c r="BG65" i="8"/>
  <c r="BF65" i="8"/>
  <c r="AZ65" i="8"/>
  <c r="AY65" i="8"/>
  <c r="AT65" i="8"/>
  <c r="AS65" i="8"/>
  <c r="AQ65" i="8"/>
  <c r="AP65" i="8"/>
  <c r="AN65" i="8"/>
  <c r="AM65" i="8"/>
  <c r="AK65" i="8"/>
  <c r="AJ65" i="8"/>
  <c r="AH65" i="8"/>
  <c r="AG65" i="8"/>
  <c r="AE65" i="8"/>
  <c r="AD65" i="8"/>
  <c r="Y65" i="8"/>
  <c r="BA65" i="8" s="1"/>
  <c r="U65" i="8"/>
  <c r="T65" i="8"/>
  <c r="Z65" i="8" s="1"/>
  <c r="S65" i="8"/>
  <c r="P65" i="8"/>
  <c r="M65" i="8"/>
  <c r="J65" i="8"/>
  <c r="G65" i="8"/>
  <c r="D65" i="8"/>
  <c r="CB64" i="8"/>
  <c r="CA64" i="8"/>
  <c r="BV64" i="8"/>
  <c r="BU64" i="8"/>
  <c r="BS64" i="8"/>
  <c r="BR64" i="8"/>
  <c r="BP64" i="8"/>
  <c r="BO64" i="8"/>
  <c r="BM64" i="8"/>
  <c r="BL64" i="8"/>
  <c r="BJ64" i="8"/>
  <c r="BI64" i="8"/>
  <c r="BG64" i="8"/>
  <c r="BF64" i="8"/>
  <c r="AZ64" i="8"/>
  <c r="AY64" i="8"/>
  <c r="AT64" i="8"/>
  <c r="AS64" i="8"/>
  <c r="AQ64" i="8"/>
  <c r="AP64" i="8"/>
  <c r="AN64" i="8"/>
  <c r="AM64" i="8"/>
  <c r="AK64" i="8"/>
  <c r="AJ64" i="8"/>
  <c r="AH64" i="8"/>
  <c r="AG64" i="8"/>
  <c r="AE64" i="8"/>
  <c r="AD64" i="8"/>
  <c r="Y64" i="8"/>
  <c r="U64" i="8"/>
  <c r="T64" i="8"/>
  <c r="S64" i="8"/>
  <c r="P64" i="8"/>
  <c r="M64" i="8"/>
  <c r="J64" i="8"/>
  <c r="G64" i="8"/>
  <c r="D64" i="8"/>
  <c r="CB63" i="8"/>
  <c r="CA63" i="8"/>
  <c r="BV63" i="8"/>
  <c r="BU63" i="8"/>
  <c r="BS63" i="8"/>
  <c r="BR63" i="8"/>
  <c r="BP63" i="8"/>
  <c r="BO63" i="8"/>
  <c r="BM63" i="8"/>
  <c r="BL63" i="8"/>
  <c r="BJ63" i="8"/>
  <c r="BI63" i="8"/>
  <c r="BG63" i="8"/>
  <c r="BF63" i="8"/>
  <c r="AZ63" i="8"/>
  <c r="AY63" i="8"/>
  <c r="AT63" i="8"/>
  <c r="AS63" i="8"/>
  <c r="AQ63" i="8"/>
  <c r="AP63" i="8"/>
  <c r="AN63" i="8"/>
  <c r="AM63" i="8"/>
  <c r="AK63" i="8"/>
  <c r="AJ63" i="8"/>
  <c r="AH63" i="8"/>
  <c r="AG63" i="8"/>
  <c r="AE63" i="8"/>
  <c r="AD63" i="8"/>
  <c r="Y63" i="8"/>
  <c r="U63" i="8"/>
  <c r="T63" i="8"/>
  <c r="S63" i="8"/>
  <c r="P63" i="8"/>
  <c r="BT63" i="8" s="1"/>
  <c r="M63" i="8"/>
  <c r="J63" i="8"/>
  <c r="BN67" i="8" s="1"/>
  <c r="G63" i="8"/>
  <c r="D63" i="8"/>
  <c r="CB62" i="8"/>
  <c r="CA62" i="8"/>
  <c r="BV62" i="8"/>
  <c r="BU62" i="8"/>
  <c r="BS62" i="8"/>
  <c r="BR62" i="8"/>
  <c r="BP62" i="8"/>
  <c r="BO62" i="8"/>
  <c r="BM62" i="8"/>
  <c r="BL62" i="8"/>
  <c r="BJ62" i="8"/>
  <c r="BI62" i="8"/>
  <c r="BG62" i="8"/>
  <c r="BF62" i="8"/>
  <c r="AZ62" i="8"/>
  <c r="AY62" i="8"/>
  <c r="AT62" i="8"/>
  <c r="AS62" i="8"/>
  <c r="AQ62" i="8"/>
  <c r="AP62" i="8"/>
  <c r="AN62" i="8"/>
  <c r="AM62" i="8"/>
  <c r="AK62" i="8"/>
  <c r="AJ62" i="8"/>
  <c r="AH62" i="8"/>
  <c r="AG62" i="8"/>
  <c r="AE62" i="8"/>
  <c r="AD62" i="8"/>
  <c r="Y62" i="8"/>
  <c r="U62" i="8"/>
  <c r="AA62" i="8" s="1"/>
  <c r="T62" i="8"/>
  <c r="Z62" i="8" s="1"/>
  <c r="S62" i="8"/>
  <c r="P62" i="8"/>
  <c r="AR62" i="8" s="1"/>
  <c r="M62" i="8"/>
  <c r="J62" i="8"/>
  <c r="G62" i="8"/>
  <c r="D62" i="8"/>
  <c r="AF62" i="8" s="1"/>
  <c r="CB61" i="8"/>
  <c r="CA61" i="8"/>
  <c r="BV61" i="8"/>
  <c r="BU61" i="8"/>
  <c r="BS61" i="8"/>
  <c r="BR61" i="8"/>
  <c r="BP61" i="8"/>
  <c r="BO61" i="8"/>
  <c r="BM61" i="8"/>
  <c r="BL61" i="8"/>
  <c r="BJ61" i="8"/>
  <c r="BI61" i="8"/>
  <c r="BG61" i="8"/>
  <c r="BF61" i="8"/>
  <c r="AZ61" i="8"/>
  <c r="AY61" i="8"/>
  <c r="AT61" i="8"/>
  <c r="AS61" i="8"/>
  <c r="AQ61" i="8"/>
  <c r="AP61" i="8"/>
  <c r="AN61" i="8"/>
  <c r="AM61" i="8"/>
  <c r="AK61" i="8"/>
  <c r="AJ61" i="8"/>
  <c r="AH61" i="8"/>
  <c r="AG61" i="8"/>
  <c r="AE61" i="8"/>
  <c r="AD61" i="8"/>
  <c r="Y61" i="8"/>
  <c r="U61" i="8"/>
  <c r="T61" i="8"/>
  <c r="S61" i="8"/>
  <c r="P61" i="8"/>
  <c r="M61" i="8"/>
  <c r="AO61" i="8" s="1"/>
  <c r="J61" i="8"/>
  <c r="G61" i="8"/>
  <c r="D61" i="8"/>
  <c r="CB60" i="8"/>
  <c r="CA60" i="8"/>
  <c r="BV60" i="8"/>
  <c r="BU60" i="8"/>
  <c r="BS60" i="8"/>
  <c r="BR60" i="8"/>
  <c r="BP60" i="8"/>
  <c r="BO60" i="8"/>
  <c r="BM60" i="8"/>
  <c r="BL60" i="8"/>
  <c r="BJ60" i="8"/>
  <c r="BI60" i="8"/>
  <c r="BG60" i="8"/>
  <c r="BF60" i="8"/>
  <c r="AZ60" i="8"/>
  <c r="AY60" i="8"/>
  <c r="AT60" i="8"/>
  <c r="AS60" i="8"/>
  <c r="AQ60" i="8"/>
  <c r="AP60" i="8"/>
  <c r="AN60" i="8"/>
  <c r="AM60" i="8"/>
  <c r="AK60" i="8"/>
  <c r="AJ60" i="8"/>
  <c r="AH60" i="8"/>
  <c r="AG60" i="8"/>
  <c r="AE60" i="8"/>
  <c r="AD60" i="8"/>
  <c r="Y60" i="8"/>
  <c r="U60" i="8"/>
  <c r="AW64" i="8" s="1"/>
  <c r="T60" i="8"/>
  <c r="Z60" i="8" s="1"/>
  <c r="S60" i="8"/>
  <c r="P60" i="8"/>
  <c r="BT61" i="8" s="1"/>
  <c r="M60" i="8"/>
  <c r="J60" i="8"/>
  <c r="AL60" i="8" s="1"/>
  <c r="G60" i="8"/>
  <c r="D60" i="8"/>
  <c r="CB59" i="8"/>
  <c r="CA59" i="8"/>
  <c r="BV59" i="8"/>
  <c r="BU59" i="8"/>
  <c r="BS59" i="8"/>
  <c r="BR59" i="8"/>
  <c r="BP59" i="8"/>
  <c r="BO59" i="8"/>
  <c r="BM59" i="8"/>
  <c r="BL59" i="8"/>
  <c r="BJ59" i="8"/>
  <c r="BI59" i="8"/>
  <c r="BG59" i="8"/>
  <c r="BF59" i="8"/>
  <c r="AZ59" i="8"/>
  <c r="AY59" i="8"/>
  <c r="AT59" i="8"/>
  <c r="AS59" i="8"/>
  <c r="AQ59" i="8"/>
  <c r="AP59" i="8"/>
  <c r="AN59" i="8"/>
  <c r="AM59" i="8"/>
  <c r="AK59" i="8"/>
  <c r="AJ59" i="8"/>
  <c r="AH59" i="8"/>
  <c r="AG59" i="8"/>
  <c r="AE59" i="8"/>
  <c r="AD59" i="8"/>
  <c r="Y59" i="8"/>
  <c r="U59" i="8"/>
  <c r="T59" i="8"/>
  <c r="S59" i="8"/>
  <c r="BW60" i="8" s="1"/>
  <c r="P59" i="8"/>
  <c r="M59" i="8"/>
  <c r="J59" i="8"/>
  <c r="G59" i="8"/>
  <c r="D59" i="8"/>
  <c r="CB58" i="8"/>
  <c r="CA58" i="8"/>
  <c r="BV58" i="8"/>
  <c r="BU58" i="8"/>
  <c r="BS58" i="8"/>
  <c r="BR58" i="8"/>
  <c r="BP58" i="8"/>
  <c r="BO58" i="8"/>
  <c r="BM58" i="8"/>
  <c r="BL58" i="8"/>
  <c r="BJ58" i="8"/>
  <c r="BI58" i="8"/>
  <c r="BG58" i="8"/>
  <c r="BF58" i="8"/>
  <c r="AZ58" i="8"/>
  <c r="AY58" i="8"/>
  <c r="AT58" i="8"/>
  <c r="AS58" i="8"/>
  <c r="AQ58" i="8"/>
  <c r="AP58" i="8"/>
  <c r="AN58" i="8"/>
  <c r="AM58" i="8"/>
  <c r="AK58" i="8"/>
  <c r="AJ58" i="8"/>
  <c r="AH58" i="8"/>
  <c r="AG58" i="8"/>
  <c r="AE58" i="8"/>
  <c r="AD58" i="8"/>
  <c r="Y58" i="8"/>
  <c r="U58" i="8"/>
  <c r="T58" i="8"/>
  <c r="S58" i="8"/>
  <c r="P58" i="8"/>
  <c r="M58" i="8"/>
  <c r="J58" i="8"/>
  <c r="G58" i="8"/>
  <c r="D58" i="8"/>
  <c r="CB57" i="8"/>
  <c r="CA57" i="8"/>
  <c r="BV57" i="8"/>
  <c r="BU57" i="8"/>
  <c r="BS57" i="8"/>
  <c r="BR57" i="8"/>
  <c r="BP57" i="8"/>
  <c r="BO57" i="8"/>
  <c r="BM57" i="8"/>
  <c r="BL57" i="8"/>
  <c r="BJ57" i="8"/>
  <c r="BI57" i="8"/>
  <c r="BG57" i="8"/>
  <c r="BF57" i="8"/>
  <c r="AZ57" i="8"/>
  <c r="AY57" i="8"/>
  <c r="AT57" i="8"/>
  <c r="AS57" i="8"/>
  <c r="AQ57" i="8"/>
  <c r="AP57" i="8"/>
  <c r="AN57" i="8"/>
  <c r="AM57" i="8"/>
  <c r="AK57" i="8"/>
  <c r="AJ57" i="8"/>
  <c r="AH57" i="8"/>
  <c r="AG57" i="8"/>
  <c r="AE57" i="8"/>
  <c r="AD57" i="8"/>
  <c r="Y57" i="8"/>
  <c r="U57" i="8"/>
  <c r="AA57" i="8" s="1"/>
  <c r="T57" i="8"/>
  <c r="S57" i="8"/>
  <c r="P57" i="8"/>
  <c r="M57" i="8"/>
  <c r="AO57" i="8" s="1"/>
  <c r="J57" i="8"/>
  <c r="G57" i="8"/>
  <c r="D57" i="8"/>
  <c r="CB56" i="8"/>
  <c r="CA56" i="8"/>
  <c r="BV56" i="8"/>
  <c r="BU56" i="8"/>
  <c r="BS56" i="8"/>
  <c r="BR56" i="8"/>
  <c r="BP56" i="8"/>
  <c r="BO56" i="8"/>
  <c r="BM56" i="8"/>
  <c r="BL56" i="8"/>
  <c r="BJ56" i="8"/>
  <c r="BI56" i="8"/>
  <c r="BG56" i="8"/>
  <c r="BF56" i="8"/>
  <c r="AZ56" i="8"/>
  <c r="AY56" i="8"/>
  <c r="AT56" i="8"/>
  <c r="AS56" i="8"/>
  <c r="AQ56" i="8"/>
  <c r="AP56" i="8"/>
  <c r="AN56" i="8"/>
  <c r="AM56" i="8"/>
  <c r="AK56" i="8"/>
  <c r="AJ56" i="8"/>
  <c r="AH56" i="8"/>
  <c r="AG56" i="8"/>
  <c r="AE56" i="8"/>
  <c r="AD56" i="8"/>
  <c r="Y56" i="8"/>
  <c r="U56" i="8"/>
  <c r="T56" i="8"/>
  <c r="Z56" i="8" s="1"/>
  <c r="S56" i="8"/>
  <c r="P56" i="8"/>
  <c r="M56" i="8"/>
  <c r="J56" i="8"/>
  <c r="G56" i="8"/>
  <c r="D56" i="8"/>
  <c r="CB55" i="8"/>
  <c r="CA55" i="8"/>
  <c r="BV55" i="8"/>
  <c r="BU55" i="8"/>
  <c r="BS55" i="8"/>
  <c r="BR55" i="8"/>
  <c r="BP55" i="8"/>
  <c r="BO55" i="8"/>
  <c r="BM55" i="8"/>
  <c r="BL55" i="8"/>
  <c r="BJ55" i="8"/>
  <c r="BI55" i="8"/>
  <c r="BG55" i="8"/>
  <c r="BF55" i="8"/>
  <c r="AZ55" i="8"/>
  <c r="AY55" i="8"/>
  <c r="AT55" i="8"/>
  <c r="AS55" i="8"/>
  <c r="AQ55" i="8"/>
  <c r="AP55" i="8"/>
  <c r="AN55" i="8"/>
  <c r="AM55" i="8"/>
  <c r="AK55" i="8"/>
  <c r="AJ55" i="8"/>
  <c r="AH55" i="8"/>
  <c r="AG55" i="8"/>
  <c r="AE55" i="8"/>
  <c r="AD55" i="8"/>
  <c r="Y55" i="8"/>
  <c r="U55" i="8"/>
  <c r="AA55" i="8" s="1"/>
  <c r="T55" i="8"/>
  <c r="BX55" i="8" s="1"/>
  <c r="S55" i="8"/>
  <c r="P55" i="8"/>
  <c r="M55" i="8"/>
  <c r="J55" i="8"/>
  <c r="BN56" i="8" s="1"/>
  <c r="G55" i="8"/>
  <c r="D55" i="8"/>
  <c r="CB54" i="8"/>
  <c r="CA54" i="8"/>
  <c r="BV54" i="8"/>
  <c r="BU54" i="8"/>
  <c r="BS54" i="8"/>
  <c r="BR54" i="8"/>
  <c r="BP54" i="8"/>
  <c r="BO54" i="8"/>
  <c r="BM54" i="8"/>
  <c r="BL54" i="8"/>
  <c r="BJ54" i="8"/>
  <c r="BI54" i="8"/>
  <c r="BG54" i="8"/>
  <c r="BF54" i="8"/>
  <c r="AZ54" i="8"/>
  <c r="AY54" i="8"/>
  <c r="AT54" i="8"/>
  <c r="AS54" i="8"/>
  <c r="AQ54" i="8"/>
  <c r="AP54" i="8"/>
  <c r="AN54" i="8"/>
  <c r="AM54" i="8"/>
  <c r="AK54" i="8"/>
  <c r="AJ54" i="8"/>
  <c r="AH54" i="8"/>
  <c r="AG54" i="8"/>
  <c r="AE54" i="8"/>
  <c r="AD54" i="8"/>
  <c r="Y54" i="8"/>
  <c r="U54" i="8"/>
  <c r="AA54" i="8" s="1"/>
  <c r="T54" i="8"/>
  <c r="Z54" i="8" s="1"/>
  <c r="S54" i="8"/>
  <c r="AU58" i="8" s="1"/>
  <c r="P54" i="8"/>
  <c r="AR58" i="8" s="1"/>
  <c r="M54" i="8"/>
  <c r="AO54" i="8" s="1"/>
  <c r="J54" i="8"/>
  <c r="G54" i="8"/>
  <c r="D54" i="8"/>
  <c r="AF58" i="8" s="1"/>
  <c r="CB53" i="8"/>
  <c r="CA53" i="8"/>
  <c r="BV53" i="8"/>
  <c r="BU53" i="8"/>
  <c r="BS53" i="8"/>
  <c r="BR53" i="8"/>
  <c r="BP53" i="8"/>
  <c r="BO53" i="8"/>
  <c r="BM53" i="8"/>
  <c r="BL53" i="8"/>
  <c r="BJ53" i="8"/>
  <c r="BI53" i="8"/>
  <c r="BG53" i="8"/>
  <c r="BF53" i="8"/>
  <c r="AZ53" i="8"/>
  <c r="AY53" i="8"/>
  <c r="AT53" i="8"/>
  <c r="AS53" i="8"/>
  <c r="AQ53" i="8"/>
  <c r="AP53" i="8"/>
  <c r="AN53" i="8"/>
  <c r="AM53" i="8"/>
  <c r="AK53" i="8"/>
  <c r="AJ53" i="8"/>
  <c r="AH53" i="8"/>
  <c r="AG53" i="8"/>
  <c r="AE53" i="8"/>
  <c r="AD53" i="8"/>
  <c r="Y53" i="8"/>
  <c r="V53" i="8"/>
  <c r="U53" i="8"/>
  <c r="T53" i="8"/>
  <c r="Z53" i="8" s="1"/>
  <c r="S53" i="8"/>
  <c r="P53" i="8"/>
  <c r="M53" i="8"/>
  <c r="J53" i="8"/>
  <c r="G53" i="8"/>
  <c r="D53" i="8"/>
  <c r="CB52" i="8"/>
  <c r="CA52" i="8"/>
  <c r="BV52" i="8"/>
  <c r="BU52" i="8"/>
  <c r="BS52" i="8"/>
  <c r="BR52" i="8"/>
  <c r="BP52" i="8"/>
  <c r="BO52" i="8"/>
  <c r="BM52" i="8"/>
  <c r="BL52" i="8"/>
  <c r="BJ52" i="8"/>
  <c r="BI52" i="8"/>
  <c r="BG52" i="8"/>
  <c r="BF52" i="8"/>
  <c r="AZ52" i="8"/>
  <c r="AY52" i="8"/>
  <c r="AT52" i="8"/>
  <c r="AS52" i="8"/>
  <c r="AQ52" i="8"/>
  <c r="AP52" i="8"/>
  <c r="AN52" i="8"/>
  <c r="AM52" i="8"/>
  <c r="AK52" i="8"/>
  <c r="AJ52" i="8"/>
  <c r="AH52" i="8"/>
  <c r="AG52" i="8"/>
  <c r="AE52" i="8"/>
  <c r="AD52" i="8"/>
  <c r="Y52" i="8"/>
  <c r="BA52" i="8" s="1"/>
  <c r="U52" i="8"/>
  <c r="T52" i="8"/>
  <c r="S52" i="8"/>
  <c r="P52" i="8"/>
  <c r="M52" i="8"/>
  <c r="J52" i="8"/>
  <c r="G52" i="8"/>
  <c r="D52" i="8"/>
  <c r="CB51" i="8"/>
  <c r="CA51" i="8"/>
  <c r="BV51" i="8"/>
  <c r="BU51" i="8"/>
  <c r="BS51" i="8"/>
  <c r="BR51" i="8"/>
  <c r="BP51" i="8"/>
  <c r="BO51" i="8"/>
  <c r="BM51" i="8"/>
  <c r="BL51" i="8"/>
  <c r="BJ51" i="8"/>
  <c r="BI51" i="8"/>
  <c r="BG51" i="8"/>
  <c r="BF51" i="8"/>
  <c r="AZ51" i="8"/>
  <c r="AY51" i="8"/>
  <c r="AT51" i="8"/>
  <c r="AS51" i="8"/>
  <c r="AQ51" i="8"/>
  <c r="AP51" i="8"/>
  <c r="AN51" i="8"/>
  <c r="AM51" i="8"/>
  <c r="AK51" i="8"/>
  <c r="AJ51" i="8"/>
  <c r="AH51" i="8"/>
  <c r="AG51" i="8"/>
  <c r="AE51" i="8"/>
  <c r="AD51" i="8"/>
  <c r="Y51" i="8"/>
  <c r="CC51" i="8" s="1"/>
  <c r="U51" i="8"/>
  <c r="T51" i="8"/>
  <c r="Z51" i="8" s="1"/>
  <c r="S51" i="8"/>
  <c r="P51" i="8"/>
  <c r="AR51" i="8" s="1"/>
  <c r="M51" i="8"/>
  <c r="J51" i="8"/>
  <c r="G51" i="8"/>
  <c r="AI51" i="8" s="1"/>
  <c r="D51" i="8"/>
  <c r="BH51" i="8" s="1"/>
  <c r="CB50" i="8"/>
  <c r="CA50" i="8"/>
  <c r="BV50" i="8"/>
  <c r="BU50" i="8"/>
  <c r="BS50" i="8"/>
  <c r="BR50" i="8"/>
  <c r="BP50" i="8"/>
  <c r="BO50" i="8"/>
  <c r="BM50" i="8"/>
  <c r="BL50" i="8"/>
  <c r="BJ50" i="8"/>
  <c r="BI50" i="8"/>
  <c r="BG50" i="8"/>
  <c r="BF50" i="8"/>
  <c r="AZ50" i="8"/>
  <c r="AY50" i="8"/>
  <c r="AT50" i="8"/>
  <c r="AS50" i="8"/>
  <c r="AQ50" i="8"/>
  <c r="AP50" i="8"/>
  <c r="AN50" i="8"/>
  <c r="AM50" i="8"/>
  <c r="AK50" i="8"/>
  <c r="AJ50" i="8"/>
  <c r="AH50" i="8"/>
  <c r="AG50" i="8"/>
  <c r="AE50" i="8"/>
  <c r="AD50" i="8"/>
  <c r="Y50" i="8"/>
  <c r="U50" i="8"/>
  <c r="AA50" i="8" s="1"/>
  <c r="T50" i="8"/>
  <c r="Z50" i="8" s="1"/>
  <c r="AB50" i="8" s="1"/>
  <c r="S50" i="8"/>
  <c r="P50" i="8"/>
  <c r="M50" i="8"/>
  <c r="J50" i="8"/>
  <c r="G50" i="8"/>
  <c r="D50" i="8"/>
  <c r="CB49" i="8"/>
  <c r="CA49" i="8"/>
  <c r="BV49" i="8"/>
  <c r="BU49" i="8"/>
  <c r="BS49" i="8"/>
  <c r="BR49" i="8"/>
  <c r="BP49" i="8"/>
  <c r="BO49" i="8"/>
  <c r="BM49" i="8"/>
  <c r="BL49" i="8"/>
  <c r="BJ49" i="8"/>
  <c r="BI49" i="8"/>
  <c r="BG49" i="8"/>
  <c r="BF49" i="8"/>
  <c r="AZ49" i="8"/>
  <c r="AY49" i="8"/>
  <c r="AT49" i="8"/>
  <c r="AS49" i="8"/>
  <c r="AQ49" i="8"/>
  <c r="AP49" i="8"/>
  <c r="AN49" i="8"/>
  <c r="AM49" i="8"/>
  <c r="AK49" i="8"/>
  <c r="AJ49" i="8"/>
  <c r="AH49" i="8"/>
  <c r="AG49" i="8"/>
  <c r="AE49" i="8"/>
  <c r="AD49" i="8"/>
  <c r="Y49" i="8"/>
  <c r="U49" i="8"/>
  <c r="T49" i="8"/>
  <c r="S49" i="8"/>
  <c r="P49" i="8"/>
  <c r="AR49" i="8" s="1"/>
  <c r="M49" i="8"/>
  <c r="J49" i="8"/>
  <c r="AL49" i="8" s="1"/>
  <c r="G49" i="8"/>
  <c r="D49" i="8"/>
  <c r="AF49" i="8" s="1"/>
  <c r="CB48" i="8"/>
  <c r="CA48" i="8"/>
  <c r="BV48" i="8"/>
  <c r="BU48" i="8"/>
  <c r="BS48" i="8"/>
  <c r="BR48" i="8"/>
  <c r="BP48" i="8"/>
  <c r="BO48" i="8"/>
  <c r="BM48" i="8"/>
  <c r="BL48" i="8"/>
  <c r="BJ48" i="8"/>
  <c r="BI48" i="8"/>
  <c r="BG48" i="8"/>
  <c r="BF48" i="8"/>
  <c r="AZ48" i="8"/>
  <c r="AY48" i="8"/>
  <c r="AT48" i="8"/>
  <c r="AS48" i="8"/>
  <c r="AQ48" i="8"/>
  <c r="AP48" i="8"/>
  <c r="AN48" i="8"/>
  <c r="AM48" i="8"/>
  <c r="AK48" i="8"/>
  <c r="AJ48" i="8"/>
  <c r="AH48" i="8"/>
  <c r="AG48" i="8"/>
  <c r="AE48" i="8"/>
  <c r="AD48" i="8"/>
  <c r="Y48" i="8"/>
  <c r="U48" i="8"/>
  <c r="T48" i="8"/>
  <c r="S48" i="8"/>
  <c r="AU48" i="8" s="1"/>
  <c r="P48" i="8"/>
  <c r="M48" i="8"/>
  <c r="J48" i="8"/>
  <c r="G48" i="8"/>
  <c r="AI48" i="8" s="1"/>
  <c r="D48" i="8"/>
  <c r="CB47" i="8"/>
  <c r="CA47" i="8"/>
  <c r="BV47" i="8"/>
  <c r="BU47" i="8"/>
  <c r="BS47" i="8"/>
  <c r="BR47" i="8"/>
  <c r="BP47" i="8"/>
  <c r="BO47" i="8"/>
  <c r="BM47" i="8"/>
  <c r="BL47" i="8"/>
  <c r="BJ47" i="8"/>
  <c r="BI47" i="8"/>
  <c r="BG47" i="8"/>
  <c r="BF47" i="8"/>
  <c r="AZ47" i="8"/>
  <c r="AY47" i="8"/>
  <c r="AT47" i="8"/>
  <c r="AS47" i="8"/>
  <c r="AQ47" i="8"/>
  <c r="AP47" i="8"/>
  <c r="AN47" i="8"/>
  <c r="AM47" i="8"/>
  <c r="AK47" i="8"/>
  <c r="AJ47" i="8"/>
  <c r="AH47" i="8"/>
  <c r="AG47" i="8"/>
  <c r="AE47" i="8"/>
  <c r="AD47" i="8"/>
  <c r="Y47" i="8"/>
  <c r="U47" i="8"/>
  <c r="AA47" i="8" s="1"/>
  <c r="T47" i="8"/>
  <c r="AV51" i="8" s="1"/>
  <c r="S47" i="8"/>
  <c r="P47" i="8"/>
  <c r="M47" i="8"/>
  <c r="J47" i="8"/>
  <c r="G47" i="8"/>
  <c r="D47" i="8"/>
  <c r="CB46" i="8"/>
  <c r="CA46" i="8"/>
  <c r="BV46" i="8"/>
  <c r="BU46" i="8"/>
  <c r="BS46" i="8"/>
  <c r="BR46" i="8"/>
  <c r="BP46" i="8"/>
  <c r="BO46" i="8"/>
  <c r="BM46" i="8"/>
  <c r="BL46" i="8"/>
  <c r="BJ46" i="8"/>
  <c r="BI46" i="8"/>
  <c r="BG46" i="8"/>
  <c r="BF46" i="8"/>
  <c r="AZ46" i="8"/>
  <c r="AY46" i="8"/>
  <c r="AT46" i="8"/>
  <c r="AS46" i="8"/>
  <c r="AQ46" i="8"/>
  <c r="AP46" i="8"/>
  <c r="AN46" i="8"/>
  <c r="AM46" i="8"/>
  <c r="AK46" i="8"/>
  <c r="AJ46" i="8"/>
  <c r="AH46" i="8"/>
  <c r="AG46" i="8"/>
  <c r="AE46" i="8"/>
  <c r="AD46" i="8"/>
  <c r="Y46" i="8"/>
  <c r="U46" i="8"/>
  <c r="AA46" i="8" s="1"/>
  <c r="T46" i="8"/>
  <c r="Z46" i="8" s="1"/>
  <c r="S46" i="8"/>
  <c r="P46" i="8"/>
  <c r="AR46" i="8" s="1"/>
  <c r="M46" i="8"/>
  <c r="J46" i="8"/>
  <c r="AL50" i="8" s="1"/>
  <c r="G46" i="8"/>
  <c r="D46" i="8"/>
  <c r="AF46" i="8" s="1"/>
  <c r="CB45" i="8"/>
  <c r="CA45" i="8"/>
  <c r="BV45" i="8"/>
  <c r="BU45" i="8"/>
  <c r="BS45" i="8"/>
  <c r="BR45" i="8"/>
  <c r="BP45" i="8"/>
  <c r="BO45" i="8"/>
  <c r="BM45" i="8"/>
  <c r="BL45" i="8"/>
  <c r="BJ45" i="8"/>
  <c r="BI45" i="8"/>
  <c r="BG45" i="8"/>
  <c r="BF45" i="8"/>
  <c r="AZ45" i="8"/>
  <c r="AY45" i="8"/>
  <c r="AT45" i="8"/>
  <c r="AS45" i="8"/>
  <c r="AQ45" i="8"/>
  <c r="AP45" i="8"/>
  <c r="AN45" i="8"/>
  <c r="AM45" i="8"/>
  <c r="AK45" i="8"/>
  <c r="AJ45" i="8"/>
  <c r="AH45" i="8"/>
  <c r="AG45" i="8"/>
  <c r="AE45" i="8"/>
  <c r="AD45" i="8"/>
  <c r="Y45" i="8"/>
  <c r="U45" i="8"/>
  <c r="AA45" i="8" s="1"/>
  <c r="T45" i="8"/>
  <c r="S45" i="8"/>
  <c r="P45" i="8"/>
  <c r="M45" i="8"/>
  <c r="J45" i="8"/>
  <c r="G45" i="8"/>
  <c r="D45" i="8"/>
  <c r="CB44" i="8"/>
  <c r="CA44" i="8"/>
  <c r="BV44" i="8"/>
  <c r="BU44" i="8"/>
  <c r="BS44" i="8"/>
  <c r="BR44" i="8"/>
  <c r="BP44" i="8"/>
  <c r="BO44" i="8"/>
  <c r="BM44" i="8"/>
  <c r="BL44" i="8"/>
  <c r="BJ44" i="8"/>
  <c r="BI44" i="8"/>
  <c r="BG44" i="8"/>
  <c r="BF44" i="8"/>
  <c r="AZ44" i="8"/>
  <c r="AY44" i="8"/>
  <c r="AT44" i="8"/>
  <c r="AS44" i="8"/>
  <c r="AQ44" i="8"/>
  <c r="AP44" i="8"/>
  <c r="AN44" i="8"/>
  <c r="AM44" i="8"/>
  <c r="AK44" i="8"/>
  <c r="AJ44" i="8"/>
  <c r="AH44" i="8"/>
  <c r="AG44" i="8"/>
  <c r="AE44" i="8"/>
  <c r="AD44" i="8"/>
  <c r="Y44" i="8"/>
  <c r="U44" i="8"/>
  <c r="AA44" i="8" s="1"/>
  <c r="T44" i="8"/>
  <c r="S44" i="8"/>
  <c r="P44" i="8"/>
  <c r="M44" i="8"/>
  <c r="J44" i="8"/>
  <c r="G44" i="8"/>
  <c r="D44" i="8"/>
  <c r="CB43" i="8"/>
  <c r="CA43" i="8"/>
  <c r="BV43" i="8"/>
  <c r="BU43" i="8"/>
  <c r="BS43" i="8"/>
  <c r="BR43" i="8"/>
  <c r="BP43" i="8"/>
  <c r="BO43" i="8"/>
  <c r="BM43" i="8"/>
  <c r="BL43" i="8"/>
  <c r="BJ43" i="8"/>
  <c r="BI43" i="8"/>
  <c r="BG43" i="8"/>
  <c r="BF43" i="8"/>
  <c r="AZ43" i="8"/>
  <c r="AY43" i="8"/>
  <c r="AT43" i="8"/>
  <c r="AS43" i="8"/>
  <c r="AQ43" i="8"/>
  <c r="AP43" i="8"/>
  <c r="AN43" i="8"/>
  <c r="AM43" i="8"/>
  <c r="AK43" i="8"/>
  <c r="AJ43" i="8"/>
  <c r="AH43" i="8"/>
  <c r="AG43" i="8"/>
  <c r="AE43" i="8"/>
  <c r="AD43" i="8"/>
  <c r="Y43" i="8"/>
  <c r="U43" i="8"/>
  <c r="T43" i="8"/>
  <c r="Z43" i="8" s="1"/>
  <c r="S43" i="8"/>
  <c r="P43" i="8"/>
  <c r="AR43" i="8" s="1"/>
  <c r="M43" i="8"/>
  <c r="J43" i="8"/>
  <c r="G43" i="8"/>
  <c r="D43" i="8"/>
  <c r="CB42" i="8"/>
  <c r="CA42" i="8"/>
  <c r="BV42" i="8"/>
  <c r="BU42" i="8"/>
  <c r="BS42" i="8"/>
  <c r="BR42" i="8"/>
  <c r="BP42" i="8"/>
  <c r="BO42" i="8"/>
  <c r="BM42" i="8"/>
  <c r="BL42" i="8"/>
  <c r="BJ42" i="8"/>
  <c r="BI42" i="8"/>
  <c r="BG42" i="8"/>
  <c r="BF42" i="8"/>
  <c r="AZ42" i="8"/>
  <c r="AY42" i="8"/>
  <c r="AT42" i="8"/>
  <c r="AS42" i="8"/>
  <c r="AQ42" i="8"/>
  <c r="AP42" i="8"/>
  <c r="AN42" i="8"/>
  <c r="AM42" i="8"/>
  <c r="AK42" i="8"/>
  <c r="AJ42" i="8"/>
  <c r="AH42" i="8"/>
  <c r="AG42" i="8"/>
  <c r="AE42" i="8"/>
  <c r="AD42" i="8"/>
  <c r="Y42" i="8"/>
  <c r="U42" i="8"/>
  <c r="AA42" i="8" s="1"/>
  <c r="T42" i="8"/>
  <c r="Z42" i="8" s="1"/>
  <c r="S42" i="8"/>
  <c r="P42" i="8"/>
  <c r="M42" i="8"/>
  <c r="AO42" i="8" s="1"/>
  <c r="J42" i="8"/>
  <c r="G42" i="8"/>
  <c r="D42" i="8"/>
  <c r="CB41" i="8"/>
  <c r="CA41" i="8"/>
  <c r="BV41" i="8"/>
  <c r="BU41" i="8"/>
  <c r="BS41" i="8"/>
  <c r="BR41" i="8"/>
  <c r="BP41" i="8"/>
  <c r="BO41" i="8"/>
  <c r="BM41" i="8"/>
  <c r="BL41" i="8"/>
  <c r="BJ41" i="8"/>
  <c r="BI41" i="8"/>
  <c r="BG41" i="8"/>
  <c r="BF41" i="8"/>
  <c r="AZ41" i="8"/>
  <c r="AY41" i="8"/>
  <c r="AT41" i="8"/>
  <c r="AS41" i="8"/>
  <c r="AQ41" i="8"/>
  <c r="AP41" i="8"/>
  <c r="AN41" i="8"/>
  <c r="AM41" i="8"/>
  <c r="AL41" i="8"/>
  <c r="AK41" i="8"/>
  <c r="AJ41" i="8"/>
  <c r="AH41" i="8"/>
  <c r="AG41" i="8"/>
  <c r="AE41" i="8"/>
  <c r="AD41" i="8"/>
  <c r="Y41" i="8"/>
  <c r="U41" i="8"/>
  <c r="V41" i="8" s="1"/>
  <c r="T41" i="8"/>
  <c r="Z41" i="8" s="1"/>
  <c r="S41" i="8"/>
  <c r="P41" i="8"/>
  <c r="M41" i="8"/>
  <c r="AO41" i="8" s="1"/>
  <c r="J41" i="8"/>
  <c r="G41" i="8"/>
  <c r="D41" i="8"/>
  <c r="CB40" i="8"/>
  <c r="CA40" i="8"/>
  <c r="BV40" i="8"/>
  <c r="BU40" i="8"/>
  <c r="BS40" i="8"/>
  <c r="BR40" i="8"/>
  <c r="BP40" i="8"/>
  <c r="BO40" i="8"/>
  <c r="BM40" i="8"/>
  <c r="BL40" i="8"/>
  <c r="BJ40" i="8"/>
  <c r="BI40" i="8"/>
  <c r="BG40" i="8"/>
  <c r="BF40" i="8"/>
  <c r="AZ40" i="8"/>
  <c r="AY40" i="8"/>
  <c r="AT40" i="8"/>
  <c r="AS40" i="8"/>
  <c r="AQ40" i="8"/>
  <c r="AP40" i="8"/>
  <c r="AN40" i="8"/>
  <c r="AM40" i="8"/>
  <c r="AK40" i="8"/>
  <c r="AJ40" i="8"/>
  <c r="AH40" i="8"/>
  <c r="AG40" i="8"/>
  <c r="AE40" i="8"/>
  <c r="AD40" i="8"/>
  <c r="Y40" i="8"/>
  <c r="BA40" i="8" s="1"/>
  <c r="U40" i="8"/>
  <c r="T40" i="8"/>
  <c r="Z40" i="8" s="1"/>
  <c r="S40" i="8"/>
  <c r="P40" i="8"/>
  <c r="M40" i="8"/>
  <c r="J40" i="8"/>
  <c r="G40" i="8"/>
  <c r="D40" i="8"/>
  <c r="CB39" i="8"/>
  <c r="CA39" i="8"/>
  <c r="BV39" i="8"/>
  <c r="BU39" i="8"/>
  <c r="BS39" i="8"/>
  <c r="BR39" i="8"/>
  <c r="BP39" i="8"/>
  <c r="BO39" i="8"/>
  <c r="BM39" i="8"/>
  <c r="BL39" i="8"/>
  <c r="BJ39" i="8"/>
  <c r="BI39" i="8"/>
  <c r="BG39" i="8"/>
  <c r="BF39" i="8"/>
  <c r="AZ39" i="8"/>
  <c r="AY39" i="8"/>
  <c r="AT39" i="8"/>
  <c r="AS39" i="8"/>
  <c r="AQ39" i="8"/>
  <c r="AP39" i="8"/>
  <c r="AN39" i="8"/>
  <c r="AM39" i="8"/>
  <c r="AK39" i="8"/>
  <c r="AJ39" i="8"/>
  <c r="AH39" i="8"/>
  <c r="AG39" i="8"/>
  <c r="AE39" i="8"/>
  <c r="AD39" i="8"/>
  <c r="AA39" i="8"/>
  <c r="Y39" i="8"/>
  <c r="U39" i="8"/>
  <c r="BY39" i="8" s="1"/>
  <c r="T39" i="8"/>
  <c r="Z39" i="8" s="1"/>
  <c r="S39" i="8"/>
  <c r="P39" i="8"/>
  <c r="M39" i="8"/>
  <c r="J39" i="8"/>
  <c r="G39" i="8"/>
  <c r="D39" i="8"/>
  <c r="BH39" i="8" s="1"/>
  <c r="CB38" i="8"/>
  <c r="CA38" i="8"/>
  <c r="BV38" i="8"/>
  <c r="BU38" i="8"/>
  <c r="BS38" i="8"/>
  <c r="BR38" i="8"/>
  <c r="BP38" i="8"/>
  <c r="BO38" i="8"/>
  <c r="BM38" i="8"/>
  <c r="BL38" i="8"/>
  <c r="BJ38" i="8"/>
  <c r="BI38" i="8"/>
  <c r="BG38" i="8"/>
  <c r="BF38" i="8"/>
  <c r="AZ38" i="8"/>
  <c r="AY38" i="8"/>
  <c r="AT38" i="8"/>
  <c r="AS38" i="8"/>
  <c r="AQ38" i="8"/>
  <c r="AP38" i="8"/>
  <c r="AN38" i="8"/>
  <c r="AM38" i="8"/>
  <c r="AK38" i="8"/>
  <c r="AJ38" i="8"/>
  <c r="AH38" i="8"/>
  <c r="AG38" i="8"/>
  <c r="AE38" i="8"/>
  <c r="AD38" i="8"/>
  <c r="Y38" i="8"/>
  <c r="U38" i="8"/>
  <c r="T38" i="8"/>
  <c r="Z38" i="8" s="1"/>
  <c r="S38" i="8"/>
  <c r="AU38" i="8" s="1"/>
  <c r="P38" i="8"/>
  <c r="M38" i="8"/>
  <c r="AO38" i="8" s="1"/>
  <c r="J38" i="8"/>
  <c r="G38" i="8"/>
  <c r="D38" i="8"/>
  <c r="CB37" i="8"/>
  <c r="CA37" i="8"/>
  <c r="BV37" i="8"/>
  <c r="BU37" i="8"/>
  <c r="BS37" i="8"/>
  <c r="BR37" i="8"/>
  <c r="BP37" i="8"/>
  <c r="BO37" i="8"/>
  <c r="BM37" i="8"/>
  <c r="BL37" i="8"/>
  <c r="BJ37" i="8"/>
  <c r="BI37" i="8"/>
  <c r="BG37" i="8"/>
  <c r="BF37" i="8"/>
  <c r="AZ37" i="8"/>
  <c r="AY37" i="8"/>
  <c r="AT37" i="8"/>
  <c r="AS37" i="8"/>
  <c r="AQ37" i="8"/>
  <c r="AP37" i="8"/>
  <c r="AN37" i="8"/>
  <c r="AM37" i="8"/>
  <c r="AK37" i="8"/>
  <c r="AJ37" i="8"/>
  <c r="AH37" i="8"/>
  <c r="AG37" i="8"/>
  <c r="AE37" i="8"/>
  <c r="AD37" i="8"/>
  <c r="Y37" i="8"/>
  <c r="U37" i="8"/>
  <c r="T37" i="8"/>
  <c r="Z37" i="8" s="1"/>
  <c r="S37" i="8"/>
  <c r="P37" i="8"/>
  <c r="M37" i="8"/>
  <c r="J37" i="8"/>
  <c r="G37" i="8"/>
  <c r="D37" i="8"/>
  <c r="CB36" i="8"/>
  <c r="CA36" i="8"/>
  <c r="BV36" i="8"/>
  <c r="BU36" i="8"/>
  <c r="BS36" i="8"/>
  <c r="BR36" i="8"/>
  <c r="BP36" i="8"/>
  <c r="BO36" i="8"/>
  <c r="BM36" i="8"/>
  <c r="BL36" i="8"/>
  <c r="BJ36" i="8"/>
  <c r="BI36" i="8"/>
  <c r="BG36" i="8"/>
  <c r="BF36" i="8"/>
  <c r="AZ36" i="8"/>
  <c r="AY36" i="8"/>
  <c r="AT36" i="8"/>
  <c r="AS36" i="8"/>
  <c r="AQ36" i="8"/>
  <c r="AP36" i="8"/>
  <c r="AN36" i="8"/>
  <c r="AM36" i="8"/>
  <c r="AK36" i="8"/>
  <c r="AJ36" i="8"/>
  <c r="AH36" i="8"/>
  <c r="AG36" i="8"/>
  <c r="AE36" i="8"/>
  <c r="AD36" i="8"/>
  <c r="Y36" i="8"/>
  <c r="U36" i="8"/>
  <c r="T36" i="8"/>
  <c r="S36" i="8"/>
  <c r="P36" i="8"/>
  <c r="M36" i="8"/>
  <c r="J36" i="8"/>
  <c r="G36" i="8"/>
  <c r="D36" i="8"/>
  <c r="CB35" i="8"/>
  <c r="CA35" i="8"/>
  <c r="BV35" i="8"/>
  <c r="BU35" i="8"/>
  <c r="BT35" i="8"/>
  <c r="BS35" i="8"/>
  <c r="BR35" i="8"/>
  <c r="BP35" i="8"/>
  <c r="BO35" i="8"/>
  <c r="BM35" i="8"/>
  <c r="BL35" i="8"/>
  <c r="BJ35" i="8"/>
  <c r="BI35" i="8"/>
  <c r="BG35" i="8"/>
  <c r="BF35" i="8"/>
  <c r="AZ35" i="8"/>
  <c r="AY35" i="8"/>
  <c r="AT35" i="8"/>
  <c r="AS35" i="8"/>
  <c r="AQ35" i="8"/>
  <c r="AP35" i="8"/>
  <c r="AN35" i="8"/>
  <c r="AM35" i="8"/>
  <c r="AK35" i="8"/>
  <c r="AJ35" i="8"/>
  <c r="AH35" i="8"/>
  <c r="AG35" i="8"/>
  <c r="AE35" i="8"/>
  <c r="AD35" i="8"/>
  <c r="Y35" i="8"/>
  <c r="CC35" i="8" s="1"/>
  <c r="U35" i="8"/>
  <c r="AA35" i="8" s="1"/>
  <c r="T35" i="8"/>
  <c r="S35" i="8"/>
  <c r="P35" i="8"/>
  <c r="M35" i="8"/>
  <c r="J35" i="8"/>
  <c r="G35" i="8"/>
  <c r="AI35" i="8" s="1"/>
  <c r="D35" i="8"/>
  <c r="CB34" i="8"/>
  <c r="CA34" i="8"/>
  <c r="BV34" i="8"/>
  <c r="BU34" i="8"/>
  <c r="BS34" i="8"/>
  <c r="BR34" i="8"/>
  <c r="BP34" i="8"/>
  <c r="BO34" i="8"/>
  <c r="BM34" i="8"/>
  <c r="BL34" i="8"/>
  <c r="BJ34" i="8"/>
  <c r="BI34" i="8"/>
  <c r="BG34" i="8"/>
  <c r="BF34" i="8"/>
  <c r="AZ34" i="8"/>
  <c r="AY34" i="8"/>
  <c r="AT34" i="8"/>
  <c r="AS34" i="8"/>
  <c r="AQ34" i="8"/>
  <c r="AP34" i="8"/>
  <c r="AN34" i="8"/>
  <c r="AM34" i="8"/>
  <c r="AK34" i="8"/>
  <c r="AJ34" i="8"/>
  <c r="AH34" i="8"/>
  <c r="AG34" i="8"/>
  <c r="AE34" i="8"/>
  <c r="AD34" i="8"/>
  <c r="Y34" i="8"/>
  <c r="U34" i="8"/>
  <c r="AA34" i="8" s="1"/>
  <c r="T34" i="8"/>
  <c r="S34" i="8"/>
  <c r="P34" i="8"/>
  <c r="M34" i="8"/>
  <c r="AO34" i="8" s="1"/>
  <c r="J34" i="8"/>
  <c r="AL34" i="8" s="1"/>
  <c r="G34" i="8"/>
  <c r="D34" i="8"/>
  <c r="CB33" i="8"/>
  <c r="CA33" i="8"/>
  <c r="BV33" i="8"/>
  <c r="BU33" i="8"/>
  <c r="BS33" i="8"/>
  <c r="BR33" i="8"/>
  <c r="BP33" i="8"/>
  <c r="BO33" i="8"/>
  <c r="BM33" i="8"/>
  <c r="BL33" i="8"/>
  <c r="BJ33" i="8"/>
  <c r="BI33" i="8"/>
  <c r="BG33" i="8"/>
  <c r="BF33" i="8"/>
  <c r="AZ33" i="8"/>
  <c r="AY33" i="8"/>
  <c r="AT33" i="8"/>
  <c r="AS33" i="8"/>
  <c r="AQ33" i="8"/>
  <c r="AP33" i="8"/>
  <c r="AO33" i="8"/>
  <c r="AN33" i="8"/>
  <c r="AM33" i="8"/>
  <c r="AK33" i="8"/>
  <c r="AJ33" i="8"/>
  <c r="AH33" i="8"/>
  <c r="AG33" i="8"/>
  <c r="AE33" i="8"/>
  <c r="AD33" i="8"/>
  <c r="Y33" i="8"/>
  <c r="U33" i="8"/>
  <c r="AW37" i="8" s="1"/>
  <c r="T33" i="8"/>
  <c r="Z33" i="8" s="1"/>
  <c r="S33" i="8"/>
  <c r="P33" i="8"/>
  <c r="M33" i="8"/>
  <c r="J33" i="8"/>
  <c r="AL37" i="8" s="1"/>
  <c r="G33" i="8"/>
  <c r="D33" i="8"/>
  <c r="CB32" i="8"/>
  <c r="CA32" i="8"/>
  <c r="BV32" i="8"/>
  <c r="BU32" i="8"/>
  <c r="BS32" i="8"/>
  <c r="BR32" i="8"/>
  <c r="BP32" i="8"/>
  <c r="BO32" i="8"/>
  <c r="BM32" i="8"/>
  <c r="BL32" i="8"/>
  <c r="BJ32" i="8"/>
  <c r="BI32" i="8"/>
  <c r="BG32" i="8"/>
  <c r="BF32" i="8"/>
  <c r="AZ32" i="8"/>
  <c r="AY32" i="8"/>
  <c r="AT32" i="8"/>
  <c r="AS32" i="8"/>
  <c r="AQ32" i="8"/>
  <c r="AP32" i="8"/>
  <c r="AN32" i="8"/>
  <c r="AM32" i="8"/>
  <c r="AK32" i="8"/>
  <c r="AJ32" i="8"/>
  <c r="AH32" i="8"/>
  <c r="AG32" i="8"/>
  <c r="AE32" i="8"/>
  <c r="AD32" i="8"/>
  <c r="Y32" i="8"/>
  <c r="BA36" i="8" s="1"/>
  <c r="U32" i="8"/>
  <c r="T32" i="8"/>
  <c r="S32" i="8"/>
  <c r="AU32" i="8" s="1"/>
  <c r="P32" i="8"/>
  <c r="M32" i="8"/>
  <c r="J32" i="8"/>
  <c r="G32" i="8"/>
  <c r="AI32" i="8" s="1"/>
  <c r="D32" i="8"/>
  <c r="CB31" i="8"/>
  <c r="CA31" i="8"/>
  <c r="BV31" i="8"/>
  <c r="BU31" i="8"/>
  <c r="BS31" i="8"/>
  <c r="BR31" i="8"/>
  <c r="BP31" i="8"/>
  <c r="BO31" i="8"/>
  <c r="BM31" i="8"/>
  <c r="BL31" i="8"/>
  <c r="BJ31" i="8"/>
  <c r="BI31" i="8"/>
  <c r="BG31" i="8"/>
  <c r="BF31" i="8"/>
  <c r="AZ31" i="8"/>
  <c r="AY31" i="8"/>
  <c r="AT31" i="8"/>
  <c r="AS31" i="8"/>
  <c r="AQ31" i="8"/>
  <c r="AP31" i="8"/>
  <c r="AN31" i="8"/>
  <c r="AM31" i="8"/>
  <c r="AK31" i="8"/>
  <c r="AJ31" i="8"/>
  <c r="AH31" i="8"/>
  <c r="AG31" i="8"/>
  <c r="AE31" i="8"/>
  <c r="AD31" i="8"/>
  <c r="Y31" i="8"/>
  <c r="U31" i="8"/>
  <c r="AA31" i="8" s="1"/>
  <c r="T31" i="8"/>
  <c r="S31" i="8"/>
  <c r="P31" i="8"/>
  <c r="M31" i="8"/>
  <c r="J31" i="8"/>
  <c r="G31" i="8"/>
  <c r="D31" i="8"/>
  <c r="CB30" i="8"/>
  <c r="CA30" i="8"/>
  <c r="BV30" i="8"/>
  <c r="BU30" i="8"/>
  <c r="BS30" i="8"/>
  <c r="BR30" i="8"/>
  <c r="BP30" i="8"/>
  <c r="BO30" i="8"/>
  <c r="BM30" i="8"/>
  <c r="BL30" i="8"/>
  <c r="BJ30" i="8"/>
  <c r="BI30" i="8"/>
  <c r="BG30" i="8"/>
  <c r="BF30" i="8"/>
  <c r="AZ30" i="8"/>
  <c r="AY30" i="8"/>
  <c r="AT30" i="8"/>
  <c r="AS30" i="8"/>
  <c r="AQ30" i="8"/>
  <c r="AP30" i="8"/>
  <c r="AN30" i="8"/>
  <c r="AM30" i="8"/>
  <c r="AK30" i="8"/>
  <c r="AJ30" i="8"/>
  <c r="AH30" i="8"/>
  <c r="AG30" i="8"/>
  <c r="AE30" i="8"/>
  <c r="AD30" i="8"/>
  <c r="Y30" i="8"/>
  <c r="U30" i="8"/>
  <c r="T30" i="8"/>
  <c r="Z30" i="8" s="1"/>
  <c r="S30" i="8"/>
  <c r="AU34" i="8" s="1"/>
  <c r="P30" i="8"/>
  <c r="M30" i="8"/>
  <c r="J30" i="8"/>
  <c r="G30" i="8"/>
  <c r="D30" i="8"/>
  <c r="CB29" i="8"/>
  <c r="CA29" i="8"/>
  <c r="BV29" i="8"/>
  <c r="BU29" i="8"/>
  <c r="BS29" i="8"/>
  <c r="BR29" i="8"/>
  <c r="BP29" i="8"/>
  <c r="BO29" i="8"/>
  <c r="BM29" i="8"/>
  <c r="BL29" i="8"/>
  <c r="BJ29" i="8"/>
  <c r="BI29" i="8"/>
  <c r="BG29" i="8"/>
  <c r="BF29" i="8"/>
  <c r="AZ29" i="8"/>
  <c r="AY29" i="8"/>
  <c r="AT29" i="8"/>
  <c r="AS29" i="8"/>
  <c r="AQ29" i="8"/>
  <c r="AP29" i="8"/>
  <c r="AN29" i="8"/>
  <c r="AM29" i="8"/>
  <c r="AK29" i="8"/>
  <c r="AJ29" i="8"/>
  <c r="AH29" i="8"/>
  <c r="AG29" i="8"/>
  <c r="AE29" i="8"/>
  <c r="AD29" i="8"/>
  <c r="Y29" i="8"/>
  <c r="U29" i="8"/>
  <c r="AA29" i="8" s="1"/>
  <c r="T29" i="8"/>
  <c r="S29" i="8"/>
  <c r="P29" i="8"/>
  <c r="AR29" i="8" s="1"/>
  <c r="M29" i="8"/>
  <c r="J29" i="8"/>
  <c r="G29" i="8"/>
  <c r="D29" i="8"/>
  <c r="CB28" i="8"/>
  <c r="CA28" i="8"/>
  <c r="BV28" i="8"/>
  <c r="BU28" i="8"/>
  <c r="BS28" i="8"/>
  <c r="BR28" i="8"/>
  <c r="BP28" i="8"/>
  <c r="BO28" i="8"/>
  <c r="BM28" i="8"/>
  <c r="BL28" i="8"/>
  <c r="BJ28" i="8"/>
  <c r="BI28" i="8"/>
  <c r="BG28" i="8"/>
  <c r="BF28" i="8"/>
  <c r="AZ28" i="8"/>
  <c r="AY28" i="8"/>
  <c r="AT28" i="8"/>
  <c r="AS28" i="8"/>
  <c r="AQ28" i="8"/>
  <c r="AP28" i="8"/>
  <c r="AN28" i="8"/>
  <c r="AM28" i="8"/>
  <c r="AK28" i="8"/>
  <c r="AJ28" i="8"/>
  <c r="AH28" i="8"/>
  <c r="AG28" i="8"/>
  <c r="AE28" i="8"/>
  <c r="AD28" i="8"/>
  <c r="Y28" i="8"/>
  <c r="U28" i="8"/>
  <c r="T28" i="8"/>
  <c r="V28" i="8" s="1"/>
  <c r="S28" i="8"/>
  <c r="P28" i="8"/>
  <c r="M28" i="8"/>
  <c r="J28" i="8"/>
  <c r="BN28" i="8" s="1"/>
  <c r="G28" i="8"/>
  <c r="D28" i="8"/>
  <c r="CB27" i="8"/>
  <c r="CA27" i="8"/>
  <c r="BV27" i="8"/>
  <c r="BU27" i="8"/>
  <c r="BS27" i="8"/>
  <c r="BR27" i="8"/>
  <c r="BP27" i="8"/>
  <c r="BO27" i="8"/>
  <c r="BM27" i="8"/>
  <c r="BL27" i="8"/>
  <c r="BJ27" i="8"/>
  <c r="BI27" i="8"/>
  <c r="BG27" i="8"/>
  <c r="BF27" i="8"/>
  <c r="AZ27" i="8"/>
  <c r="AY27" i="8"/>
  <c r="AT27" i="8"/>
  <c r="AS27" i="8"/>
  <c r="AQ27" i="8"/>
  <c r="AP27" i="8"/>
  <c r="AN27" i="8"/>
  <c r="AM27" i="8"/>
  <c r="AK27" i="8"/>
  <c r="AJ27" i="8"/>
  <c r="AH27" i="8"/>
  <c r="AG27" i="8"/>
  <c r="AE27" i="8"/>
  <c r="AD27" i="8"/>
  <c r="Y27" i="8"/>
  <c r="U27" i="8"/>
  <c r="T27" i="8"/>
  <c r="Z27" i="8" s="1"/>
  <c r="S27" i="8"/>
  <c r="P27" i="8"/>
  <c r="BT32" i="8" s="1"/>
  <c r="M27" i="8"/>
  <c r="J27" i="8"/>
  <c r="G27" i="8"/>
  <c r="D27" i="8"/>
  <c r="BH31" i="8" s="1"/>
  <c r="CB26" i="8"/>
  <c r="CA26" i="8"/>
  <c r="BV26" i="8"/>
  <c r="BU26" i="8"/>
  <c r="BS26" i="8"/>
  <c r="BR26" i="8"/>
  <c r="BP26" i="8"/>
  <c r="BO26" i="8"/>
  <c r="BM26" i="8"/>
  <c r="BL26" i="8"/>
  <c r="BJ26" i="8"/>
  <c r="BI26" i="8"/>
  <c r="BG26" i="8"/>
  <c r="BF26" i="8"/>
  <c r="AZ26" i="8"/>
  <c r="AY26" i="8"/>
  <c r="AT26" i="8"/>
  <c r="AS26" i="8"/>
  <c r="AQ26" i="8"/>
  <c r="AP26" i="8"/>
  <c r="AN26" i="8"/>
  <c r="AM26" i="8"/>
  <c r="AK26" i="8"/>
  <c r="AJ26" i="8"/>
  <c r="AH26" i="8"/>
  <c r="AG26" i="8"/>
  <c r="AE26" i="8"/>
  <c r="AD26" i="8"/>
  <c r="Y26" i="8"/>
  <c r="U26" i="8"/>
  <c r="AA26" i="8" s="1"/>
  <c r="T26" i="8"/>
  <c r="V26" i="8" s="1"/>
  <c r="S26" i="8"/>
  <c r="AU30" i="8" s="1"/>
  <c r="P26" i="8"/>
  <c r="M26" i="8"/>
  <c r="J26" i="8"/>
  <c r="G26" i="8"/>
  <c r="AI30" i="8" s="1"/>
  <c r="D26" i="8"/>
  <c r="CB25" i="8"/>
  <c r="CA25" i="8"/>
  <c r="BV25" i="8"/>
  <c r="BU25" i="8"/>
  <c r="BS25" i="8"/>
  <c r="BR25" i="8"/>
  <c r="BP25" i="8"/>
  <c r="BO25" i="8"/>
  <c r="BM25" i="8"/>
  <c r="BL25" i="8"/>
  <c r="BJ25" i="8"/>
  <c r="BI25" i="8"/>
  <c r="BG25" i="8"/>
  <c r="BF25" i="8"/>
  <c r="AZ25" i="8"/>
  <c r="AY25" i="8"/>
  <c r="AT25" i="8"/>
  <c r="AS25" i="8"/>
  <c r="AQ25" i="8"/>
  <c r="AP25" i="8"/>
  <c r="AN25" i="8"/>
  <c r="AM25" i="8"/>
  <c r="AK25" i="8"/>
  <c r="AJ25" i="8"/>
  <c r="AH25" i="8"/>
  <c r="AG25" i="8"/>
  <c r="AE25" i="8"/>
  <c r="AD25" i="8"/>
  <c r="Y25" i="8"/>
  <c r="U25" i="8"/>
  <c r="AA25" i="8" s="1"/>
  <c r="T25" i="8"/>
  <c r="Z25" i="8" s="1"/>
  <c r="S25" i="8"/>
  <c r="P25" i="8"/>
  <c r="M25" i="8"/>
  <c r="J25" i="8"/>
  <c r="G25" i="8"/>
  <c r="D25" i="8"/>
  <c r="CB24" i="8"/>
  <c r="CA24" i="8"/>
  <c r="BV24" i="8"/>
  <c r="BU24" i="8"/>
  <c r="BS24" i="8"/>
  <c r="BR24" i="8"/>
  <c r="BP24" i="8"/>
  <c r="BO24" i="8"/>
  <c r="BM24" i="8"/>
  <c r="BL24" i="8"/>
  <c r="BJ24" i="8"/>
  <c r="BI24" i="8"/>
  <c r="BG24" i="8"/>
  <c r="BF24" i="8"/>
  <c r="AZ24" i="8"/>
  <c r="AY24" i="8"/>
  <c r="AT24" i="8"/>
  <c r="AS24" i="8"/>
  <c r="AQ24" i="8"/>
  <c r="AP24" i="8"/>
  <c r="AN24" i="8"/>
  <c r="AM24" i="8"/>
  <c r="AK24" i="8"/>
  <c r="AJ24" i="8"/>
  <c r="AH24" i="8"/>
  <c r="AG24" i="8"/>
  <c r="AE24" i="8"/>
  <c r="AD24" i="8"/>
  <c r="Y24" i="8"/>
  <c r="BA28" i="8" s="1"/>
  <c r="U24" i="8"/>
  <c r="AW24" i="8" s="1"/>
  <c r="T24" i="8"/>
  <c r="Z24" i="8" s="1"/>
  <c r="S24" i="8"/>
  <c r="P24" i="8"/>
  <c r="M24" i="8"/>
  <c r="AO24" i="8" s="1"/>
  <c r="J24" i="8"/>
  <c r="G24" i="8"/>
  <c r="D24" i="8"/>
  <c r="CB23" i="8"/>
  <c r="CA23" i="8"/>
  <c r="BV23" i="8"/>
  <c r="BU23" i="8"/>
  <c r="BS23" i="8"/>
  <c r="BR23" i="8"/>
  <c r="BP23" i="8"/>
  <c r="BO23" i="8"/>
  <c r="BM23" i="8"/>
  <c r="BL23" i="8"/>
  <c r="BJ23" i="8"/>
  <c r="BI23" i="8"/>
  <c r="BG23" i="8"/>
  <c r="BF23" i="8"/>
  <c r="AZ23" i="8"/>
  <c r="AY23" i="8"/>
  <c r="AT23" i="8"/>
  <c r="AS23" i="8"/>
  <c r="AQ23" i="8"/>
  <c r="AP23" i="8"/>
  <c r="AN23" i="8"/>
  <c r="AM23" i="8"/>
  <c r="AK23" i="8"/>
  <c r="AJ23" i="8"/>
  <c r="AH23" i="8"/>
  <c r="AG23" i="8"/>
  <c r="AE23" i="8"/>
  <c r="AD23" i="8"/>
  <c r="Y23" i="8"/>
  <c r="U23" i="8"/>
  <c r="T23" i="8"/>
  <c r="S23" i="8"/>
  <c r="P23" i="8"/>
  <c r="M23" i="8"/>
  <c r="AO23" i="8" s="1"/>
  <c r="J23" i="8"/>
  <c r="BN23" i="8" s="1"/>
  <c r="G23" i="8"/>
  <c r="D23" i="8"/>
  <c r="CB22" i="8"/>
  <c r="CA22" i="8"/>
  <c r="BV22" i="8"/>
  <c r="BU22" i="8"/>
  <c r="BS22" i="8"/>
  <c r="BR22" i="8"/>
  <c r="BP22" i="8"/>
  <c r="BO22" i="8"/>
  <c r="BM22" i="8"/>
  <c r="BL22" i="8"/>
  <c r="BJ22" i="8"/>
  <c r="BI22" i="8"/>
  <c r="BG22" i="8"/>
  <c r="BF22" i="8"/>
  <c r="AZ22" i="8"/>
  <c r="AY22" i="8"/>
  <c r="AT22" i="8"/>
  <c r="AS22" i="8"/>
  <c r="AQ22" i="8"/>
  <c r="AP22" i="8"/>
  <c r="AN22" i="8"/>
  <c r="AM22" i="8"/>
  <c r="AK22" i="8"/>
  <c r="AJ22" i="8"/>
  <c r="AH22" i="8"/>
  <c r="AG22" i="8"/>
  <c r="AE22" i="8"/>
  <c r="AD22" i="8"/>
  <c r="Y22" i="8"/>
  <c r="U22" i="8"/>
  <c r="T22" i="8"/>
  <c r="Z22" i="8" s="1"/>
  <c r="S22" i="8"/>
  <c r="P22" i="8"/>
  <c r="AR22" i="8" s="1"/>
  <c r="M22" i="8"/>
  <c r="J22" i="8"/>
  <c r="G22" i="8"/>
  <c r="D22" i="8"/>
  <c r="AF22" i="8" s="1"/>
  <c r="CB21" i="8"/>
  <c r="CA21" i="8"/>
  <c r="BV21" i="8"/>
  <c r="BU21" i="8"/>
  <c r="BS21" i="8"/>
  <c r="BR21" i="8"/>
  <c r="BP21" i="8"/>
  <c r="BO21" i="8"/>
  <c r="BM21" i="8"/>
  <c r="BL21" i="8"/>
  <c r="BJ21" i="8"/>
  <c r="BI21" i="8"/>
  <c r="BG21" i="8"/>
  <c r="BF21" i="8"/>
  <c r="AZ21" i="8"/>
  <c r="AY21" i="8"/>
  <c r="AT21" i="8"/>
  <c r="AS21" i="8"/>
  <c r="AQ21" i="8"/>
  <c r="AP21" i="8"/>
  <c r="AN21" i="8"/>
  <c r="AM21" i="8"/>
  <c r="AK21" i="8"/>
  <c r="AJ21" i="8"/>
  <c r="AH21" i="8"/>
  <c r="AG21" i="8"/>
  <c r="AE21" i="8"/>
  <c r="AD21" i="8"/>
  <c r="Y21" i="8"/>
  <c r="U21" i="8"/>
  <c r="AA21" i="8" s="1"/>
  <c r="T21" i="8"/>
  <c r="S21" i="8"/>
  <c r="AU21" i="8" s="1"/>
  <c r="P21" i="8"/>
  <c r="AR25" i="8" s="1"/>
  <c r="M21" i="8"/>
  <c r="J21" i="8"/>
  <c r="G21" i="8"/>
  <c r="AI21" i="8" s="1"/>
  <c r="D21" i="8"/>
  <c r="AF25" i="8" s="1"/>
  <c r="CB20" i="8"/>
  <c r="CA20" i="8"/>
  <c r="BV20" i="8"/>
  <c r="BU20" i="8"/>
  <c r="BS20" i="8"/>
  <c r="BR20" i="8"/>
  <c r="BP20" i="8"/>
  <c r="BO20" i="8"/>
  <c r="BM20" i="8"/>
  <c r="BL20" i="8"/>
  <c r="BJ20" i="8"/>
  <c r="BI20" i="8"/>
  <c r="BG20" i="8"/>
  <c r="BF20" i="8"/>
  <c r="AZ20" i="8"/>
  <c r="AY20" i="8"/>
  <c r="AT20" i="8"/>
  <c r="AS20" i="8"/>
  <c r="AQ20" i="8"/>
  <c r="AP20" i="8"/>
  <c r="AN20" i="8"/>
  <c r="AM20" i="8"/>
  <c r="AK20" i="8"/>
  <c r="AJ20" i="8"/>
  <c r="AH20" i="8"/>
  <c r="AG20" i="8"/>
  <c r="AE20" i="8"/>
  <c r="AD20" i="8"/>
  <c r="Y20" i="8"/>
  <c r="U20" i="8"/>
  <c r="T20" i="8"/>
  <c r="AV24" i="8" s="1"/>
  <c r="S20" i="8"/>
  <c r="AU20" i="8" s="1"/>
  <c r="P20" i="8"/>
  <c r="M20" i="8"/>
  <c r="J20" i="8"/>
  <c r="AL20" i="8" s="1"/>
  <c r="G20" i="8"/>
  <c r="D20" i="8"/>
  <c r="CB19" i="8"/>
  <c r="CA19" i="8"/>
  <c r="BV19" i="8"/>
  <c r="BU19" i="8"/>
  <c r="BS19" i="8"/>
  <c r="BR19" i="8"/>
  <c r="BP19" i="8"/>
  <c r="BO19" i="8"/>
  <c r="BM19" i="8"/>
  <c r="BL19" i="8"/>
  <c r="BJ19" i="8"/>
  <c r="BI19" i="8"/>
  <c r="BG19" i="8"/>
  <c r="BF19" i="8"/>
  <c r="AZ19" i="8"/>
  <c r="AY19" i="8"/>
  <c r="AT19" i="8"/>
  <c r="AS19" i="8"/>
  <c r="AQ19" i="8"/>
  <c r="AP19" i="8"/>
  <c r="AN19" i="8"/>
  <c r="AM19" i="8"/>
  <c r="AK19" i="8"/>
  <c r="AJ19" i="8"/>
  <c r="AH19" i="8"/>
  <c r="AG19" i="8"/>
  <c r="AE19" i="8"/>
  <c r="AD19" i="8"/>
  <c r="Y19" i="8"/>
  <c r="V19" i="8"/>
  <c r="U19" i="8"/>
  <c r="T19" i="8"/>
  <c r="S19" i="8"/>
  <c r="P19" i="8"/>
  <c r="M19" i="8"/>
  <c r="J19" i="8"/>
  <c r="G19" i="8"/>
  <c r="D19" i="8"/>
  <c r="CB18" i="8"/>
  <c r="CA18" i="8"/>
  <c r="BV18" i="8"/>
  <c r="BU18" i="8"/>
  <c r="BS18" i="8"/>
  <c r="BR18" i="8"/>
  <c r="BP18" i="8"/>
  <c r="BO18" i="8"/>
  <c r="BM18" i="8"/>
  <c r="BL18" i="8"/>
  <c r="BJ18" i="8"/>
  <c r="BI18" i="8"/>
  <c r="BG18" i="8"/>
  <c r="BF18" i="8"/>
  <c r="AZ18" i="8"/>
  <c r="AY18" i="8"/>
  <c r="AT18" i="8"/>
  <c r="AS18" i="8"/>
  <c r="AQ18" i="8"/>
  <c r="AP18" i="8"/>
  <c r="AN18" i="8"/>
  <c r="AM18" i="8"/>
  <c r="AK18" i="8"/>
  <c r="AJ18" i="8"/>
  <c r="AH18" i="8"/>
  <c r="AG18" i="8"/>
  <c r="AE18" i="8"/>
  <c r="AD18" i="8"/>
  <c r="Y18" i="8"/>
  <c r="U18" i="8"/>
  <c r="T18" i="8"/>
  <c r="Z18" i="8" s="1"/>
  <c r="S18" i="8"/>
  <c r="P18" i="8"/>
  <c r="M18" i="8"/>
  <c r="J18" i="8"/>
  <c r="G18" i="8"/>
  <c r="D18" i="8"/>
  <c r="CB17" i="8"/>
  <c r="CA17" i="8"/>
  <c r="BV17" i="8"/>
  <c r="BU17" i="8"/>
  <c r="BS17" i="8"/>
  <c r="BR17" i="8"/>
  <c r="BP17" i="8"/>
  <c r="BO17" i="8"/>
  <c r="BM17" i="8"/>
  <c r="BL17" i="8"/>
  <c r="BJ17" i="8"/>
  <c r="BI17" i="8"/>
  <c r="BG17" i="8"/>
  <c r="BF17" i="8"/>
  <c r="AZ17" i="8"/>
  <c r="AY17" i="8"/>
  <c r="AT17" i="8"/>
  <c r="AS17" i="8"/>
  <c r="AQ17" i="8"/>
  <c r="AP17" i="8"/>
  <c r="AN17" i="8"/>
  <c r="AM17" i="8"/>
  <c r="AK17" i="8"/>
  <c r="AJ17" i="8"/>
  <c r="AH17" i="8"/>
  <c r="AG17" i="8"/>
  <c r="AE17" i="8"/>
  <c r="AD17" i="8"/>
  <c r="Y17" i="8"/>
  <c r="U17" i="8"/>
  <c r="T17" i="8"/>
  <c r="Z17" i="8" s="1"/>
  <c r="S17" i="8"/>
  <c r="P17" i="8"/>
  <c r="M17" i="8"/>
  <c r="J17" i="8"/>
  <c r="G17" i="8"/>
  <c r="D17" i="8"/>
  <c r="CB16" i="8"/>
  <c r="CA16" i="8"/>
  <c r="BV16" i="8"/>
  <c r="BU16" i="8"/>
  <c r="BS16" i="8"/>
  <c r="BR16" i="8"/>
  <c r="BP16" i="8"/>
  <c r="BO16" i="8"/>
  <c r="BM16" i="8"/>
  <c r="BL16" i="8"/>
  <c r="BJ16" i="8"/>
  <c r="BI16" i="8"/>
  <c r="BG16" i="8"/>
  <c r="BF16" i="8"/>
  <c r="AZ16" i="8"/>
  <c r="AY16" i="8"/>
  <c r="AT16" i="8"/>
  <c r="AS16" i="8"/>
  <c r="AQ16" i="8"/>
  <c r="AP16" i="8"/>
  <c r="AN16" i="8"/>
  <c r="AM16" i="8"/>
  <c r="AL16" i="8"/>
  <c r="AK16" i="8"/>
  <c r="AJ16" i="8"/>
  <c r="AH16" i="8"/>
  <c r="AG16" i="8"/>
  <c r="AE16" i="8"/>
  <c r="AD16" i="8"/>
  <c r="Y16" i="8"/>
  <c r="U16" i="8"/>
  <c r="AA16" i="8" s="1"/>
  <c r="T16" i="8"/>
  <c r="S16" i="8"/>
  <c r="P16" i="8"/>
  <c r="AR20" i="8" s="1"/>
  <c r="M16" i="8"/>
  <c r="J16" i="8"/>
  <c r="G16" i="8"/>
  <c r="D16" i="8"/>
  <c r="AF20" i="8" s="1"/>
  <c r="CB15" i="8"/>
  <c r="CA15" i="8"/>
  <c r="BV15" i="8"/>
  <c r="BU15" i="8"/>
  <c r="BS15" i="8"/>
  <c r="BR15" i="8"/>
  <c r="BP15" i="8"/>
  <c r="BO15" i="8"/>
  <c r="BM15" i="8"/>
  <c r="BL15" i="8"/>
  <c r="BJ15" i="8"/>
  <c r="BI15" i="8"/>
  <c r="BG15" i="8"/>
  <c r="BF15" i="8"/>
  <c r="AZ15" i="8"/>
  <c r="AY15" i="8"/>
  <c r="AT15" i="8"/>
  <c r="AS15" i="8"/>
  <c r="AQ15" i="8"/>
  <c r="AP15" i="8"/>
  <c r="AN15" i="8"/>
  <c r="AM15" i="8"/>
  <c r="AK15" i="8"/>
  <c r="AJ15" i="8"/>
  <c r="AH15" i="8"/>
  <c r="AG15" i="8"/>
  <c r="AE15" i="8"/>
  <c r="AD15" i="8"/>
  <c r="Y15" i="8"/>
  <c r="CC15" i="8" s="1"/>
  <c r="U15" i="8"/>
  <c r="T15" i="8"/>
  <c r="AV19" i="8" s="1"/>
  <c r="S15" i="8"/>
  <c r="P15" i="8"/>
  <c r="M15" i="8"/>
  <c r="AO15" i="8" s="1"/>
  <c r="J15" i="8"/>
  <c r="BN19" i="8" s="1"/>
  <c r="G15" i="8"/>
  <c r="D15" i="8"/>
  <c r="CB14" i="8"/>
  <c r="CA14" i="8"/>
  <c r="BV14" i="8"/>
  <c r="BU14" i="8"/>
  <c r="BS14" i="8"/>
  <c r="BR14" i="8"/>
  <c r="BP14" i="8"/>
  <c r="BO14" i="8"/>
  <c r="BM14" i="8"/>
  <c r="BL14" i="8"/>
  <c r="BJ14" i="8"/>
  <c r="BI14" i="8"/>
  <c r="BG14" i="8"/>
  <c r="BF14" i="8"/>
  <c r="AZ14" i="8"/>
  <c r="AY14" i="8"/>
  <c r="AT14" i="8"/>
  <c r="AS14" i="8"/>
  <c r="AQ14" i="8"/>
  <c r="AP14" i="8"/>
  <c r="AN14" i="8"/>
  <c r="AM14" i="8"/>
  <c r="AK14" i="8"/>
  <c r="AJ14" i="8"/>
  <c r="AH14" i="8"/>
  <c r="AG14" i="8"/>
  <c r="AE14" i="8"/>
  <c r="AD14" i="8"/>
  <c r="Y14" i="8"/>
  <c r="U14" i="8"/>
  <c r="AA14" i="8" s="1"/>
  <c r="T14" i="8"/>
  <c r="Z14" i="8" s="1"/>
  <c r="S14" i="8"/>
  <c r="P14" i="8"/>
  <c r="M14" i="8"/>
  <c r="J14" i="8"/>
  <c r="G14" i="8"/>
  <c r="D14" i="8"/>
  <c r="CB13" i="8"/>
  <c r="CA13" i="8"/>
  <c r="BV13" i="8"/>
  <c r="BU13" i="8"/>
  <c r="BS13" i="8"/>
  <c r="BR13" i="8"/>
  <c r="BP13" i="8"/>
  <c r="BO13" i="8"/>
  <c r="BM13" i="8"/>
  <c r="BL13" i="8"/>
  <c r="BJ13" i="8"/>
  <c r="BI13" i="8"/>
  <c r="BG13" i="8"/>
  <c r="BF13" i="8"/>
  <c r="AZ13" i="8"/>
  <c r="AY13" i="8"/>
  <c r="AT13" i="8"/>
  <c r="AS13" i="8"/>
  <c r="AQ13" i="8"/>
  <c r="AP13" i="8"/>
  <c r="AN13" i="8"/>
  <c r="AM13" i="8"/>
  <c r="AK13" i="8"/>
  <c r="AJ13" i="8"/>
  <c r="AH13" i="8"/>
  <c r="AG13" i="8"/>
  <c r="AE13" i="8"/>
  <c r="AD13" i="8"/>
  <c r="Y13" i="8"/>
  <c r="U13" i="8"/>
  <c r="T13" i="8"/>
  <c r="S13" i="8"/>
  <c r="AU17" i="8" s="1"/>
  <c r="P13" i="8"/>
  <c r="M13" i="8"/>
  <c r="J13" i="8"/>
  <c r="G13" i="8"/>
  <c r="D13" i="8"/>
  <c r="CB12" i="8"/>
  <c r="CA12" i="8"/>
  <c r="BV12" i="8"/>
  <c r="BU12" i="8"/>
  <c r="BS12" i="8"/>
  <c r="BR12" i="8"/>
  <c r="BP12" i="8"/>
  <c r="BO12" i="8"/>
  <c r="BM12" i="8"/>
  <c r="BL12" i="8"/>
  <c r="BJ12" i="8"/>
  <c r="BI12" i="8"/>
  <c r="BG12" i="8"/>
  <c r="BF12" i="8"/>
  <c r="AZ12" i="8"/>
  <c r="AY12" i="8"/>
  <c r="AT12" i="8"/>
  <c r="AS12" i="8"/>
  <c r="AQ12" i="8"/>
  <c r="AP12" i="8"/>
  <c r="AN12" i="8"/>
  <c r="AM12" i="8"/>
  <c r="AK12" i="8"/>
  <c r="AJ12" i="8"/>
  <c r="AH12" i="8"/>
  <c r="AG12" i="8"/>
  <c r="AE12" i="8"/>
  <c r="AD12" i="8"/>
  <c r="Y12" i="8"/>
  <c r="V12" i="8"/>
  <c r="U12" i="8"/>
  <c r="T12" i="8"/>
  <c r="S12" i="8"/>
  <c r="P12" i="8"/>
  <c r="AR12" i="8" s="1"/>
  <c r="M12" i="8"/>
  <c r="J12" i="8"/>
  <c r="G12" i="8"/>
  <c r="D12" i="8"/>
  <c r="AF12" i="8" s="1"/>
  <c r="CB11" i="8"/>
  <c r="CA11" i="8"/>
  <c r="BV11" i="8"/>
  <c r="BU11" i="8"/>
  <c r="BS11" i="8"/>
  <c r="BR11" i="8"/>
  <c r="BP11" i="8"/>
  <c r="BO11" i="8"/>
  <c r="BM11" i="8"/>
  <c r="BL11" i="8"/>
  <c r="BJ11" i="8"/>
  <c r="BI11" i="8"/>
  <c r="BG11" i="8"/>
  <c r="BF11" i="8"/>
  <c r="AZ11" i="8"/>
  <c r="AY11" i="8"/>
  <c r="AT11" i="8"/>
  <c r="AS11" i="8"/>
  <c r="AQ11" i="8"/>
  <c r="AP11" i="8"/>
  <c r="AN11" i="8"/>
  <c r="AM11" i="8"/>
  <c r="AK11" i="8"/>
  <c r="AJ11" i="8"/>
  <c r="AH11" i="8"/>
  <c r="AG11" i="8"/>
  <c r="AE11" i="8"/>
  <c r="AD11" i="8"/>
  <c r="Y11" i="8"/>
  <c r="U11" i="8"/>
  <c r="BY11" i="8" s="1"/>
  <c r="T11" i="8"/>
  <c r="AV15" i="8" s="1"/>
  <c r="S11" i="8"/>
  <c r="AU15" i="8" s="1"/>
  <c r="P11" i="8"/>
  <c r="M11" i="8"/>
  <c r="BQ11" i="8" s="1"/>
  <c r="J11" i="8"/>
  <c r="BN16" i="8" s="1"/>
  <c r="G11" i="8"/>
  <c r="AI15" i="8" s="1"/>
  <c r="D11" i="8"/>
  <c r="Y10" i="8"/>
  <c r="V10" i="8"/>
  <c r="U10" i="8"/>
  <c r="AA10" i="8" s="1"/>
  <c r="T10" i="8"/>
  <c r="Z10" i="8" s="1"/>
  <c r="S10" i="8"/>
  <c r="AU14" i="8" s="1"/>
  <c r="P10" i="8"/>
  <c r="M10" i="8"/>
  <c r="J10" i="8"/>
  <c r="G10" i="8"/>
  <c r="AI14" i="8" s="1"/>
  <c r="D10" i="8"/>
  <c r="AF14" i="8" s="1"/>
  <c r="Y9" i="8"/>
  <c r="U9" i="8"/>
  <c r="AW13" i="8" s="1"/>
  <c r="T9" i="8"/>
  <c r="Z9" i="8" s="1"/>
  <c r="S9" i="8"/>
  <c r="P9" i="8"/>
  <c r="M9" i="8"/>
  <c r="AO13" i="8" s="1"/>
  <c r="J9" i="8"/>
  <c r="G9" i="8"/>
  <c r="D9" i="8"/>
  <c r="Y8" i="8"/>
  <c r="U8" i="8"/>
  <c r="AW12" i="8" s="1"/>
  <c r="T8" i="8"/>
  <c r="Z8" i="8" s="1"/>
  <c r="S8" i="8"/>
  <c r="P8" i="8"/>
  <c r="M8" i="8"/>
  <c r="AO12" i="8" s="1"/>
  <c r="J8" i="8"/>
  <c r="BN12" i="8" s="1"/>
  <c r="G8" i="8"/>
  <c r="D8" i="8"/>
  <c r="Y7" i="8"/>
  <c r="V7" i="8"/>
  <c r="U7" i="8"/>
  <c r="AA7" i="8" s="1"/>
  <c r="T7" i="8"/>
  <c r="Z7" i="8" s="1"/>
  <c r="S7" i="8"/>
  <c r="P7" i="8"/>
  <c r="M7" i="8"/>
  <c r="J7" i="8"/>
  <c r="G7" i="8"/>
  <c r="D7" i="8"/>
  <c r="BE31" i="9" l="1"/>
  <c r="BE29" i="9"/>
  <c r="AC98" i="9"/>
  <c r="BA12" i="8"/>
  <c r="AL14" i="8"/>
  <c r="AO21" i="8"/>
  <c r="AW21" i="8"/>
  <c r="BK21" i="8"/>
  <c r="BW21" i="8"/>
  <c r="BA19" i="8"/>
  <c r="AI22" i="8"/>
  <c r="AU26" i="8"/>
  <c r="BA23" i="8"/>
  <c r="AU28" i="8"/>
  <c r="AF29" i="8"/>
  <c r="AO30" i="8"/>
  <c r="AI36" i="8"/>
  <c r="AU36" i="8"/>
  <c r="AO37" i="8"/>
  <c r="AA37" i="8"/>
  <c r="AB37" i="8" s="1"/>
  <c r="V37" i="8"/>
  <c r="BX61" i="8"/>
  <c r="Z80" i="8"/>
  <c r="BX81" i="8"/>
  <c r="BN21" i="9"/>
  <c r="BN20" i="9"/>
  <c r="BV21" i="9"/>
  <c r="BV22" i="9"/>
  <c r="AF21" i="9"/>
  <c r="AR21" i="9"/>
  <c r="AL32" i="9"/>
  <c r="BA48" i="8"/>
  <c r="CC64" i="8"/>
  <c r="BA64" i="8"/>
  <c r="BQ27" i="9"/>
  <c r="AR31" i="9"/>
  <c r="AF27" i="9"/>
  <c r="BU29" i="9"/>
  <c r="Y28" i="9"/>
  <c r="AX28" i="9" s="1"/>
  <c r="AI11" i="8"/>
  <c r="AF17" i="8"/>
  <c r="AR17" i="8"/>
  <c r="BK25" i="8"/>
  <c r="AF26" i="8"/>
  <c r="AR26" i="8"/>
  <c r="BK35" i="8"/>
  <c r="AR33" i="8"/>
  <c r="V33" i="8"/>
  <c r="AX37" i="8" s="1"/>
  <c r="BT39" i="8"/>
  <c r="AR39" i="8"/>
  <c r="AF44" i="8"/>
  <c r="AX41" i="8"/>
  <c r="AF43" i="8"/>
  <c r="BT43" i="8"/>
  <c r="CC43" i="8"/>
  <c r="AL44" i="8"/>
  <c r="AI45" i="8"/>
  <c r="AU45" i="8"/>
  <c r="BH57" i="8"/>
  <c r="AL53" i="8"/>
  <c r="BH55" i="8"/>
  <c r="BK79" i="8"/>
  <c r="AU79" i="8"/>
  <c r="BW79" i="8"/>
  <c r="AI79" i="8"/>
  <c r="AO86" i="8"/>
  <c r="BT13" i="9"/>
  <c r="AC13" i="9"/>
  <c r="AO13" i="9"/>
  <c r="AW13" i="9"/>
  <c r="BA15" i="8"/>
  <c r="Z49" i="8"/>
  <c r="V49" i="8"/>
  <c r="AV49" i="8"/>
  <c r="AW11" i="8"/>
  <c r="AI13" i="8"/>
  <c r="AR14" i="8"/>
  <c r="AI17" i="8"/>
  <c r="AF18" i="8"/>
  <c r="AR18" i="8"/>
  <c r="BA18" i="8"/>
  <c r="AO19" i="8"/>
  <c r="BA30" i="8"/>
  <c r="BQ27" i="8"/>
  <c r="BA32" i="8"/>
  <c r="V34" i="8"/>
  <c r="AV37" i="8"/>
  <c r="AU39" i="8"/>
  <c r="AL46" i="8"/>
  <c r="BH47" i="8"/>
  <c r="AF47" i="8"/>
  <c r="AR47" i="8"/>
  <c r="BT47" i="8"/>
  <c r="CC48" i="8"/>
  <c r="AW12" i="9"/>
  <c r="BT19" i="9"/>
  <c r="AF38" i="8"/>
  <c r="AR38" i="8"/>
  <c r="AI39" i="8"/>
  <c r="AV41" i="8"/>
  <c r="BK49" i="8"/>
  <c r="BA45" i="8"/>
  <c r="AO46" i="8"/>
  <c r="AL48" i="8"/>
  <c r="AO49" i="8"/>
  <c r="AO50" i="8"/>
  <c r="AI61" i="8"/>
  <c r="AO58" i="8"/>
  <c r="AI60" i="8"/>
  <c r="AU60" i="8"/>
  <c r="BK67" i="8"/>
  <c r="AO76" i="8"/>
  <c r="AF78" i="8"/>
  <c r="AR78" i="8"/>
  <c r="BA78" i="8"/>
  <c r="AL79" i="8"/>
  <c r="AI81" i="8"/>
  <c r="Z81" i="8"/>
  <c r="AF82" i="8"/>
  <c r="AR82" i="8"/>
  <c r="V82" i="8"/>
  <c r="AF87" i="8"/>
  <c r="BQ87" i="8"/>
  <c r="CC100" i="8"/>
  <c r="BA95" i="8"/>
  <c r="AR98" i="8"/>
  <c r="BA98" i="8"/>
  <c r="Y7" i="9"/>
  <c r="Y10" i="9"/>
  <c r="BK16" i="9"/>
  <c r="BE13" i="9"/>
  <c r="AL14" i="9"/>
  <c r="AI16" i="9"/>
  <c r="AU16" i="9"/>
  <c r="AI17" i="9"/>
  <c r="BT17" i="9"/>
  <c r="AV18" i="9"/>
  <c r="AI20" i="9"/>
  <c r="AU20" i="9"/>
  <c r="AL20" i="9"/>
  <c r="AC21" i="9"/>
  <c r="AO21" i="9"/>
  <c r="AW21" i="9"/>
  <c r="AF22" i="9"/>
  <c r="AR22" i="9"/>
  <c r="AL22" i="9"/>
  <c r="AC25" i="9"/>
  <c r="AO25" i="9"/>
  <c r="AW25" i="9"/>
  <c r="BB42" i="9"/>
  <c r="BN42" i="9"/>
  <c r="BV42" i="9"/>
  <c r="AL40" i="9"/>
  <c r="AL44" i="9"/>
  <c r="AV40" i="9"/>
  <c r="Y40" i="9"/>
  <c r="AX40" i="9" s="1"/>
  <c r="BU45" i="9"/>
  <c r="BH50" i="9"/>
  <c r="BT47" i="9"/>
  <c r="AC86" i="9"/>
  <c r="AC90" i="9"/>
  <c r="AF55" i="8"/>
  <c r="BT55" i="8"/>
  <c r="CC56" i="8"/>
  <c r="AR55" i="8"/>
  <c r="AV67" i="8"/>
  <c r="AI70" i="8"/>
  <c r="AU70" i="8"/>
  <c r="AV74" i="8"/>
  <c r="AO75" i="8"/>
  <c r="AO83" i="8"/>
  <c r="AW83" i="8"/>
  <c r="AR80" i="8"/>
  <c r="BA80" i="8"/>
  <c r="CC89" i="8"/>
  <c r="AF93" i="8"/>
  <c r="AR93" i="8"/>
  <c r="BW98" i="8"/>
  <c r="CC101" i="8"/>
  <c r="AU13" i="9"/>
  <c r="BB17" i="9"/>
  <c r="BN17" i="9"/>
  <c r="BV17" i="9"/>
  <c r="BN16" i="9"/>
  <c r="BB18" i="9"/>
  <c r="AO18" i="9"/>
  <c r="AV20" i="9"/>
  <c r="AI22" i="9"/>
  <c r="AU22" i="9"/>
  <c r="BB25" i="9"/>
  <c r="BN24" i="9"/>
  <c r="AF24" i="9"/>
  <c r="AR24" i="9"/>
  <c r="AR25" i="9"/>
  <c r="AC26" i="9"/>
  <c r="AO26" i="9"/>
  <c r="BQ31" i="9"/>
  <c r="AX37" i="9"/>
  <c r="AX44" i="9"/>
  <c r="BE62" i="9"/>
  <c r="BQ62" i="9"/>
  <c r="AF36" i="8"/>
  <c r="AI40" i="8"/>
  <c r="AU42" i="8"/>
  <c r="AL45" i="8"/>
  <c r="AI52" i="8"/>
  <c r="AU52" i="8"/>
  <c r="AO53" i="8"/>
  <c r="AV53" i="8"/>
  <c r="BW55" i="8"/>
  <c r="AF56" i="8"/>
  <c r="AR56" i="8"/>
  <c r="BA56" i="8"/>
  <c r="BT62" i="8"/>
  <c r="AF66" i="8"/>
  <c r="AW68" i="8"/>
  <c r="AO69" i="8"/>
  <c r="AL72" i="8"/>
  <c r="AF73" i="8"/>
  <c r="BB78" i="8"/>
  <c r="AV81" i="8"/>
  <c r="AF89" i="8"/>
  <c r="AL86" i="8"/>
  <c r="BW89" i="8"/>
  <c r="AU90" i="8"/>
  <c r="AU93" i="8"/>
  <c r="AR94" i="8"/>
  <c r="V95" i="8"/>
  <c r="AO96" i="8"/>
  <c r="BW96" i="8"/>
  <c r="BA102" i="8"/>
  <c r="Y8" i="9"/>
  <c r="Y9" i="9"/>
  <c r="AF11" i="9"/>
  <c r="AV12" i="9"/>
  <c r="AL13" i="9"/>
  <c r="Y13" i="9"/>
  <c r="AX13" i="9" s="1"/>
  <c r="AV14" i="9"/>
  <c r="AF15" i="9"/>
  <c r="AC16" i="9"/>
  <c r="BN18" i="9"/>
  <c r="AC17" i="9"/>
  <c r="AO17" i="9"/>
  <c r="AW17" i="9"/>
  <c r="BK21" i="9"/>
  <c r="BU22" i="9"/>
  <c r="AR19" i="9"/>
  <c r="BB20" i="9"/>
  <c r="AC24" i="9"/>
  <c r="BN22" i="9"/>
  <c r="Y20" i="9"/>
  <c r="BT25" i="9"/>
  <c r="BE27" i="9"/>
  <c r="BE23" i="9"/>
  <c r="BQ23" i="9"/>
  <c r="AR23" i="9"/>
  <c r="AF23" i="9"/>
  <c r="AR37" i="9"/>
  <c r="AR33" i="9"/>
  <c r="AL38" i="9"/>
  <c r="AL42" i="9"/>
  <c r="AV38" i="9"/>
  <c r="Y38" i="9"/>
  <c r="AX38" i="9" s="1"/>
  <c r="BE45" i="9"/>
  <c r="AX57" i="9"/>
  <c r="AV69" i="9"/>
  <c r="Y69" i="9"/>
  <c r="AL73" i="9"/>
  <c r="BU75" i="9"/>
  <c r="BU77" i="9"/>
  <c r="AV24" i="9"/>
  <c r="AF25" i="9"/>
  <c r="AI26" i="9"/>
  <c r="AU26" i="9"/>
  <c r="Y30" i="9"/>
  <c r="BE33" i="9"/>
  <c r="AI33" i="9"/>
  <c r="AU33" i="9"/>
  <c r="AV34" i="9"/>
  <c r="BB38" i="9"/>
  <c r="BN38" i="9"/>
  <c r="BV38" i="9"/>
  <c r="AV36" i="9"/>
  <c r="AC37" i="9"/>
  <c r="AO37" i="9"/>
  <c r="AW37" i="9"/>
  <c r="AC38" i="9"/>
  <c r="AO38" i="9"/>
  <c r="AW38" i="9"/>
  <c r="AF39" i="9"/>
  <c r="AC40" i="9"/>
  <c r="AO40" i="9"/>
  <c r="AW40" i="9"/>
  <c r="AI42" i="9"/>
  <c r="AU42" i="9"/>
  <c r="AI44" i="9"/>
  <c r="AU44" i="9"/>
  <c r="AL45" i="9"/>
  <c r="AI50" i="9"/>
  <c r="AU46" i="9"/>
  <c r="Y48" i="9"/>
  <c r="AX48" i="9" s="1"/>
  <c r="AO50" i="9"/>
  <c r="BE50" i="9"/>
  <c r="BE52" i="9"/>
  <c r="AI52" i="9"/>
  <c r="AU52" i="9"/>
  <c r="BH53" i="9"/>
  <c r="BH57" i="9"/>
  <c r="BB60" i="9"/>
  <c r="AO56" i="9"/>
  <c r="BV58" i="9"/>
  <c r="BU70" i="9"/>
  <c r="AV78" i="9"/>
  <c r="Y78" i="9"/>
  <c r="AX78" i="9" s="1"/>
  <c r="BB86" i="9"/>
  <c r="BN86" i="9"/>
  <c r="AV84" i="9"/>
  <c r="Y84" i="9"/>
  <c r="AU101" i="9"/>
  <c r="AU97" i="9"/>
  <c r="AV22" i="9"/>
  <c r="BK25" i="9"/>
  <c r="BB24" i="9"/>
  <c r="AO24" i="9"/>
  <c r="Y24" i="9"/>
  <c r="AI25" i="9"/>
  <c r="AU25" i="9"/>
  <c r="AL30" i="9"/>
  <c r="AV26" i="9"/>
  <c r="BB34" i="9"/>
  <c r="BN34" i="9"/>
  <c r="BV34" i="9"/>
  <c r="AI32" i="9"/>
  <c r="AU32" i="9"/>
  <c r="Y33" i="9"/>
  <c r="AC34" i="9"/>
  <c r="AO34" i="9"/>
  <c r="AW34" i="9"/>
  <c r="AF35" i="9"/>
  <c r="BE35" i="9"/>
  <c r="AC36" i="9"/>
  <c r="AO36" i="9"/>
  <c r="AW36" i="9"/>
  <c r="BH41" i="9"/>
  <c r="BT41" i="9"/>
  <c r="AR39" i="9"/>
  <c r="BE41" i="9"/>
  <c r="AI41" i="9"/>
  <c r="AU41" i="9"/>
  <c r="AV42" i="9"/>
  <c r="BB46" i="9"/>
  <c r="BN46" i="9"/>
  <c r="BV46" i="9"/>
  <c r="AV44" i="9"/>
  <c r="AC45" i="9"/>
  <c r="AO45" i="9"/>
  <c r="AW45" i="9"/>
  <c r="AV46" i="9"/>
  <c r="BB48" i="9"/>
  <c r="BN48" i="9"/>
  <c r="BV48" i="9"/>
  <c r="AI48" i="9"/>
  <c r="AU48" i="9"/>
  <c r="BT53" i="9"/>
  <c r="BT51" i="9"/>
  <c r="AC58" i="9"/>
  <c r="AO58" i="9"/>
  <c r="AW58" i="9"/>
  <c r="AL55" i="9"/>
  <c r="AR56" i="9"/>
  <c r="AL57" i="9"/>
  <c r="AF60" i="9"/>
  <c r="AR60" i="9"/>
  <c r="AV61" i="9"/>
  <c r="Y61" i="9"/>
  <c r="AX61" i="9" s="1"/>
  <c r="AO62" i="9"/>
  <c r="AL66" i="9"/>
  <c r="AV66" i="9"/>
  <c r="Y71" i="9"/>
  <c r="AV76" i="9"/>
  <c r="Y76" i="9"/>
  <c r="AV79" i="9"/>
  <c r="AL88" i="9"/>
  <c r="AV88" i="9"/>
  <c r="Y29" i="9"/>
  <c r="BE34" i="9"/>
  <c r="BQ34" i="9"/>
  <c r="AF31" i="9"/>
  <c r="AV32" i="9"/>
  <c r="AC33" i="9"/>
  <c r="AO33" i="9"/>
  <c r="AW33" i="9"/>
  <c r="AX34" i="9"/>
  <c r="BH37" i="9"/>
  <c r="BT37" i="9"/>
  <c r="AR35" i="9"/>
  <c r="BQ35" i="9"/>
  <c r="AX36" i="9"/>
  <c r="AI38" i="9"/>
  <c r="AU38" i="9"/>
  <c r="AI40" i="9"/>
  <c r="AU40" i="9"/>
  <c r="Y41" i="9"/>
  <c r="AX45" i="9" s="1"/>
  <c r="AF43" i="9"/>
  <c r="BE43" i="9"/>
  <c r="AC46" i="9"/>
  <c r="AO46" i="9"/>
  <c r="AW46" i="9"/>
  <c r="BU53" i="9"/>
  <c r="AO52" i="9"/>
  <c r="AW52" i="9"/>
  <c r="AV53" i="9"/>
  <c r="Y53" i="9"/>
  <c r="BB58" i="9"/>
  <c r="BB56" i="9"/>
  <c r="AC57" i="9"/>
  <c r="AO57" i="9"/>
  <c r="AW57" i="9"/>
  <c r="BK66" i="9"/>
  <c r="BK63" i="9"/>
  <c r="AL67" i="9"/>
  <c r="BU65" i="9"/>
  <c r="Y63" i="9"/>
  <c r="AU65" i="9"/>
  <c r="AU69" i="9"/>
  <c r="Y67" i="9"/>
  <c r="BB81" i="9"/>
  <c r="BN81" i="9"/>
  <c r="BV81" i="9"/>
  <c r="AV82" i="9"/>
  <c r="Y82" i="9"/>
  <c r="AX82" i="9" s="1"/>
  <c r="AC60" i="9"/>
  <c r="BN62" i="9"/>
  <c r="BV62" i="9"/>
  <c r="AO60" i="9"/>
  <c r="AC61" i="9"/>
  <c r="AO61" i="9"/>
  <c r="AW61" i="9"/>
  <c r="AC62" i="9"/>
  <c r="AW62" i="9"/>
  <c r="BB65" i="9"/>
  <c r="BN65" i="9"/>
  <c r="BV65" i="9"/>
  <c r="BK65" i="9"/>
  <c r="BU66" i="9"/>
  <c r="BV64" i="9"/>
  <c r="AV65" i="9"/>
  <c r="AO66" i="9"/>
  <c r="BE70" i="9"/>
  <c r="BQ70" i="9"/>
  <c r="BK67" i="9"/>
  <c r="AC69" i="9"/>
  <c r="AO69" i="9"/>
  <c r="AW69" i="9"/>
  <c r="BE71" i="9"/>
  <c r="AC73" i="9"/>
  <c r="AO73" i="9"/>
  <c r="AW73" i="9"/>
  <c r="AF79" i="9"/>
  <c r="AV80" i="9"/>
  <c r="AL81" i="9"/>
  <c r="AC82" i="9"/>
  <c r="AO82" i="9"/>
  <c r="AW82" i="9"/>
  <c r="AF83" i="9"/>
  <c r="BE83" i="9"/>
  <c r="BB84" i="9"/>
  <c r="BN84" i="9"/>
  <c r="BV84" i="9"/>
  <c r="AO90" i="9"/>
  <c r="AW90" i="9"/>
  <c r="AF53" i="9"/>
  <c r="AR53" i="9"/>
  <c r="AI56" i="9"/>
  <c r="AU56" i="9"/>
  <c r="AI57" i="9"/>
  <c r="AU57" i="9"/>
  <c r="AI58" i="9"/>
  <c r="AU58" i="9"/>
  <c r="AL59" i="9"/>
  <c r="AF61" i="9"/>
  <c r="AR61" i="9"/>
  <c r="BE66" i="9"/>
  <c r="BQ66" i="9"/>
  <c r="AW64" i="9"/>
  <c r="AC65" i="9"/>
  <c r="AO65" i="9"/>
  <c r="AW65" i="9"/>
  <c r="BH67" i="9"/>
  <c r="BE78" i="9"/>
  <c r="BQ78" i="9"/>
  <c r="AF75" i="9"/>
  <c r="AI77" i="9"/>
  <c r="AU77" i="9"/>
  <c r="AR79" i="9"/>
  <c r="BB82" i="9"/>
  <c r="BN82" i="9"/>
  <c r="BV82" i="9"/>
  <c r="AC81" i="9"/>
  <c r="AO81" i="9"/>
  <c r="AW81" i="9"/>
  <c r="BH84" i="9"/>
  <c r="BT85" i="9"/>
  <c r="AR83" i="9"/>
  <c r="AI89" i="9"/>
  <c r="AU85" i="9"/>
  <c r="AC89" i="9"/>
  <c r="AO89" i="9"/>
  <c r="AW89" i="9"/>
  <c r="BU94" i="9"/>
  <c r="AI98" i="9"/>
  <c r="AU98" i="9"/>
  <c r="AO98" i="9"/>
  <c r="AW98" i="9"/>
  <c r="AI53" i="9"/>
  <c r="AU53" i="9"/>
  <c r="AI54" i="9"/>
  <c r="AU54" i="9"/>
  <c r="BH55" i="9"/>
  <c r="AV57" i="9"/>
  <c r="AL58" i="9"/>
  <c r="AV58" i="9"/>
  <c r="BK62" i="9"/>
  <c r="BU61" i="9"/>
  <c r="AI60" i="9"/>
  <c r="AU60" i="9"/>
  <c r="AI65" i="9"/>
  <c r="AU61" i="9"/>
  <c r="AI62" i="9"/>
  <c r="AU62" i="9"/>
  <c r="AF65" i="9"/>
  <c r="AR65" i="9"/>
  <c r="Y65" i="9"/>
  <c r="AX65" i="9" s="1"/>
  <c r="AI66" i="9"/>
  <c r="AU66" i="9"/>
  <c r="BK72" i="9"/>
  <c r="BU69" i="9"/>
  <c r="AI68" i="9"/>
  <c r="AU68" i="9"/>
  <c r="AI69" i="9"/>
  <c r="BT69" i="9"/>
  <c r="AI70" i="9"/>
  <c r="AU70" i="9"/>
  <c r="AC74" i="9"/>
  <c r="AO74" i="9"/>
  <c r="AW74" i="9"/>
  <c r="AI76" i="9"/>
  <c r="AU76" i="9"/>
  <c r="Y77" i="9"/>
  <c r="AX81" i="9" s="1"/>
  <c r="AI78" i="9"/>
  <c r="AU78" i="9"/>
  <c r="BK82" i="9"/>
  <c r="BU79" i="9"/>
  <c r="AF80" i="9"/>
  <c r="AR80" i="9"/>
  <c r="Y80" i="9"/>
  <c r="AX80" i="9" s="1"/>
  <c r="BK80" i="9"/>
  <c r="AI82" i="9"/>
  <c r="AU82" i="9"/>
  <c r="AI84" i="9"/>
  <c r="AU84" i="9"/>
  <c r="Y85" i="9"/>
  <c r="AX89" i="9" s="1"/>
  <c r="AF89" i="9"/>
  <c r="AR89" i="9"/>
  <c r="AI90" i="9"/>
  <c r="AU90" i="9"/>
  <c r="AF93" i="9"/>
  <c r="AR93" i="9"/>
  <c r="Y93" i="9"/>
  <c r="AX93" i="9" s="1"/>
  <c r="AL94" i="9"/>
  <c r="AV94" i="9"/>
  <c r="BE98" i="9"/>
  <c r="BQ98" i="9"/>
  <c r="AW102" i="9"/>
  <c r="AF100" i="9"/>
  <c r="AF104" i="9"/>
  <c r="AZ102" i="9"/>
  <c r="AZ100" i="9"/>
  <c r="AA99" i="9"/>
  <c r="BU102" i="9"/>
  <c r="AU104" i="9"/>
  <c r="BT105" i="9"/>
  <c r="AZ99" i="9"/>
  <c r="AZ101" i="9"/>
  <c r="BA100" i="9"/>
  <c r="AB99" i="9"/>
  <c r="BA101" i="9"/>
  <c r="BA99" i="9"/>
  <c r="BM100" i="9"/>
  <c r="BM101" i="9"/>
  <c r="AH102" i="9"/>
  <c r="AN102" i="9"/>
  <c r="AQ104" i="9"/>
  <c r="BP105" i="9"/>
  <c r="BQ108" i="9"/>
  <c r="AJ105" i="9"/>
  <c r="BQ109" i="9"/>
  <c r="AR107" i="9"/>
  <c r="AE108" i="9"/>
  <c r="AW110" i="9"/>
  <c r="AB110" i="9"/>
  <c r="AM99" i="9"/>
  <c r="BM99" i="9"/>
  <c r="BL101" i="9"/>
  <c r="BA102" i="9"/>
  <c r="BI105" i="9"/>
  <c r="BI106" i="9"/>
  <c r="BP108" i="9"/>
  <c r="AA107" i="9"/>
  <c r="AZ108" i="9"/>
  <c r="AZ109" i="9"/>
  <c r="AZ107" i="9"/>
  <c r="BE108" i="9"/>
  <c r="BE107" i="9"/>
  <c r="AF107" i="9"/>
  <c r="AU108" i="9"/>
  <c r="BL102" i="9"/>
  <c r="BL99" i="9"/>
  <c r="BL100" i="9"/>
  <c r="AE100" i="9"/>
  <c r="BD102" i="9"/>
  <c r="AZ106" i="9"/>
  <c r="AA103" i="9"/>
  <c r="AZ103" i="9"/>
  <c r="AM103" i="9"/>
  <c r="AZ104" i="9"/>
  <c r="AN110" i="9"/>
  <c r="AN99" i="9"/>
  <c r="BD100" i="9"/>
  <c r="BD101" i="9"/>
  <c r="BM102" i="9"/>
  <c r="BM103" i="9"/>
  <c r="BD104" i="9"/>
  <c r="BD109" i="9"/>
  <c r="AR100" i="9"/>
  <c r="BP102" i="9"/>
  <c r="AL101" i="9"/>
  <c r="BI101" i="9"/>
  <c r="BL105" i="9"/>
  <c r="BL106" i="9"/>
  <c r="BL104" i="9"/>
  <c r="BG106" i="9"/>
  <c r="AN106" i="9"/>
  <c r="AQ108" i="9"/>
  <c r="AL109" i="9"/>
  <c r="AJ109" i="9"/>
  <c r="BI109" i="9"/>
  <c r="BA108" i="9"/>
  <c r="BA109" i="9"/>
  <c r="BA107" i="9"/>
  <c r="AN107" i="9"/>
  <c r="BM108" i="9"/>
  <c r="AE109" i="9"/>
  <c r="AU109" i="9"/>
  <c r="AF101" i="9"/>
  <c r="AR101" i="9"/>
  <c r="AM100" i="9"/>
  <c r="AN103" i="9"/>
  <c r="BA104" i="9"/>
  <c r="AQ105" i="9"/>
  <c r="BA105" i="9"/>
  <c r="BG105" i="9"/>
  <c r="BM107" i="9"/>
  <c r="BV100" i="9"/>
  <c r="AC101" i="9"/>
  <c r="AO101" i="9"/>
  <c r="AR105" i="9"/>
  <c r="AW104" i="9"/>
  <c r="AC105" i="9"/>
  <c r="AF105" i="9"/>
  <c r="AO105" i="9"/>
  <c r="AJ107" i="9"/>
  <c r="BI108" i="9"/>
  <c r="AH108" i="9"/>
  <c r="AA109" i="9"/>
  <c r="AC109" i="9"/>
  <c r="AF109" i="9"/>
  <c r="AO109" i="9"/>
  <c r="AM109" i="9"/>
  <c r="AE110" i="9"/>
  <c r="AQ110" i="9"/>
  <c r="AU110" i="9"/>
  <c r="AL102" i="9"/>
  <c r="AJ106" i="9"/>
  <c r="AA108" i="9"/>
  <c r="AM108" i="9"/>
  <c r="AQ109" i="9"/>
  <c r="AL110" i="9"/>
  <c r="AJ102" i="9"/>
  <c r="BA103" i="9"/>
  <c r="BM104" i="9"/>
  <c r="BM106" i="9"/>
  <c r="AB107" i="9"/>
  <c r="BK100" i="9"/>
  <c r="AW101" i="9"/>
  <c r="AC102" i="9"/>
  <c r="AO102" i="9"/>
  <c r="BD106" i="9"/>
  <c r="BP106" i="9"/>
  <c r="AL104" i="9"/>
  <c r="AW105" i="9"/>
  <c r="AA106" i="9"/>
  <c r="AC106" i="9"/>
  <c r="AF106" i="9"/>
  <c r="AM106" i="9"/>
  <c r="AR106" i="9"/>
  <c r="AE107" i="9"/>
  <c r="BD108" i="9"/>
  <c r="BP109" i="9"/>
  <c r="AQ107" i="9"/>
  <c r="AW109" i="9"/>
  <c r="AN109" i="9"/>
  <c r="AC110" i="9"/>
  <c r="AA110" i="9"/>
  <c r="AM110" i="9"/>
  <c r="AO110" i="9"/>
  <c r="AR110" i="9"/>
  <c r="AC14" i="9"/>
  <c r="AR16" i="9"/>
  <c r="BQ17" i="9"/>
  <c r="AU17" i="9"/>
  <c r="BV18" i="9"/>
  <c r="AU21" i="9"/>
  <c r="AI29" i="9"/>
  <c r="AC50" i="9"/>
  <c r="AC54" i="9"/>
  <c r="AW50" i="9"/>
  <c r="AW54" i="9"/>
  <c r="BN14" i="9"/>
  <c r="AL17" i="9"/>
  <c r="AX21" i="9"/>
  <c r="AX22" i="9"/>
  <c r="AX25" i="9"/>
  <c r="AX26" i="9"/>
  <c r="BK37" i="9"/>
  <c r="BK35" i="9"/>
  <c r="AL35" i="9"/>
  <c r="BK38" i="9"/>
  <c r="BK36" i="9"/>
  <c r="BK42" i="9"/>
  <c r="BU38" i="9"/>
  <c r="BU36" i="9"/>
  <c r="Y35" i="9"/>
  <c r="BU35" i="9"/>
  <c r="BU39" i="9"/>
  <c r="AV35" i="9"/>
  <c r="BK40" i="9"/>
  <c r="BH14" i="9"/>
  <c r="BH12" i="9"/>
  <c r="AV13" i="9"/>
  <c r="BH13" i="9"/>
  <c r="AI15" i="9"/>
  <c r="AF16" i="9"/>
  <c r="BE17" i="9"/>
  <c r="BT21" i="9"/>
  <c r="BK13" i="9"/>
  <c r="BK11" i="9"/>
  <c r="AL11" i="9"/>
  <c r="AF14" i="9"/>
  <c r="Y14" i="9"/>
  <c r="AX14" i="9" s="1"/>
  <c r="BE18" i="9"/>
  <c r="AO16" i="9"/>
  <c r="BB13" i="9"/>
  <c r="BN13" i="9"/>
  <c r="BV13" i="9"/>
  <c r="AI11" i="9"/>
  <c r="AF12" i="9"/>
  <c r="AR12" i="9"/>
  <c r="Y12" i="9"/>
  <c r="AX12" i="9" s="1"/>
  <c r="BN12" i="9"/>
  <c r="BK14" i="9"/>
  <c r="BV14" i="9"/>
  <c r="BH18" i="9"/>
  <c r="BH16" i="9"/>
  <c r="BT18" i="9"/>
  <c r="BT16" i="9"/>
  <c r="AU15" i="9"/>
  <c r="AW16" i="9"/>
  <c r="BB16" i="9"/>
  <c r="AF18" i="9"/>
  <c r="AR18" i="9"/>
  <c r="BE22" i="9"/>
  <c r="BQ22" i="9"/>
  <c r="AX20" i="9"/>
  <c r="BB22" i="9"/>
  <c r="AX24" i="9"/>
  <c r="BB26" i="9"/>
  <c r="BU37" i="9"/>
  <c r="AX46" i="9"/>
  <c r="BB54" i="9"/>
  <c r="AC66" i="9"/>
  <c r="AC70" i="9"/>
  <c r="AW66" i="9"/>
  <c r="AW70" i="9"/>
  <c r="AO70" i="9"/>
  <c r="BT14" i="9"/>
  <c r="BT12" i="9"/>
  <c r="AU11" i="9"/>
  <c r="AU29" i="9"/>
  <c r="BU14" i="9"/>
  <c r="BU12" i="9"/>
  <c r="Y11" i="9"/>
  <c r="AV11" i="9"/>
  <c r="BH11" i="9"/>
  <c r="AC12" i="9"/>
  <c r="AR14" i="9"/>
  <c r="BQ18" i="9"/>
  <c r="BT15" i="9"/>
  <c r="BV16" i="9"/>
  <c r="AX17" i="9"/>
  <c r="BE14" i="9"/>
  <c r="BQ14" i="9"/>
  <c r="BT11" i="9"/>
  <c r="BK12" i="9"/>
  <c r="BQ13" i="9"/>
  <c r="BU13" i="9"/>
  <c r="BK17" i="9"/>
  <c r="BK15" i="9"/>
  <c r="AL15" i="9"/>
  <c r="BK18" i="9"/>
  <c r="BU18" i="9"/>
  <c r="BU16" i="9"/>
  <c r="Y15" i="9"/>
  <c r="BU17" i="9"/>
  <c r="AV15" i="9"/>
  <c r="BH15" i="9"/>
  <c r="BH17" i="9"/>
  <c r="AW18" i="9"/>
  <c r="BH22" i="9"/>
  <c r="BH20" i="9"/>
  <c r="BT22" i="9"/>
  <c r="BT20" i="9"/>
  <c r="AU19" i="9"/>
  <c r="BH19" i="9"/>
  <c r="AF20" i="9"/>
  <c r="AR20" i="9"/>
  <c r="AO20" i="9"/>
  <c r="BH21" i="9"/>
  <c r="AW22" i="9"/>
  <c r="BH26" i="9"/>
  <c r="BH24" i="9"/>
  <c r="BT26" i="9"/>
  <c r="BT24" i="9"/>
  <c r="AU23" i="9"/>
  <c r="BH23" i="9"/>
  <c r="BH25" i="9"/>
  <c r="AW26" i="9"/>
  <c r="BK29" i="9"/>
  <c r="BK27" i="9"/>
  <c r="AL27" i="9"/>
  <c r="BK30" i="9"/>
  <c r="BK34" i="9"/>
  <c r="BK28" i="9"/>
  <c r="BU30" i="9"/>
  <c r="BU28" i="9"/>
  <c r="Y27" i="9"/>
  <c r="BU27" i="9"/>
  <c r="AV27" i="9"/>
  <c r="BU31" i="9"/>
  <c r="AC28" i="9"/>
  <c r="AO28" i="9"/>
  <c r="AW28" i="9"/>
  <c r="AX30" i="9"/>
  <c r="BK32" i="9"/>
  <c r="BE42" i="9"/>
  <c r="BQ42" i="9"/>
  <c r="AV39" i="9"/>
  <c r="BK45" i="9"/>
  <c r="BK43" i="9"/>
  <c r="AL43" i="9"/>
  <c r="BK46" i="9"/>
  <c r="BK44" i="9"/>
  <c r="BU46" i="9"/>
  <c r="BU44" i="9"/>
  <c r="Y43" i="9"/>
  <c r="BU43" i="9"/>
  <c r="BU47" i="9"/>
  <c r="AV43" i="9"/>
  <c r="BK48" i="9"/>
  <c r="BV50" i="9"/>
  <c r="BH74" i="9"/>
  <c r="BH72" i="9"/>
  <c r="AI75" i="9"/>
  <c r="BH73" i="9"/>
  <c r="BH71" i="9"/>
  <c r="AI71" i="9"/>
  <c r="BT74" i="9"/>
  <c r="BT72" i="9"/>
  <c r="BT73" i="9"/>
  <c r="BT71" i="9"/>
  <c r="AU71" i="9"/>
  <c r="AV17" i="9"/>
  <c r="BK20" i="9"/>
  <c r="BQ21" i="9"/>
  <c r="BU26" i="9"/>
  <c r="AV23" i="9"/>
  <c r="BU23" i="9"/>
  <c r="BK24" i="9"/>
  <c r="BQ25" i="9"/>
  <c r="BK26" i="9"/>
  <c r="BN30" i="9"/>
  <c r="AR28" i="9"/>
  <c r="AX29" i="9"/>
  <c r="BQ29" i="9"/>
  <c r="AO30" i="9"/>
  <c r="AV33" i="9"/>
  <c r="BQ37" i="9"/>
  <c r="BQ45" i="9"/>
  <c r="AC64" i="9"/>
  <c r="BB66" i="9"/>
  <c r="BB64" i="9"/>
  <c r="BN66" i="9"/>
  <c r="BN64" i="9"/>
  <c r="AO64" i="9"/>
  <c r="AC11" i="9"/>
  <c r="AO11" i="9"/>
  <c r="AW11" i="9"/>
  <c r="BB11" i="9"/>
  <c r="BN11" i="9"/>
  <c r="BV11" i="9"/>
  <c r="AC15" i="9"/>
  <c r="AO15" i="9"/>
  <c r="AW15" i="9"/>
  <c r="BB15" i="9"/>
  <c r="BN15" i="9"/>
  <c r="BV15" i="9"/>
  <c r="AC19" i="9"/>
  <c r="AO19" i="9"/>
  <c r="AW19" i="9"/>
  <c r="BB19" i="9"/>
  <c r="BN19" i="9"/>
  <c r="BV19" i="9"/>
  <c r="BN26" i="9"/>
  <c r="BV26" i="9"/>
  <c r="AC23" i="9"/>
  <c r="AO23" i="9"/>
  <c r="AW23" i="9"/>
  <c r="BB23" i="9"/>
  <c r="BN23" i="9"/>
  <c r="BV23" i="9"/>
  <c r="BN25" i="9"/>
  <c r="BV25" i="9"/>
  <c r="BE30" i="9"/>
  <c r="BQ30" i="9"/>
  <c r="AI28" i="9"/>
  <c r="AU28" i="9"/>
  <c r="AC29" i="9"/>
  <c r="AO29" i="9"/>
  <c r="AW29" i="9"/>
  <c r="AF30" i="9"/>
  <c r="AR30" i="9"/>
  <c r="BK33" i="9"/>
  <c r="BK31" i="9"/>
  <c r="AL31" i="9"/>
  <c r="BU34" i="9"/>
  <c r="BU32" i="9"/>
  <c r="Y31" i="9"/>
  <c r="BU33" i="9"/>
  <c r="BE38" i="9"/>
  <c r="BQ38" i="9"/>
  <c r="AF38" i="9"/>
  <c r="AR38" i="9"/>
  <c r="BK41" i="9"/>
  <c r="BK39" i="9"/>
  <c r="AL39" i="9"/>
  <c r="BU42" i="9"/>
  <c r="BU40" i="9"/>
  <c r="Y39" i="9"/>
  <c r="BU41" i="9"/>
  <c r="BE46" i="9"/>
  <c r="BQ46" i="9"/>
  <c r="AF50" i="9"/>
  <c r="AF46" i="9"/>
  <c r="AR46" i="9"/>
  <c r="AR50" i="9"/>
  <c r="BK50" i="9"/>
  <c r="BK47" i="9"/>
  <c r="AL47" i="9"/>
  <c r="BK51" i="9"/>
  <c r="AL51" i="9"/>
  <c r="BK49" i="9"/>
  <c r="BU49" i="9"/>
  <c r="BU50" i="9"/>
  <c r="BU48" i="9"/>
  <c r="Y47" i="9"/>
  <c r="AC49" i="9"/>
  <c r="BN68" i="9"/>
  <c r="AF82" i="9"/>
  <c r="AF86" i="9"/>
  <c r="AR86" i="9"/>
  <c r="AR82" i="9"/>
  <c r="AV19" i="9"/>
  <c r="BU19" i="9"/>
  <c r="AV21" i="9"/>
  <c r="BE21" i="9"/>
  <c r="BU21" i="9"/>
  <c r="BK22" i="9"/>
  <c r="AV25" i="9"/>
  <c r="BE25" i="9"/>
  <c r="BU25" i="9"/>
  <c r="BB30" i="9"/>
  <c r="BV30" i="9"/>
  <c r="AF28" i="9"/>
  <c r="AL29" i="9"/>
  <c r="AC30" i="9"/>
  <c r="AW30" i="9"/>
  <c r="AV41" i="9"/>
  <c r="AL49" i="9"/>
  <c r="BB70" i="9"/>
  <c r="AO68" i="9"/>
  <c r="BV70" i="9"/>
  <c r="BN70" i="9"/>
  <c r="BE12" i="9"/>
  <c r="BQ12" i="9"/>
  <c r="BE16" i="9"/>
  <c r="BQ16" i="9"/>
  <c r="Y19" i="9"/>
  <c r="AL19" i="9"/>
  <c r="BK19" i="9"/>
  <c r="BE20" i="9"/>
  <c r="BQ20" i="9"/>
  <c r="BU20" i="9"/>
  <c r="BQ26" i="9"/>
  <c r="Y23" i="9"/>
  <c r="AL23" i="9"/>
  <c r="BK23" i="9"/>
  <c r="BE24" i="9"/>
  <c r="BQ24" i="9"/>
  <c r="BU24" i="9"/>
  <c r="BE26" i="9"/>
  <c r="BH29" i="9"/>
  <c r="BT29" i="9"/>
  <c r="AR27" i="9"/>
  <c r="AV28" i="9"/>
  <c r="AV29" i="9"/>
  <c r="AI30" i="9"/>
  <c r="AU30" i="9"/>
  <c r="AF32" i="9"/>
  <c r="AR32" i="9"/>
  <c r="AL33" i="9"/>
  <c r="AX33" i="9"/>
  <c r="BQ33" i="9"/>
  <c r="AV37" i="9"/>
  <c r="AF40" i="9"/>
  <c r="AR40" i="9"/>
  <c r="AL41" i="9"/>
  <c r="AX41" i="9"/>
  <c r="BQ41" i="9"/>
  <c r="AV45" i="9"/>
  <c r="AF48" i="9"/>
  <c r="AR52" i="9"/>
  <c r="AR48" i="9"/>
  <c r="AW49" i="9"/>
  <c r="Y49" i="9"/>
  <c r="AX49" i="9" s="1"/>
  <c r="BN49" i="9"/>
  <c r="BN50" i="9"/>
  <c r="BV66" i="9"/>
  <c r="AW68" i="9"/>
  <c r="AI73" i="9"/>
  <c r="AC27" i="9"/>
  <c r="AO27" i="9"/>
  <c r="AW27" i="9"/>
  <c r="BB27" i="9"/>
  <c r="BN27" i="9"/>
  <c r="BV27" i="9"/>
  <c r="BH28" i="9"/>
  <c r="BT28" i="9"/>
  <c r="BB29" i="9"/>
  <c r="BN29" i="9"/>
  <c r="BV29" i="9"/>
  <c r="BH30" i="9"/>
  <c r="BT30" i="9"/>
  <c r="AC31" i="9"/>
  <c r="AO31" i="9"/>
  <c r="AW31" i="9"/>
  <c r="BB31" i="9"/>
  <c r="BN31" i="9"/>
  <c r="BV31" i="9"/>
  <c r="BH32" i="9"/>
  <c r="BT32" i="9"/>
  <c r="BB33" i="9"/>
  <c r="BN33" i="9"/>
  <c r="BV33" i="9"/>
  <c r="BH34" i="9"/>
  <c r="BT34" i="9"/>
  <c r="AC35" i="9"/>
  <c r="AO35" i="9"/>
  <c r="AW35" i="9"/>
  <c r="BB35" i="9"/>
  <c r="BN35" i="9"/>
  <c r="BV35" i="9"/>
  <c r="BH36" i="9"/>
  <c r="BT36" i="9"/>
  <c r="BB37" i="9"/>
  <c r="BN37" i="9"/>
  <c r="BV37" i="9"/>
  <c r="BH38" i="9"/>
  <c r="BT38" i="9"/>
  <c r="AC39" i="9"/>
  <c r="AO39" i="9"/>
  <c r="AW39" i="9"/>
  <c r="BB39" i="9"/>
  <c r="BN39" i="9"/>
  <c r="BV39" i="9"/>
  <c r="BH40" i="9"/>
  <c r="BT40" i="9"/>
  <c r="BB41" i="9"/>
  <c r="BN41" i="9"/>
  <c r="BV41" i="9"/>
  <c r="BH42" i="9"/>
  <c r="BT42" i="9"/>
  <c r="AC43" i="9"/>
  <c r="AO43" i="9"/>
  <c r="AW43" i="9"/>
  <c r="BB43" i="9"/>
  <c r="BN43" i="9"/>
  <c r="BV43" i="9"/>
  <c r="BH44" i="9"/>
  <c r="BT44" i="9"/>
  <c r="BB45" i="9"/>
  <c r="BN45" i="9"/>
  <c r="BV45" i="9"/>
  <c r="AI46" i="9"/>
  <c r="BH46" i="9"/>
  <c r="BT46" i="9"/>
  <c r="AC47" i="9"/>
  <c r="AO47" i="9"/>
  <c r="AW47" i="9"/>
  <c r="BB47" i="9"/>
  <c r="BN47" i="9"/>
  <c r="BV47" i="9"/>
  <c r="BH48" i="9"/>
  <c r="BT48" i="9"/>
  <c r="AF49" i="9"/>
  <c r="AR49" i="9"/>
  <c r="AI49" i="9"/>
  <c r="BB49" i="9"/>
  <c r="BT49" i="9"/>
  <c r="AV50" i="9"/>
  <c r="BB50" i="9"/>
  <c r="BB53" i="9"/>
  <c r="BB51" i="9"/>
  <c r="BN53" i="9"/>
  <c r="BN51" i="9"/>
  <c r="BV53" i="9"/>
  <c r="BV51" i="9"/>
  <c r="AC51" i="9"/>
  <c r="AU51" i="9"/>
  <c r="BK53" i="9"/>
  <c r="AL52" i="9"/>
  <c r="BU54" i="9"/>
  <c r="Y52" i="9"/>
  <c r="AX52" i="9" s="1"/>
  <c r="AC52" i="9"/>
  <c r="AV52" i="9"/>
  <c r="BB52" i="9"/>
  <c r="BU52" i="9"/>
  <c r="AL54" i="9"/>
  <c r="AV54" i="9"/>
  <c r="BN54" i="9"/>
  <c r="BH58" i="9"/>
  <c r="BH56" i="9"/>
  <c r="BT58" i="9"/>
  <c r="BT56" i="9"/>
  <c r="AU55" i="9"/>
  <c r="BT55" i="9"/>
  <c r="BK57" i="9"/>
  <c r="BU58" i="9"/>
  <c r="AW56" i="9"/>
  <c r="BN56" i="9"/>
  <c r="BT57" i="9"/>
  <c r="BN58" i="9"/>
  <c r="BH62" i="9"/>
  <c r="BH60" i="9"/>
  <c r="BT62" i="9"/>
  <c r="BT60" i="9"/>
  <c r="AU59" i="9"/>
  <c r="BH61" i="9"/>
  <c r="BB62" i="9"/>
  <c r="BH63" i="9"/>
  <c r="BB69" i="9"/>
  <c r="BN69" i="9"/>
  <c r="BV69" i="9"/>
  <c r="BV68" i="9"/>
  <c r="AC72" i="9"/>
  <c r="BH90" i="9"/>
  <c r="BH88" i="9"/>
  <c r="BH89" i="9"/>
  <c r="BH87" i="9"/>
  <c r="AI87" i="9"/>
  <c r="AI91" i="9"/>
  <c r="BT90" i="9"/>
  <c r="BT88" i="9"/>
  <c r="BT87" i="9"/>
  <c r="AU87" i="9"/>
  <c r="BT91" i="9"/>
  <c r="AU91" i="9"/>
  <c r="BT89" i="9"/>
  <c r="AC88" i="9"/>
  <c r="AC92" i="9"/>
  <c r="BB90" i="9"/>
  <c r="BB88" i="9"/>
  <c r="BN92" i="9"/>
  <c r="BN90" i="9"/>
  <c r="BN88" i="9"/>
  <c r="BN94" i="9"/>
  <c r="AO88" i="9"/>
  <c r="AW92" i="9"/>
  <c r="BV90" i="9"/>
  <c r="BV88" i="9"/>
  <c r="AW88" i="9"/>
  <c r="BV92" i="9"/>
  <c r="BH91" i="9"/>
  <c r="AC100" i="9"/>
  <c r="BB102" i="9"/>
  <c r="AC104" i="9"/>
  <c r="BN101" i="9"/>
  <c r="BN102" i="9"/>
  <c r="AO100" i="9"/>
  <c r="BN100" i="9"/>
  <c r="AO104" i="9"/>
  <c r="BV101" i="9"/>
  <c r="AW100" i="9"/>
  <c r="BE28" i="9"/>
  <c r="BQ28" i="9"/>
  <c r="BE32" i="9"/>
  <c r="BQ32" i="9"/>
  <c r="BE36" i="9"/>
  <c r="BQ36" i="9"/>
  <c r="BE40" i="9"/>
  <c r="BQ40" i="9"/>
  <c r="BE44" i="9"/>
  <c r="BQ44" i="9"/>
  <c r="BE49" i="9"/>
  <c r="BQ49" i="9"/>
  <c r="BE48" i="9"/>
  <c r="BQ48" i="9"/>
  <c r="BH49" i="9"/>
  <c r="BV49" i="9"/>
  <c r="BT50" i="9"/>
  <c r="BE54" i="9"/>
  <c r="BE53" i="9"/>
  <c r="BE51" i="9"/>
  <c r="AF51" i="9"/>
  <c r="BQ54" i="9"/>
  <c r="BQ53" i="9"/>
  <c r="BQ51" i="9"/>
  <c r="AR51" i="9"/>
  <c r="Y51" i="9"/>
  <c r="AI51" i="9"/>
  <c r="AW51" i="9"/>
  <c r="BH51" i="9"/>
  <c r="BQ52" i="9"/>
  <c r="BV52" i="9"/>
  <c r="BV54" i="9"/>
  <c r="BK58" i="9"/>
  <c r="BU57" i="9"/>
  <c r="BV56" i="9"/>
  <c r="BT59" i="9"/>
  <c r="AW60" i="9"/>
  <c r="BN60" i="9"/>
  <c r="BT61" i="9"/>
  <c r="BH66" i="9"/>
  <c r="BH64" i="9"/>
  <c r="BT66" i="9"/>
  <c r="BT64" i="9"/>
  <c r="AU63" i="9"/>
  <c r="BH65" i="9"/>
  <c r="BN72" i="9"/>
  <c r="BV74" i="9"/>
  <c r="AO72" i="9"/>
  <c r="AW72" i="9"/>
  <c r="Y72" i="9"/>
  <c r="BN74" i="9"/>
  <c r="AI27" i="9"/>
  <c r="AU27" i="9"/>
  <c r="BH27" i="9"/>
  <c r="BT27" i="9"/>
  <c r="BB28" i="9"/>
  <c r="BN28" i="9"/>
  <c r="BV28" i="9"/>
  <c r="AI31" i="9"/>
  <c r="AU31" i="9"/>
  <c r="BH31" i="9"/>
  <c r="BT31" i="9"/>
  <c r="BB32" i="9"/>
  <c r="BN32" i="9"/>
  <c r="BV32" i="9"/>
  <c r="AI35" i="9"/>
  <c r="AU35" i="9"/>
  <c r="BH35" i="9"/>
  <c r="BT35" i="9"/>
  <c r="BB36" i="9"/>
  <c r="BN36" i="9"/>
  <c r="BV36" i="9"/>
  <c r="AI39" i="9"/>
  <c r="AU39" i="9"/>
  <c r="BH39" i="9"/>
  <c r="BT39" i="9"/>
  <c r="BB40" i="9"/>
  <c r="BN40" i="9"/>
  <c r="BV40" i="9"/>
  <c r="AI43" i="9"/>
  <c r="AU43" i="9"/>
  <c r="BH43" i="9"/>
  <c r="BT43" i="9"/>
  <c r="BB44" i="9"/>
  <c r="BN44" i="9"/>
  <c r="BV44" i="9"/>
  <c r="AI47" i="9"/>
  <c r="AU47" i="9"/>
  <c r="BH47" i="9"/>
  <c r="AV49" i="9"/>
  <c r="AL50" i="9"/>
  <c r="Y50" i="9"/>
  <c r="AX50" i="9" s="1"/>
  <c r="BQ50" i="9"/>
  <c r="BH54" i="9"/>
  <c r="BH52" i="9"/>
  <c r="BT54" i="9"/>
  <c r="BT52" i="9"/>
  <c r="BN52" i="9"/>
  <c r="AC53" i="9"/>
  <c r="AO53" i="9"/>
  <c r="AW53" i="9"/>
  <c r="AO54" i="9"/>
  <c r="BB57" i="9"/>
  <c r="BN57" i="9"/>
  <c r="BV57" i="9"/>
  <c r="AI55" i="9"/>
  <c r="BB61" i="9"/>
  <c r="BN61" i="9"/>
  <c r="BV61" i="9"/>
  <c r="AI59" i="9"/>
  <c r="BV60" i="9"/>
  <c r="BT63" i="9"/>
  <c r="BT65" i="9"/>
  <c r="BH70" i="9"/>
  <c r="BH68" i="9"/>
  <c r="BT70" i="9"/>
  <c r="BT68" i="9"/>
  <c r="AU67" i="9"/>
  <c r="BB68" i="9"/>
  <c r="BH69" i="9"/>
  <c r="AU73" i="9"/>
  <c r="BB78" i="9"/>
  <c r="BN78" i="9"/>
  <c r="BV78" i="9"/>
  <c r="BE82" i="9"/>
  <c r="BQ82" i="9"/>
  <c r="BK87" i="9"/>
  <c r="AL87" i="9"/>
  <c r="BK86" i="9"/>
  <c r="BK85" i="9"/>
  <c r="BK83" i="9"/>
  <c r="AL83" i="9"/>
  <c r="BK84" i="9"/>
  <c r="BU86" i="9"/>
  <c r="BU85" i="9"/>
  <c r="BU84" i="9"/>
  <c r="Y83" i="9"/>
  <c r="BU83" i="9"/>
  <c r="AV83" i="9"/>
  <c r="AV51" i="9"/>
  <c r="BU51" i="9"/>
  <c r="BK52" i="9"/>
  <c r="Y54" i="9"/>
  <c r="AX54" i="9" s="1"/>
  <c r="BK54" i="9"/>
  <c r="AF55" i="9"/>
  <c r="AR55" i="9"/>
  <c r="AV55" i="9"/>
  <c r="BE55" i="9"/>
  <c r="BQ55" i="9"/>
  <c r="BU55" i="9"/>
  <c r="Y56" i="9"/>
  <c r="AX56" i="9" s="1"/>
  <c r="AL56" i="9"/>
  <c r="BK56" i="9"/>
  <c r="BE57" i="9"/>
  <c r="BQ57" i="9"/>
  <c r="Y58" i="9"/>
  <c r="AF59" i="9"/>
  <c r="AR59" i="9"/>
  <c r="AV59" i="9"/>
  <c r="BE59" i="9"/>
  <c r="BQ59" i="9"/>
  <c r="BU59" i="9"/>
  <c r="Y60" i="9"/>
  <c r="AL60" i="9"/>
  <c r="BK60" i="9"/>
  <c r="BE61" i="9"/>
  <c r="BQ61" i="9"/>
  <c r="Y62" i="9"/>
  <c r="AF63" i="9"/>
  <c r="AR63" i="9"/>
  <c r="AV63" i="9"/>
  <c r="BE63" i="9"/>
  <c r="BQ63" i="9"/>
  <c r="BU63" i="9"/>
  <c r="Y64" i="9"/>
  <c r="AL64" i="9"/>
  <c r="BK64" i="9"/>
  <c r="BE65" i="9"/>
  <c r="BQ65" i="9"/>
  <c r="Y66" i="9"/>
  <c r="AX66" i="9" s="1"/>
  <c r="AF67" i="9"/>
  <c r="AR67" i="9"/>
  <c r="AV67" i="9"/>
  <c r="BE67" i="9"/>
  <c r="BQ67" i="9"/>
  <c r="BU67" i="9"/>
  <c r="Y68" i="9"/>
  <c r="AX68" i="9" s="1"/>
  <c r="AL68" i="9"/>
  <c r="BK68" i="9"/>
  <c r="AF69" i="9"/>
  <c r="AR69" i="9"/>
  <c r="BE69" i="9"/>
  <c r="BQ69" i="9"/>
  <c r="Y70" i="9"/>
  <c r="AX70" i="9" s="1"/>
  <c r="AL70" i="9"/>
  <c r="BK70" i="9"/>
  <c r="BK73" i="9"/>
  <c r="BU74" i="9"/>
  <c r="BU72" i="9"/>
  <c r="AF71" i="9"/>
  <c r="AR71" i="9"/>
  <c r="AV71" i="9"/>
  <c r="BQ71" i="9"/>
  <c r="BU71" i="9"/>
  <c r="AF72" i="9"/>
  <c r="AR72" i="9"/>
  <c r="AI74" i="9"/>
  <c r="AU74" i="9"/>
  <c r="BK74" i="9"/>
  <c r="BH77" i="9"/>
  <c r="BH75" i="9"/>
  <c r="BH78" i="9"/>
  <c r="BH76" i="9"/>
  <c r="BT77" i="9"/>
  <c r="BT75" i="9"/>
  <c r="BT78" i="9"/>
  <c r="BT76" i="9"/>
  <c r="AU75" i="9"/>
  <c r="AF76" i="9"/>
  <c r="AR76" i="9"/>
  <c r="AL77" i="9"/>
  <c r="AX77" i="9"/>
  <c r="BQ77" i="9"/>
  <c r="AC78" i="9"/>
  <c r="AO78" i="9"/>
  <c r="AW78" i="9"/>
  <c r="BH81" i="9"/>
  <c r="BT81" i="9"/>
  <c r="AV81" i="9"/>
  <c r="AF88" i="9"/>
  <c r="AF84" i="9"/>
  <c r="AR88" i="9"/>
  <c r="AR84" i="9"/>
  <c r="AL89" i="9"/>
  <c r="AL85" i="9"/>
  <c r="AX85" i="9"/>
  <c r="BB92" i="9"/>
  <c r="AO92" i="9"/>
  <c r="BB94" i="9"/>
  <c r="BV94" i="9"/>
  <c r="BT101" i="9"/>
  <c r="AW106" i="9"/>
  <c r="AC55" i="9"/>
  <c r="AO55" i="9"/>
  <c r="AW55" i="9"/>
  <c r="BB55" i="9"/>
  <c r="BN55" i="9"/>
  <c r="BV55" i="9"/>
  <c r="AC59" i="9"/>
  <c r="AO59" i="9"/>
  <c r="AW59" i="9"/>
  <c r="BB59" i="9"/>
  <c r="BN59" i="9"/>
  <c r="BV59" i="9"/>
  <c r="AC63" i="9"/>
  <c r="AO63" i="9"/>
  <c r="AW63" i="9"/>
  <c r="BB63" i="9"/>
  <c r="BN63" i="9"/>
  <c r="BV63" i="9"/>
  <c r="AC67" i="9"/>
  <c r="AO67" i="9"/>
  <c r="AW67" i="9"/>
  <c r="BB67" i="9"/>
  <c r="BN67" i="9"/>
  <c r="BV67" i="9"/>
  <c r="BB73" i="9"/>
  <c r="BN73" i="9"/>
  <c r="BV73" i="9"/>
  <c r="AC71" i="9"/>
  <c r="AO71" i="9"/>
  <c r="AW71" i="9"/>
  <c r="BB71" i="9"/>
  <c r="BN71" i="9"/>
  <c r="BV71" i="9"/>
  <c r="AI72" i="9"/>
  <c r="AU72" i="9"/>
  <c r="BV72" i="9"/>
  <c r="BQ73" i="9"/>
  <c r="BU73" i="9"/>
  <c r="AV74" i="9"/>
  <c r="BB74" i="9"/>
  <c r="BK77" i="9"/>
  <c r="BK75" i="9"/>
  <c r="AL75" i="9"/>
  <c r="BU78" i="9"/>
  <c r="BU76" i="9"/>
  <c r="Y75" i="9"/>
  <c r="AV75" i="9"/>
  <c r="BK76" i="9"/>
  <c r="AF78" i="9"/>
  <c r="AR78" i="9"/>
  <c r="BK81" i="9"/>
  <c r="BK79" i="9"/>
  <c r="AL79" i="9"/>
  <c r="BU82" i="9"/>
  <c r="BU80" i="9"/>
  <c r="Y79" i="9"/>
  <c r="BE81" i="9"/>
  <c r="BU81" i="9"/>
  <c r="BE84" i="9"/>
  <c r="BH98" i="9"/>
  <c r="BH96" i="9"/>
  <c r="BH97" i="9"/>
  <c r="BH95" i="9"/>
  <c r="AI95" i="9"/>
  <c r="BT98" i="9"/>
  <c r="BT96" i="9"/>
  <c r="BT95" i="9"/>
  <c r="AU95" i="9"/>
  <c r="BT99" i="9"/>
  <c r="BB97" i="9"/>
  <c r="AC96" i="9"/>
  <c r="BB98" i="9"/>
  <c r="BN97" i="9"/>
  <c r="BN98" i="9"/>
  <c r="BN96" i="9"/>
  <c r="BV97" i="9"/>
  <c r="BV98" i="9"/>
  <c r="BV96" i="9"/>
  <c r="AW96" i="9"/>
  <c r="AU99" i="9"/>
  <c r="AX55" i="9"/>
  <c r="BW55" i="9"/>
  <c r="AV56" i="9"/>
  <c r="BE56" i="9"/>
  <c r="BQ56" i="9"/>
  <c r="BU56" i="9"/>
  <c r="AX59" i="9"/>
  <c r="BW59" i="9"/>
  <c r="AV60" i="9"/>
  <c r="BE60" i="9"/>
  <c r="BQ60" i="9"/>
  <c r="BU60" i="9"/>
  <c r="AX63" i="9"/>
  <c r="BW63" i="9"/>
  <c r="AV64" i="9"/>
  <c r="BE64" i="9"/>
  <c r="BQ64" i="9"/>
  <c r="BU64" i="9"/>
  <c r="AX67" i="9"/>
  <c r="BW67" i="9"/>
  <c r="AV68" i="9"/>
  <c r="BE68" i="9"/>
  <c r="BQ68" i="9"/>
  <c r="BU68" i="9"/>
  <c r="BK69" i="9"/>
  <c r="BE74" i="9"/>
  <c r="BE72" i="9"/>
  <c r="BQ74" i="9"/>
  <c r="BQ72" i="9"/>
  <c r="AX71" i="9"/>
  <c r="BW71" i="9"/>
  <c r="AV72" i="9"/>
  <c r="BB72" i="9"/>
  <c r="BW72" i="9"/>
  <c r="AX73" i="9"/>
  <c r="AV73" i="9"/>
  <c r="BB77" i="9"/>
  <c r="BN77" i="9"/>
  <c r="BV77" i="9"/>
  <c r="BE75" i="9"/>
  <c r="AV77" i="9"/>
  <c r="BK78" i="9"/>
  <c r="BQ81" i="9"/>
  <c r="AV85" i="9"/>
  <c r="BH93" i="9"/>
  <c r="AC75" i="9"/>
  <c r="AO75" i="9"/>
  <c r="AW75" i="9"/>
  <c r="BB75" i="9"/>
  <c r="BN75" i="9"/>
  <c r="BV75" i="9"/>
  <c r="AC79" i="9"/>
  <c r="AO79" i="9"/>
  <c r="AW79" i="9"/>
  <c r="BB79" i="9"/>
  <c r="BN79" i="9"/>
  <c r="BV79" i="9"/>
  <c r="BH80" i="9"/>
  <c r="BT80" i="9"/>
  <c r="BH82" i="9"/>
  <c r="BT82" i="9"/>
  <c r="BN85" i="9"/>
  <c r="BV85" i="9"/>
  <c r="AC83" i="9"/>
  <c r="AO83" i="9"/>
  <c r="AW83" i="9"/>
  <c r="BB83" i="9"/>
  <c r="BN83" i="9"/>
  <c r="BV83" i="9"/>
  <c r="BT84" i="9"/>
  <c r="BB85" i="9"/>
  <c r="AI86" i="9"/>
  <c r="AU86" i="9"/>
  <c r="BE86" i="9"/>
  <c r="BV86" i="9"/>
  <c r="BU90" i="9"/>
  <c r="AI93" i="9"/>
  <c r="AU103" i="9"/>
  <c r="BN105" i="9"/>
  <c r="BV105" i="9"/>
  <c r="BN104" i="9"/>
  <c r="BT108" i="9"/>
  <c r="AU107" i="9"/>
  <c r="BT107" i="9"/>
  <c r="BB109" i="9"/>
  <c r="BV108" i="9"/>
  <c r="BE76" i="9"/>
  <c r="BQ76" i="9"/>
  <c r="BE80" i="9"/>
  <c r="BQ80" i="9"/>
  <c r="BQ86" i="9"/>
  <c r="BQ85" i="9"/>
  <c r="BQ84" i="9"/>
  <c r="AL86" i="9"/>
  <c r="Y86" i="9"/>
  <c r="AX86" i="9" s="1"/>
  <c r="AV86" i="9"/>
  <c r="BB89" i="9"/>
  <c r="BN89" i="9"/>
  <c r="BV89" i="9"/>
  <c r="AI88" i="9"/>
  <c r="AU88" i="9"/>
  <c r="AV89" i="9"/>
  <c r="BH94" i="9"/>
  <c r="BH92" i="9"/>
  <c r="BT94" i="9"/>
  <c r="BT92" i="9"/>
  <c r="BT93" i="9"/>
  <c r="AC94" i="9"/>
  <c r="BT102" i="9"/>
  <c r="BT100" i="9"/>
  <c r="BT103" i="9"/>
  <c r="BB106" i="9"/>
  <c r="BT109" i="9"/>
  <c r="AC76" i="9"/>
  <c r="AO76" i="9"/>
  <c r="AW76" i="9"/>
  <c r="BB76" i="9"/>
  <c r="BN76" i="9"/>
  <c r="BV76" i="9"/>
  <c r="AI79" i="9"/>
  <c r="AU79" i="9"/>
  <c r="BH79" i="9"/>
  <c r="BT79" i="9"/>
  <c r="AC80" i="9"/>
  <c r="AO80" i="9"/>
  <c r="AW80" i="9"/>
  <c r="BB80" i="9"/>
  <c r="BN80" i="9"/>
  <c r="BV80" i="9"/>
  <c r="BH86" i="9"/>
  <c r="BT86" i="9"/>
  <c r="AI83" i="9"/>
  <c r="AU83" i="9"/>
  <c r="BH83" i="9"/>
  <c r="BT83" i="9"/>
  <c r="AC84" i="9"/>
  <c r="AO84" i="9"/>
  <c r="AW84" i="9"/>
  <c r="AI85" i="9"/>
  <c r="BH85" i="9"/>
  <c r="BE90" i="9"/>
  <c r="BQ90" i="9"/>
  <c r="BT106" i="9"/>
  <c r="BT104" i="9"/>
  <c r="AF87" i="9"/>
  <c r="AR87" i="9"/>
  <c r="AV87" i="9"/>
  <c r="BE87" i="9"/>
  <c r="BQ87" i="9"/>
  <c r="BU87" i="9"/>
  <c r="Y88" i="9"/>
  <c r="AX88" i="9" s="1"/>
  <c r="BK88" i="9"/>
  <c r="BE89" i="9"/>
  <c r="BQ89" i="9"/>
  <c r="BU89" i="9"/>
  <c r="Y90" i="9"/>
  <c r="BK90" i="9"/>
  <c r="AF91" i="9"/>
  <c r="AR91" i="9"/>
  <c r="AV91" i="9"/>
  <c r="BE91" i="9"/>
  <c r="BQ91" i="9"/>
  <c r="BU91" i="9"/>
  <c r="Y92" i="9"/>
  <c r="BK92" i="9"/>
  <c r="AV93" i="9"/>
  <c r="BE93" i="9"/>
  <c r="BQ93" i="9"/>
  <c r="BU93" i="9"/>
  <c r="Y94" i="9"/>
  <c r="AX94" i="9" s="1"/>
  <c r="BK94" i="9"/>
  <c r="AF95" i="9"/>
  <c r="AR95" i="9"/>
  <c r="AV95" i="9"/>
  <c r="BE95" i="9"/>
  <c r="BQ95" i="9"/>
  <c r="BU95" i="9"/>
  <c r="Y96" i="9"/>
  <c r="AX96" i="9" s="1"/>
  <c r="AL96" i="9"/>
  <c r="BK96" i="9"/>
  <c r="AF97" i="9"/>
  <c r="AR97" i="9"/>
  <c r="BE97" i="9"/>
  <c r="BQ97" i="9"/>
  <c r="BU97" i="9"/>
  <c r="Y98" i="9"/>
  <c r="AL98" i="9"/>
  <c r="BK98" i="9"/>
  <c r="AF99" i="9"/>
  <c r="AR99" i="9"/>
  <c r="BE99" i="9"/>
  <c r="BQ99" i="9"/>
  <c r="AL100" i="9"/>
  <c r="BE101" i="9"/>
  <c r="BQ101" i="9"/>
  <c r="AF103" i="9"/>
  <c r="AR103" i="9"/>
  <c r="BE103" i="9"/>
  <c r="BQ103" i="9"/>
  <c r="BE105" i="9"/>
  <c r="BQ105" i="9"/>
  <c r="AC87" i="9"/>
  <c r="AO87" i="9"/>
  <c r="AW87" i="9"/>
  <c r="BB87" i="9"/>
  <c r="BN87" i="9"/>
  <c r="BV87" i="9"/>
  <c r="AC91" i="9"/>
  <c r="AO91" i="9"/>
  <c r="AW91" i="9"/>
  <c r="BB91" i="9"/>
  <c r="BN91" i="9"/>
  <c r="BV91" i="9"/>
  <c r="AI92" i="9"/>
  <c r="AU92" i="9"/>
  <c r="AC93" i="9"/>
  <c r="AO93" i="9"/>
  <c r="AW93" i="9"/>
  <c r="BB93" i="9"/>
  <c r="BN93" i="9"/>
  <c r="BV93" i="9"/>
  <c r="AI94" i="9"/>
  <c r="AU94" i="9"/>
  <c r="AC95" i="9"/>
  <c r="AO95" i="9"/>
  <c r="AW95" i="9"/>
  <c r="BE88" i="9"/>
  <c r="BQ88" i="9"/>
  <c r="BU88" i="9"/>
  <c r="BK89" i="9"/>
  <c r="AL91" i="9"/>
  <c r="AX91" i="9"/>
  <c r="BW91" i="9"/>
  <c r="AV92" i="9"/>
  <c r="BE92" i="9"/>
  <c r="BQ92" i="9"/>
  <c r="BK93" i="9"/>
  <c r="AL95" i="9"/>
  <c r="AX95" i="9"/>
  <c r="BW95" i="9"/>
  <c r="AV96" i="9"/>
  <c r="BE96" i="9"/>
  <c r="BQ96" i="9"/>
  <c r="BU96" i="9"/>
  <c r="AX97" i="9"/>
  <c r="BK97" i="9"/>
  <c r="AV98" i="9"/>
  <c r="BU98" i="9"/>
  <c r="BE100" i="9"/>
  <c r="BQ100" i="9"/>
  <c r="BE102" i="9"/>
  <c r="BQ102" i="9"/>
  <c r="BE104" i="9"/>
  <c r="BH22" i="8"/>
  <c r="BW26" i="8"/>
  <c r="AR31" i="8"/>
  <c r="BW43" i="8"/>
  <c r="BW46" i="8"/>
  <c r="AI47" i="8"/>
  <c r="AU56" i="8"/>
  <c r="AL12" i="8"/>
  <c r="BK62" i="8"/>
  <c r="AI63" i="8"/>
  <c r="BK61" i="8"/>
  <c r="AA61" i="8"/>
  <c r="BC61" i="8" s="1"/>
  <c r="AW61" i="8"/>
  <c r="AI66" i="8"/>
  <c r="AI62" i="8"/>
  <c r="AU62" i="8"/>
  <c r="AU66" i="8"/>
  <c r="AR66" i="8"/>
  <c r="AR70" i="8"/>
  <c r="AW76" i="8"/>
  <c r="AA76" i="8"/>
  <c r="AO77" i="8"/>
  <c r="AR101" i="8"/>
  <c r="AR97" i="8"/>
  <c r="AF97" i="8"/>
  <c r="AO11" i="8"/>
  <c r="BK13" i="8"/>
  <c r="BX13" i="8"/>
  <c r="BQ14" i="8"/>
  <c r="BQ15" i="8"/>
  <c r="V16" i="8"/>
  <c r="AX16" i="8" s="1"/>
  <c r="AO20" i="8"/>
  <c r="BX24" i="8"/>
  <c r="BK29" i="8"/>
  <c r="BN36" i="8"/>
  <c r="AA38" i="8"/>
  <c r="BC42" i="8" s="1"/>
  <c r="AW38" i="8"/>
  <c r="AL38" i="8"/>
  <c r="AU40" i="8"/>
  <c r="BN45" i="8"/>
  <c r="BX46" i="8"/>
  <c r="BX43" i="8"/>
  <c r="BA44" i="8"/>
  <c r="AU46" i="8"/>
  <c r="AF50" i="8"/>
  <c r="Z52" i="8"/>
  <c r="AV52" i="8"/>
  <c r="AI59" i="8"/>
  <c r="AI55" i="8"/>
  <c r="AI56" i="8"/>
  <c r="AA69" i="8"/>
  <c r="AW69" i="8"/>
  <c r="Z72" i="8"/>
  <c r="AV72" i="8"/>
  <c r="V72" i="8"/>
  <c r="AX72" i="8" s="1"/>
  <c r="AR73" i="8"/>
  <c r="BT73" i="8"/>
  <c r="BA75" i="8"/>
  <c r="BA79" i="8"/>
  <c r="AF80" i="8"/>
  <c r="AR84" i="8"/>
  <c r="AI94" i="8"/>
  <c r="AI98" i="8"/>
  <c r="BN97" i="8"/>
  <c r="BN95" i="8"/>
  <c r="AL95" i="8"/>
  <c r="AA96" i="8"/>
  <c r="AW96" i="8"/>
  <c r="BH14" i="8"/>
  <c r="BT14" i="8"/>
  <c r="V11" i="8"/>
  <c r="AU11" i="8"/>
  <c r="BN11" i="8"/>
  <c r="AV16" i="8"/>
  <c r="AO17" i="8"/>
  <c r="AW17" i="8"/>
  <c r="BA14" i="8"/>
  <c r="BH18" i="8"/>
  <c r="BT18" i="8"/>
  <c r="V15" i="8"/>
  <c r="BZ16" i="8" s="1"/>
  <c r="BK17" i="8"/>
  <c r="BW17" i="8"/>
  <c r="BA16" i="8"/>
  <c r="AL22" i="8"/>
  <c r="BN20" i="8"/>
  <c r="BX22" i="8"/>
  <c r="AF24" i="8"/>
  <c r="AR24" i="8"/>
  <c r="BA20" i="8"/>
  <c r="AL21" i="8"/>
  <c r="V21" i="8"/>
  <c r="AO26" i="8"/>
  <c r="BY22" i="8"/>
  <c r="AV22" i="8"/>
  <c r="BQ24" i="8"/>
  <c r="BY24" i="8"/>
  <c r="AW23" i="8"/>
  <c r="BK26" i="8"/>
  <c r="AO25" i="8"/>
  <c r="AL26" i="8"/>
  <c r="AI26" i="8"/>
  <c r="BX28" i="8"/>
  <c r="AL33" i="8"/>
  <c r="AL29" i="8"/>
  <c r="Z29" i="8"/>
  <c r="AB29" i="8" s="1"/>
  <c r="AV29" i="8"/>
  <c r="BH34" i="8"/>
  <c r="AF33" i="8"/>
  <c r="AV33" i="8"/>
  <c r="AR41" i="8"/>
  <c r="AU43" i="8"/>
  <c r="AI44" i="8"/>
  <c r="AU44" i="8"/>
  <c r="Z45" i="8"/>
  <c r="AV45" i="8"/>
  <c r="V45" i="8"/>
  <c r="AX45" i="8" s="1"/>
  <c r="CC47" i="8"/>
  <c r="AO48" i="8"/>
  <c r="AW48" i="8"/>
  <c r="AA49" i="8"/>
  <c r="AB49" i="8" s="1"/>
  <c r="AW49" i="8"/>
  <c r="AI50" i="8"/>
  <c r="AU50" i="8"/>
  <c r="BY51" i="8"/>
  <c r="AF51" i="8"/>
  <c r="BT51" i="8"/>
  <c r="CC55" i="8"/>
  <c r="V56" i="8"/>
  <c r="AX56" i="8" s="1"/>
  <c r="AA56" i="8"/>
  <c r="AU61" i="8"/>
  <c r="BQ67" i="8"/>
  <c r="BQ66" i="8"/>
  <c r="CC69" i="8"/>
  <c r="BA67" i="8"/>
  <c r="CC67" i="8"/>
  <c r="BA71" i="8"/>
  <c r="CC71" i="8"/>
  <c r="AA72" i="8"/>
  <c r="BC72" i="8" s="1"/>
  <c r="AW72" i="8"/>
  <c r="V79" i="8"/>
  <c r="AX79" i="8" s="1"/>
  <c r="BX80" i="8"/>
  <c r="BN79" i="8"/>
  <c r="BX79" i="8"/>
  <c r="BK82" i="8"/>
  <c r="AI80" i="8"/>
  <c r="BN94" i="8"/>
  <c r="AL94" i="8"/>
  <c r="Z94" i="8"/>
  <c r="BB98" i="8" s="1"/>
  <c r="V94" i="8"/>
  <c r="AV94" i="8"/>
  <c r="BN17" i="8"/>
  <c r="BT22" i="8"/>
  <c r="AL24" i="8"/>
  <c r="BH32" i="8"/>
  <c r="BX42" i="8"/>
  <c r="BK43" i="8"/>
  <c r="AI43" i="8"/>
  <c r="AA73" i="8"/>
  <c r="BC73" i="8" s="1"/>
  <c r="AW73" i="8"/>
  <c r="AV90" i="8"/>
  <c r="V90" i="8"/>
  <c r="BW13" i="8"/>
  <c r="AL13" i="8"/>
  <c r="AU13" i="8"/>
  <c r="AV14" i="8"/>
  <c r="BY15" i="8"/>
  <c r="AW15" i="8"/>
  <c r="BA21" i="8"/>
  <c r="CC23" i="8"/>
  <c r="AW20" i="8"/>
  <c r="BN26" i="8"/>
  <c r="BA26" i="8"/>
  <c r="AA28" i="8"/>
  <c r="AW28" i="8"/>
  <c r="Z35" i="8"/>
  <c r="BX35" i="8"/>
  <c r="AV35" i="8"/>
  <c r="AV36" i="8"/>
  <c r="AA41" i="8"/>
  <c r="AW41" i="8"/>
  <c r="AW42" i="8"/>
  <c r="AW45" i="8"/>
  <c r="AI46" i="8"/>
  <c r="Z48" i="8"/>
  <c r="AV48" i="8"/>
  <c r="AR50" i="8"/>
  <c r="AL52" i="8"/>
  <c r="AW58" i="8"/>
  <c r="AA58" i="8"/>
  <c r="AV63" i="8"/>
  <c r="Z63" i="8"/>
  <c r="CC13" i="8"/>
  <c r="AV11" i="8"/>
  <c r="BA11" i="8"/>
  <c r="CC11" i="8"/>
  <c r="AO16" i="8"/>
  <c r="AW16" i="8"/>
  <c r="AF13" i="8"/>
  <c r="AR13" i="8"/>
  <c r="BA13" i="8"/>
  <c r="AI18" i="8"/>
  <c r="AU18" i="8"/>
  <c r="AI19" i="8"/>
  <c r="AU19" i="8"/>
  <c r="CC17" i="8"/>
  <c r="BN15" i="8"/>
  <c r="AV20" i="8"/>
  <c r="AL17" i="8"/>
  <c r="BQ18" i="8"/>
  <c r="BY18" i="8"/>
  <c r="AV18" i="8"/>
  <c r="BQ19" i="8"/>
  <c r="BY19" i="8"/>
  <c r="AW19" i="8"/>
  <c r="BK20" i="8"/>
  <c r="BA22" i="8"/>
  <c r="BT24" i="8"/>
  <c r="V23" i="8"/>
  <c r="BA25" i="8"/>
  <c r="AA27" i="8"/>
  <c r="AB27" i="8" s="1"/>
  <c r="BY27" i="8"/>
  <c r="CC44" i="8"/>
  <c r="AV43" i="8"/>
  <c r="Z44" i="8"/>
  <c r="CD44" i="8" s="1"/>
  <c r="V44" i="8"/>
  <c r="AV44" i="8"/>
  <c r="AO45" i="8"/>
  <c r="AX49" i="8"/>
  <c r="CC52" i="8"/>
  <c r="AW57" i="8"/>
  <c r="AW53" i="8"/>
  <c r="AU55" i="8"/>
  <c r="AF59" i="8"/>
  <c r="BH59" i="8"/>
  <c r="V61" i="8"/>
  <c r="BW61" i="8"/>
  <c r="BY70" i="8"/>
  <c r="BK71" i="8"/>
  <c r="AI75" i="8"/>
  <c r="BW71" i="8"/>
  <c r="AU71" i="8"/>
  <c r="AI71" i="8"/>
  <c r="AI74" i="8"/>
  <c r="AL80" i="8"/>
  <c r="AL76" i="8"/>
  <c r="BN78" i="8"/>
  <c r="CC81" i="8"/>
  <c r="AW86" i="8"/>
  <c r="BQ97" i="8"/>
  <c r="AL99" i="8"/>
  <c r="AW34" i="8"/>
  <c r="AW30" i="8"/>
  <c r="BQ32" i="8"/>
  <c r="BT31" i="8"/>
  <c r="BQ33" i="8"/>
  <c r="AW32" i="8"/>
  <c r="AA33" i="8"/>
  <c r="BC33" i="8" s="1"/>
  <c r="BA34" i="8"/>
  <c r="BH37" i="8"/>
  <c r="BT37" i="8"/>
  <c r="V36" i="8"/>
  <c r="AL40" i="8"/>
  <c r="BH43" i="8"/>
  <c r="BH44" i="8"/>
  <c r="BT44" i="8"/>
  <c r="BC45" i="8"/>
  <c r="BK47" i="8"/>
  <c r="BW47" i="8"/>
  <c r="AU47" i="8"/>
  <c r="BH50" i="8"/>
  <c r="BT54" i="8"/>
  <c r="AR48" i="8"/>
  <c r="BW49" i="8"/>
  <c r="BA49" i="8"/>
  <c r="AL54" i="8"/>
  <c r="BK50" i="8"/>
  <c r="BK51" i="8"/>
  <c r="BW51" i="8"/>
  <c r="AU51" i="8"/>
  <c r="BW54" i="8"/>
  <c r="BC54" i="8"/>
  <c r="AW54" i="8"/>
  <c r="AO60" i="8"/>
  <c r="AF61" i="8"/>
  <c r="AR61" i="8"/>
  <c r="AR63" i="8"/>
  <c r="CC63" i="8"/>
  <c r="BW67" i="8"/>
  <c r="AU67" i="8"/>
  <c r="AI67" i="8"/>
  <c r="BX71" i="8"/>
  <c r="AV71" i="8"/>
  <c r="BX73" i="8"/>
  <c r="AU74" i="8"/>
  <c r="AU75" i="8"/>
  <c r="AA77" i="8"/>
  <c r="BC77" i="8" s="1"/>
  <c r="AW77" i="8"/>
  <c r="CC80" i="8"/>
  <c r="BK86" i="8"/>
  <c r="BW84" i="8"/>
  <c r="BA85" i="8"/>
  <c r="BY87" i="8"/>
  <c r="AW87" i="8"/>
  <c r="BN91" i="8"/>
  <c r="AO92" i="8"/>
  <c r="AA92" i="8"/>
  <c r="BC92" i="8" s="1"/>
  <c r="AW92" i="8"/>
  <c r="BQ101" i="8"/>
  <c r="AR96" i="8"/>
  <c r="AI97" i="8"/>
  <c r="AU98" i="8"/>
  <c r="AI34" i="8"/>
  <c r="AR35" i="8"/>
  <c r="BH36" i="8"/>
  <c r="BT36" i="8"/>
  <c r="BH41" i="8"/>
  <c r="BT41" i="8"/>
  <c r="AF39" i="8"/>
  <c r="AO40" i="8"/>
  <c r="AW44" i="8"/>
  <c r="AV40" i="8"/>
  <c r="BB41" i="8"/>
  <c r="AF42" i="8"/>
  <c r="AR42" i="8"/>
  <c r="BA42" i="8"/>
  <c r="BC46" i="8"/>
  <c r="AW46" i="8"/>
  <c r="AW50" i="8"/>
  <c r="BT58" i="8"/>
  <c r="AL56" i="8"/>
  <c r="BB56" i="8"/>
  <c r="AV56" i="8"/>
  <c r="BY63" i="8"/>
  <c r="BA60" i="8"/>
  <c r="BW65" i="8"/>
  <c r="AL64" i="8"/>
  <c r="Z64" i="8"/>
  <c r="V64" i="8"/>
  <c r="AV64" i="8"/>
  <c r="AO65" i="8"/>
  <c r="AA65" i="8"/>
  <c r="AW65" i="8"/>
  <c r="AV68" i="8"/>
  <c r="AL73" i="8"/>
  <c r="AL69" i="8"/>
  <c r="AF70" i="8"/>
  <c r="AL74" i="8"/>
  <c r="AF77" i="8"/>
  <c r="AR77" i="8"/>
  <c r="Z86" i="8"/>
  <c r="AV86" i="8"/>
  <c r="V86" i="8"/>
  <c r="AX86" i="8" s="1"/>
  <c r="BX91" i="8"/>
  <c r="AV91" i="8"/>
  <c r="BX92" i="8"/>
  <c r="BA94" i="8"/>
  <c r="BH96" i="8"/>
  <c r="AL98" i="8"/>
  <c r="Z98" i="8"/>
  <c r="AV98" i="8"/>
  <c r="V98" i="8"/>
  <c r="AL102" i="8"/>
  <c r="AU63" i="8"/>
  <c r="BA63" i="8"/>
  <c r="AO68" i="8"/>
  <c r="AI65" i="8"/>
  <c r="AU65" i="8"/>
  <c r="AO67" i="8"/>
  <c r="AW67" i="8"/>
  <c r="BA68" i="8"/>
  <c r="AO70" i="8"/>
  <c r="AW70" i="8"/>
  <c r="BQ71" i="8"/>
  <c r="AO74" i="8"/>
  <c r="AL81" i="8"/>
  <c r="AX81" i="8"/>
  <c r="AI82" i="8"/>
  <c r="AU82" i="8"/>
  <c r="CC82" i="8"/>
  <c r="BQ83" i="8"/>
  <c r="BY83" i="8"/>
  <c r="AF86" i="8"/>
  <c r="AR86" i="8"/>
  <c r="BA88" i="8"/>
  <c r="BA89" i="8"/>
  <c r="AO90" i="8"/>
  <c r="AW90" i="8"/>
  <c r="AU92" i="8"/>
  <c r="AO93" i="8"/>
  <c r="BW95" i="8"/>
  <c r="AI96" i="8"/>
  <c r="AF98" i="8"/>
  <c r="BW102" i="8"/>
  <c r="BK63" i="8"/>
  <c r="BW63" i="8"/>
  <c r="AR64" i="8"/>
  <c r="AL65" i="8"/>
  <c r="AL66" i="8"/>
  <c r="AI69" i="8"/>
  <c r="AU69" i="8"/>
  <c r="BA70" i="8"/>
  <c r="BQ70" i="8"/>
  <c r="BH77" i="8"/>
  <c r="BT74" i="8"/>
  <c r="CC74" i="8"/>
  <c r="BA74" i="8"/>
  <c r="AL75" i="8"/>
  <c r="BX77" i="8"/>
  <c r="AV75" i="8"/>
  <c r="AI76" i="8"/>
  <c r="AV77" i="8"/>
  <c r="BN77" i="8"/>
  <c r="BQ82" i="8"/>
  <c r="BC80" i="8"/>
  <c r="BT89" i="8"/>
  <c r="AL89" i="8"/>
  <c r="AV89" i="8"/>
  <c r="BA90" i="8"/>
  <c r="AI93" i="8"/>
  <c r="AI89" i="8"/>
  <c r="BK95" i="8"/>
  <c r="AL106" i="8"/>
  <c r="BA105" i="8"/>
  <c r="BR102" i="8"/>
  <c r="BT99" i="8"/>
  <c r="AU102" i="8"/>
  <c r="AS102" i="8"/>
  <c r="CA104" i="8"/>
  <c r="CA103" i="8"/>
  <c r="AY103" i="8"/>
  <c r="AR104" i="8"/>
  <c r="AL108" i="8"/>
  <c r="AJ108" i="8"/>
  <c r="BA101" i="8"/>
  <c r="AJ101" i="8"/>
  <c r="CA105" i="8"/>
  <c r="CA107" i="8"/>
  <c r="BY106" i="8"/>
  <c r="BG106" i="8"/>
  <c r="BG105" i="8"/>
  <c r="AE103" i="8"/>
  <c r="AF100" i="8"/>
  <c r="AO102" i="8"/>
  <c r="BR99" i="8"/>
  <c r="AJ100" i="8"/>
  <c r="BR100" i="8"/>
  <c r="AK101" i="8"/>
  <c r="AZ101" i="8"/>
  <c r="BJ101" i="8"/>
  <c r="BV101" i="8"/>
  <c r="AK102" i="8"/>
  <c r="AD103" i="8"/>
  <c r="AT103" i="8"/>
  <c r="BR105" i="8"/>
  <c r="BV106" i="8"/>
  <c r="BJ107" i="8"/>
  <c r="AQ108" i="8"/>
  <c r="CA108" i="8"/>
  <c r="AJ109" i="8"/>
  <c r="BJ109" i="8"/>
  <c r="BF102" i="8"/>
  <c r="BH100" i="8"/>
  <c r="BK103" i="8"/>
  <c r="AR100" i="8"/>
  <c r="AV100" i="8"/>
  <c r="AI102" i="8"/>
  <c r="AP103" i="8"/>
  <c r="AZ104" i="8"/>
  <c r="AJ105" i="8"/>
  <c r="AO105" i="8"/>
  <c r="AU105" i="8"/>
  <c r="AS105" i="8"/>
  <c r="AF106" i="8"/>
  <c r="AD106" i="8"/>
  <c r="AS106" i="8"/>
  <c r="AU106" i="8"/>
  <c r="BF108" i="8"/>
  <c r="BF109" i="8"/>
  <c r="AD107" i="8"/>
  <c r="AI107" i="8"/>
  <c r="BO108" i="8"/>
  <c r="CC107" i="8"/>
  <c r="AY107" i="8"/>
  <c r="CA109" i="8"/>
  <c r="AO108" i="8"/>
  <c r="AI109" i="8"/>
  <c r="AG109" i="8"/>
  <c r="BA109" i="8"/>
  <c r="AF102" i="8"/>
  <c r="AD102" i="8"/>
  <c r="AO103" i="8"/>
  <c r="BO106" i="8"/>
  <c r="BO105" i="8"/>
  <c r="BO104" i="8"/>
  <c r="BO103" i="8"/>
  <c r="AM104" i="8"/>
  <c r="AP107" i="8"/>
  <c r="BR109" i="8"/>
  <c r="BR107" i="8"/>
  <c r="AF108" i="8"/>
  <c r="AU109" i="8"/>
  <c r="AS109" i="8"/>
  <c r="AJ104" i="8"/>
  <c r="AG105" i="8"/>
  <c r="BO107" i="8"/>
  <c r="BO109" i="8"/>
  <c r="AE104" i="8"/>
  <c r="BC104" i="8"/>
  <c r="AY104" i="8"/>
  <c r="BS109" i="8"/>
  <c r="BS107" i="8"/>
  <c r="AU100" i="8"/>
  <c r="AH99" i="8"/>
  <c r="BS99" i="8"/>
  <c r="BS100" i="8"/>
  <c r="AS101" i="8"/>
  <c r="AM103" i="8"/>
  <c r="BJ103" i="8"/>
  <c r="BR103" i="8"/>
  <c r="BJ104" i="8"/>
  <c r="BR104" i="8"/>
  <c r="AK105" i="8"/>
  <c r="AP106" i="8"/>
  <c r="CA106" i="8"/>
  <c r="AM107" i="8"/>
  <c r="AY108" i="8"/>
  <c r="BS108" i="8"/>
  <c r="AK109" i="8"/>
  <c r="BC100" i="8"/>
  <c r="BA100" i="8"/>
  <c r="AL103" i="8"/>
  <c r="AQ103" i="8"/>
  <c r="BS106" i="8"/>
  <c r="BS105" i="8"/>
  <c r="BS104" i="8"/>
  <c r="BS103" i="8"/>
  <c r="AZ105" i="8"/>
  <c r="BG109" i="8"/>
  <c r="AE107" i="8"/>
  <c r="BG107" i="8"/>
  <c r="BV107" i="8"/>
  <c r="AT107" i="8"/>
  <c r="AE108" i="8"/>
  <c r="AI108" i="8"/>
  <c r="AN108" i="8"/>
  <c r="AN109" i="8"/>
  <c r="BB14" i="8"/>
  <c r="AB14" i="8"/>
  <c r="BC14" i="8"/>
  <c r="BB22" i="8"/>
  <c r="AB7" i="8"/>
  <c r="AB10" i="8"/>
  <c r="BB18" i="8"/>
  <c r="BC25" i="8"/>
  <c r="AB25" i="8"/>
  <c r="BD29" i="8" s="1"/>
  <c r="BW12" i="8"/>
  <c r="BH13" i="8"/>
  <c r="BY14" i="8"/>
  <c r="BK16" i="8"/>
  <c r="BH17" i="8"/>
  <c r="BT17" i="8"/>
  <c r="BW20" i="8"/>
  <c r="Z21" i="8"/>
  <c r="BT21" i="8"/>
  <c r="BQ22" i="8"/>
  <c r="BH25" i="8"/>
  <c r="BN25" i="8"/>
  <c r="BW25" i="8"/>
  <c r="AW26" i="8"/>
  <c r="BY29" i="8"/>
  <c r="AR30" i="8"/>
  <c r="BK34" i="8"/>
  <c r="BB37" i="8"/>
  <c r="AB33" i="8"/>
  <c r="BD33" i="8" s="1"/>
  <c r="CE35" i="8"/>
  <c r="AO36" i="8"/>
  <c r="BQ36" i="8"/>
  <c r="AI37" i="8"/>
  <c r="BK37" i="8"/>
  <c r="BA41" i="8"/>
  <c r="BA37" i="8"/>
  <c r="BK38" i="8"/>
  <c r="AB42" i="8"/>
  <c r="BB42" i="8"/>
  <c r="AL62" i="8"/>
  <c r="AL58" i="8"/>
  <c r="V58" i="8"/>
  <c r="Z58" i="8"/>
  <c r="BB62" i="8" s="1"/>
  <c r="AV58" i="8"/>
  <c r="AV62" i="8"/>
  <c r="V8" i="8"/>
  <c r="AX12" i="8" s="1"/>
  <c r="AA9" i="8"/>
  <c r="AB9" i="8" s="1"/>
  <c r="AL11" i="8"/>
  <c r="AX11" i="8"/>
  <c r="BK11" i="8"/>
  <c r="BW11" i="8"/>
  <c r="Z12" i="8"/>
  <c r="AI12" i="8"/>
  <c r="AU12" i="8"/>
  <c r="BH12" i="8"/>
  <c r="BT12" i="8"/>
  <c r="BX12" i="8"/>
  <c r="AA13" i="8"/>
  <c r="AV13" i="8"/>
  <c r="BQ13" i="8"/>
  <c r="BY13" i="8"/>
  <c r="V14" i="8"/>
  <c r="AX14" i="8" s="1"/>
  <c r="AO14" i="8"/>
  <c r="AW14" i="8"/>
  <c r="BN14" i="8"/>
  <c r="AL15" i="8"/>
  <c r="BK15" i="8"/>
  <c r="BW15" i="8"/>
  <c r="Z16" i="8"/>
  <c r="AI16" i="8"/>
  <c r="AU16" i="8"/>
  <c r="BH16" i="8"/>
  <c r="BT16" i="8"/>
  <c r="BX16" i="8"/>
  <c r="AA17" i="8"/>
  <c r="AV17" i="8"/>
  <c r="BQ17" i="8"/>
  <c r="BY17" i="8"/>
  <c r="V18" i="8"/>
  <c r="AO18" i="8"/>
  <c r="AW18" i="8"/>
  <c r="BN18" i="8"/>
  <c r="AL19" i="8"/>
  <c r="BK19" i="8"/>
  <c r="BW19" i="8"/>
  <c r="Z20" i="8"/>
  <c r="BB24" i="8" s="1"/>
  <c r="AI20" i="8"/>
  <c r="BH20" i="8"/>
  <c r="BT20" i="8"/>
  <c r="BX20" i="8"/>
  <c r="AF21" i="8"/>
  <c r="AR21" i="8"/>
  <c r="AV21" i="8"/>
  <c r="BQ21" i="8"/>
  <c r="BY21" i="8"/>
  <c r="CC21" i="8"/>
  <c r="V22" i="8"/>
  <c r="AO22" i="8"/>
  <c r="AW22" i="8"/>
  <c r="BN22" i="8"/>
  <c r="CC26" i="8"/>
  <c r="AL23" i="8"/>
  <c r="AX23" i="8"/>
  <c r="BK23" i="8"/>
  <c r="BW23" i="8"/>
  <c r="AI24" i="8"/>
  <c r="AU24" i="8"/>
  <c r="BH24" i="8"/>
  <c r="V25" i="8"/>
  <c r="AX25" i="8" s="1"/>
  <c r="AV25" i="8"/>
  <c r="BY25" i="8"/>
  <c r="CC25" i="8"/>
  <c r="BH26" i="8"/>
  <c r="BN29" i="8"/>
  <c r="BN30" i="8"/>
  <c r="BN27" i="8"/>
  <c r="BX32" i="8"/>
  <c r="BX31" i="8"/>
  <c r="AV31" i="8"/>
  <c r="BX29" i="8"/>
  <c r="V27" i="8"/>
  <c r="AF28" i="8"/>
  <c r="AR32" i="8"/>
  <c r="AR28" i="8"/>
  <c r="AI28" i="8"/>
  <c r="BT28" i="8"/>
  <c r="AO29" i="8"/>
  <c r="AW33" i="8"/>
  <c r="AW29" i="8"/>
  <c r="V29" i="8"/>
  <c r="BN33" i="8"/>
  <c r="BX34" i="8"/>
  <c r="AF32" i="8"/>
  <c r="AO32" i="8"/>
  <c r="BN34" i="8"/>
  <c r="AB35" i="8"/>
  <c r="AI42" i="8"/>
  <c r="AI38" i="8"/>
  <c r="BB39" i="8"/>
  <c r="CD39" i="8"/>
  <c r="AB39" i="8"/>
  <c r="BT42" i="8"/>
  <c r="AO44" i="8"/>
  <c r="AB56" i="8"/>
  <c r="AB69" i="8"/>
  <c r="BB69" i="8"/>
  <c r="BT13" i="8"/>
  <c r="CC14" i="8"/>
  <c r="BW16" i="8"/>
  <c r="BX17" i="8"/>
  <c r="CC18" i="8"/>
  <c r="BX21" i="8"/>
  <c r="AA22" i="8"/>
  <c r="AB22" i="8" s="1"/>
  <c r="BT25" i="8"/>
  <c r="BW24" i="8"/>
  <c r="AL25" i="8"/>
  <c r="BX26" i="8"/>
  <c r="BW30" i="8"/>
  <c r="BW28" i="8"/>
  <c r="AF30" i="8"/>
  <c r="BT30" i="8"/>
  <c r="BW33" i="8"/>
  <c r="BW34" i="8"/>
  <c r="AU37" i="8"/>
  <c r="BW42" i="8"/>
  <c r="BW41" i="8"/>
  <c r="BW38" i="8"/>
  <c r="AW40" i="8"/>
  <c r="AA40" i="8"/>
  <c r="BY40" i="8"/>
  <c r="V40" i="8"/>
  <c r="AX40" i="8" s="1"/>
  <c r="BB49" i="8"/>
  <c r="BB53" i="8"/>
  <c r="V9" i="8"/>
  <c r="Z11" i="8"/>
  <c r="BH11" i="8"/>
  <c r="BT11" i="8"/>
  <c r="BX11" i="8"/>
  <c r="AA12" i="8"/>
  <c r="AV12" i="8"/>
  <c r="BQ12" i="8"/>
  <c r="BY12" i="8"/>
  <c r="CC12" i="8"/>
  <c r="V13" i="8"/>
  <c r="BZ13" i="8" s="1"/>
  <c r="BN13" i="8"/>
  <c r="BK14" i="8"/>
  <c r="BW14" i="8"/>
  <c r="Z15" i="8"/>
  <c r="BH15" i="8"/>
  <c r="BT15" i="8"/>
  <c r="BX15" i="8"/>
  <c r="AF16" i="8"/>
  <c r="AR16" i="8"/>
  <c r="BQ16" i="8"/>
  <c r="BY16" i="8"/>
  <c r="CC16" i="8"/>
  <c r="V17" i="8"/>
  <c r="BA17" i="8"/>
  <c r="AL18" i="8"/>
  <c r="BK18" i="8"/>
  <c r="BW18" i="8"/>
  <c r="Z19" i="8"/>
  <c r="BH19" i="8"/>
  <c r="BT19" i="8"/>
  <c r="BX19" i="8"/>
  <c r="AA20" i="8"/>
  <c r="BC20" i="8" s="1"/>
  <c r="BQ20" i="8"/>
  <c r="BY20" i="8"/>
  <c r="CC20" i="8"/>
  <c r="BN21" i="8"/>
  <c r="BK22" i="8"/>
  <c r="BW22" i="8"/>
  <c r="BX25" i="8"/>
  <c r="Z23" i="8"/>
  <c r="CD27" i="8" s="1"/>
  <c r="AI23" i="8"/>
  <c r="AU23" i="8"/>
  <c r="BH23" i="8"/>
  <c r="BT23" i="8"/>
  <c r="BX23" i="8"/>
  <c r="AA24" i="8"/>
  <c r="CC24" i="8"/>
  <c r="AI25" i="8"/>
  <c r="AU25" i="8"/>
  <c r="AW25" i="8"/>
  <c r="AV26" i="8"/>
  <c r="Z26" i="8"/>
  <c r="BB30" i="8" s="1"/>
  <c r="BQ28" i="8"/>
  <c r="BQ30" i="8"/>
  <c r="AO27" i="8"/>
  <c r="BY28" i="8"/>
  <c r="BY30" i="8"/>
  <c r="AW27" i="8"/>
  <c r="AL27" i="8"/>
  <c r="AU27" i="8"/>
  <c r="BW27" i="8"/>
  <c r="AO28" i="8"/>
  <c r="BA29" i="8"/>
  <c r="BQ29" i="8"/>
  <c r="AL30" i="8"/>
  <c r="V30" i="8"/>
  <c r="AX30" i="8" s="1"/>
  <c r="AV30" i="8"/>
  <c r="BQ34" i="8"/>
  <c r="AO31" i="8"/>
  <c r="BQ31" i="8"/>
  <c r="BY34" i="8"/>
  <c r="AW31" i="8"/>
  <c r="BY32" i="8"/>
  <c r="BY31" i="8"/>
  <c r="BY33" i="8"/>
  <c r="AA32" i="8"/>
  <c r="BC32" i="8" s="1"/>
  <c r="AX34" i="8"/>
  <c r="BQ35" i="8"/>
  <c r="BY36" i="8"/>
  <c r="BQ40" i="8"/>
  <c r="BC44" i="8"/>
  <c r="BC50" i="8"/>
  <c r="AA8" i="8"/>
  <c r="AB8" i="8" s="1"/>
  <c r="BZ11" i="8"/>
  <c r="BK12" i="8"/>
  <c r="Z13" i="8"/>
  <c r="BB17" i="8" s="1"/>
  <c r="AA18" i="8"/>
  <c r="BC18" i="8" s="1"/>
  <c r="BH21" i="8"/>
  <c r="CC22" i="8"/>
  <c r="BZ23" i="8"/>
  <c r="BK24" i="8"/>
  <c r="BT26" i="8"/>
  <c r="BK30" i="8"/>
  <c r="BK28" i="8"/>
  <c r="AF27" i="8"/>
  <c r="BH27" i="8"/>
  <c r="AA11" i="8"/>
  <c r="AF11" i="8"/>
  <c r="AR11" i="8"/>
  <c r="BX14" i="8"/>
  <c r="AA15" i="8"/>
  <c r="AF15" i="8"/>
  <c r="AR15" i="8"/>
  <c r="BX18" i="8"/>
  <c r="AA19" i="8"/>
  <c r="AF19" i="8"/>
  <c r="AR19" i="8"/>
  <c r="CC19" i="8"/>
  <c r="V20" i="8"/>
  <c r="AX20" i="8" s="1"/>
  <c r="AU22" i="8"/>
  <c r="BQ26" i="8"/>
  <c r="BY26" i="8"/>
  <c r="AA23" i="8"/>
  <c r="AF23" i="8"/>
  <c r="AR23" i="8"/>
  <c r="AV23" i="8"/>
  <c r="BQ23" i="8"/>
  <c r="BY23" i="8"/>
  <c r="V24" i="8"/>
  <c r="BA24" i="8"/>
  <c r="BN24" i="8"/>
  <c r="BQ25" i="8"/>
  <c r="CC28" i="8"/>
  <c r="CC29" i="8"/>
  <c r="CC30" i="8"/>
  <c r="BA27" i="8"/>
  <c r="AI27" i="8"/>
  <c r="AR27" i="8"/>
  <c r="AV27" i="8"/>
  <c r="BK27" i="8"/>
  <c r="BT27" i="8"/>
  <c r="BX27" i="8"/>
  <c r="CC27" i="8"/>
  <c r="AL28" i="8"/>
  <c r="AV28" i="8"/>
  <c r="Z28" i="8"/>
  <c r="BH28" i="8"/>
  <c r="AI29" i="8"/>
  <c r="AU29" i="8"/>
  <c r="BC29" i="8"/>
  <c r="BB29" i="8"/>
  <c r="BW29" i="8"/>
  <c r="BH30" i="8"/>
  <c r="BX30" i="8"/>
  <c r="AV32" i="8"/>
  <c r="BA33" i="8"/>
  <c r="BB33" i="8"/>
  <c r="CE33" i="8"/>
  <c r="BC34" i="8"/>
  <c r="CC37" i="8"/>
  <c r="CC38" i="8"/>
  <c r="BA35" i="8"/>
  <c r="CC39" i="8"/>
  <c r="CC40" i="8"/>
  <c r="CC36" i="8"/>
  <c r="BC38" i="8"/>
  <c r="CC41" i="8"/>
  <c r="AF41" i="8"/>
  <c r="BH42" i="8"/>
  <c r="BK41" i="8"/>
  <c r="BQ45" i="8"/>
  <c r="BQ46" i="8"/>
  <c r="AO43" i="8"/>
  <c r="BQ47" i="8"/>
  <c r="BQ44" i="8"/>
  <c r="BQ43" i="8"/>
  <c r="BY45" i="8"/>
  <c r="BY46" i="8"/>
  <c r="AW43" i="8"/>
  <c r="BY44" i="8"/>
  <c r="AA43" i="8"/>
  <c r="BC47" i="8" s="1"/>
  <c r="BY47" i="8"/>
  <c r="BY43" i="8"/>
  <c r="BN50" i="8"/>
  <c r="AL47" i="8"/>
  <c r="BN47" i="8"/>
  <c r="BN49" i="8"/>
  <c r="BN53" i="8"/>
  <c r="BN48" i="8"/>
  <c r="BX48" i="8"/>
  <c r="BX49" i="8"/>
  <c r="V47" i="8"/>
  <c r="BX51" i="8"/>
  <c r="Z47" i="8"/>
  <c r="CD51" i="8" s="1"/>
  <c r="BX54" i="8"/>
  <c r="BX50" i="8"/>
  <c r="BX47" i="8"/>
  <c r="AV47" i="8"/>
  <c r="AO56" i="8"/>
  <c r="BQ52" i="8"/>
  <c r="AO52" i="8"/>
  <c r="AW56" i="8"/>
  <c r="AA52" i="8"/>
  <c r="AW52" i="8"/>
  <c r="V52" i="8"/>
  <c r="BY56" i="8"/>
  <c r="BH29" i="8"/>
  <c r="BT29" i="8"/>
  <c r="AA30" i="8"/>
  <c r="BC30" i="8" s="1"/>
  <c r="BH33" i="8"/>
  <c r="BT33" i="8"/>
  <c r="V31" i="8"/>
  <c r="AL31" i="8"/>
  <c r="AU31" i="8"/>
  <c r="BW31" i="8"/>
  <c r="V32" i="8"/>
  <c r="AX32" i="8" s="1"/>
  <c r="BN32" i="8"/>
  <c r="AF34" i="8"/>
  <c r="AR34" i="8"/>
  <c r="BT34" i="8"/>
  <c r="BK36" i="8"/>
  <c r="BW36" i="8"/>
  <c r="AF35" i="8"/>
  <c r="BC35" i="8"/>
  <c r="BH35" i="8"/>
  <c r="BY35" i="8"/>
  <c r="AL36" i="8"/>
  <c r="Z36" i="8"/>
  <c r="CD42" i="8" s="1"/>
  <c r="AR36" i="8"/>
  <c r="BW37" i="8"/>
  <c r="V38" i="8"/>
  <c r="AX38" i="8" s="1"/>
  <c r="AV38" i="8"/>
  <c r="BH38" i="8"/>
  <c r="BK39" i="8"/>
  <c r="BW39" i="8"/>
  <c r="BQ39" i="8"/>
  <c r="BH40" i="8"/>
  <c r="BT40" i="8"/>
  <c r="AI41" i="8"/>
  <c r="AU41" i="8"/>
  <c r="AL42" i="8"/>
  <c r="BK42" i="8"/>
  <c r="BH45" i="8"/>
  <c r="BT45" i="8"/>
  <c r="CC45" i="8"/>
  <c r="AF45" i="8"/>
  <c r="AR45" i="8"/>
  <c r="BK45" i="8"/>
  <c r="BA46" i="8"/>
  <c r="BT46" i="8"/>
  <c r="BQ49" i="8"/>
  <c r="BQ50" i="8"/>
  <c r="AO47" i="8"/>
  <c r="BY49" i="8"/>
  <c r="BY50" i="8"/>
  <c r="AW47" i="8"/>
  <c r="AA48" i="8"/>
  <c r="AF48" i="8"/>
  <c r="BQ48" i="8"/>
  <c r="BA50" i="8"/>
  <c r="BQ53" i="8"/>
  <c r="BQ54" i="8"/>
  <c r="AO51" i="8"/>
  <c r="BY53" i="8"/>
  <c r="BY54" i="8"/>
  <c r="AW51" i="8"/>
  <c r="BY52" i="8"/>
  <c r="AA51" i="8"/>
  <c r="CE55" i="8" s="1"/>
  <c r="BQ51" i="8"/>
  <c r="BH52" i="8"/>
  <c r="BH54" i="8"/>
  <c r="BT52" i="8"/>
  <c r="AR52" i="8"/>
  <c r="AF53" i="8"/>
  <c r="AR53" i="8"/>
  <c r="BA54" i="8"/>
  <c r="AU54" i="8"/>
  <c r="BN58" i="8"/>
  <c r="AL55" i="8"/>
  <c r="BN57" i="8"/>
  <c r="BN55" i="8"/>
  <c r="BN61" i="8"/>
  <c r="BN59" i="8"/>
  <c r="BN60" i="8"/>
  <c r="BX57" i="8"/>
  <c r="BX56" i="8"/>
  <c r="BX58" i="8"/>
  <c r="V55" i="8"/>
  <c r="BX62" i="8"/>
  <c r="Z55" i="8"/>
  <c r="AV55" i="8"/>
  <c r="BY55" i="8"/>
  <c r="AL57" i="8"/>
  <c r="AL61" i="8"/>
  <c r="AV57" i="8"/>
  <c r="V57" i="8"/>
  <c r="AX57" i="8" s="1"/>
  <c r="Z57" i="8"/>
  <c r="AF64" i="8"/>
  <c r="BH65" i="8"/>
  <c r="BH66" i="8"/>
  <c r="AB65" i="8"/>
  <c r="BT70" i="8"/>
  <c r="AW85" i="8"/>
  <c r="V85" i="8"/>
  <c r="AX85" i="8" s="1"/>
  <c r="AA85" i="8"/>
  <c r="AB88" i="8"/>
  <c r="BK32" i="8"/>
  <c r="BW32" i="8"/>
  <c r="CC34" i="8"/>
  <c r="BA31" i="8"/>
  <c r="AI31" i="8"/>
  <c r="BK31" i="8"/>
  <c r="CC31" i="8"/>
  <c r="BK33" i="8"/>
  <c r="CC33" i="8"/>
  <c r="BN38" i="8"/>
  <c r="BN35" i="8"/>
  <c r="BX36" i="8"/>
  <c r="BX37" i="8"/>
  <c r="V35" i="8"/>
  <c r="AA36" i="8"/>
  <c r="CE36" i="8" s="1"/>
  <c r="AW36" i="8"/>
  <c r="BN37" i="8"/>
  <c r="BN42" i="8"/>
  <c r="AL39" i="8"/>
  <c r="BN39" i="8"/>
  <c r="BX40" i="8"/>
  <c r="BX41" i="8"/>
  <c r="V39" i="8"/>
  <c r="CE39" i="8"/>
  <c r="BC39" i="8"/>
  <c r="AR40" i="8"/>
  <c r="BN40" i="8"/>
  <c r="AB41" i="8"/>
  <c r="V42" i="8"/>
  <c r="AX42" i="8" s="1"/>
  <c r="AV42" i="8"/>
  <c r="BB43" i="8"/>
  <c r="CD43" i="8"/>
  <c r="AB43" i="8"/>
  <c r="AB46" i="8"/>
  <c r="BD46" i="8" s="1"/>
  <c r="BK46" i="8"/>
  <c r="BH49" i="8"/>
  <c r="BT49" i="8"/>
  <c r="CC49" i="8"/>
  <c r="BY48" i="8"/>
  <c r="BB50" i="8"/>
  <c r="BH53" i="8"/>
  <c r="BT53" i="8"/>
  <c r="CC53" i="8"/>
  <c r="AI53" i="8"/>
  <c r="AU53" i="8"/>
  <c r="BW53" i="8"/>
  <c r="BA53" i="8"/>
  <c r="AI54" i="8"/>
  <c r="AB54" i="8"/>
  <c r="BD54" i="8" s="1"/>
  <c r="BB54" i="8"/>
  <c r="BQ57" i="8"/>
  <c r="BQ58" i="8"/>
  <c r="AO55" i="8"/>
  <c r="BQ56" i="8"/>
  <c r="BQ55" i="8"/>
  <c r="BY57" i="8"/>
  <c r="BY58" i="8"/>
  <c r="AW55" i="8"/>
  <c r="BQ61" i="8"/>
  <c r="BQ59" i="8"/>
  <c r="AO59" i="8"/>
  <c r="BQ62" i="8"/>
  <c r="BY61" i="8"/>
  <c r="BY59" i="8"/>
  <c r="BY60" i="8"/>
  <c r="AW59" i="8"/>
  <c r="AA59" i="8"/>
  <c r="BY64" i="8"/>
  <c r="V59" i="8"/>
  <c r="BA62" i="8"/>
  <c r="CC62" i="8"/>
  <c r="BK69" i="8"/>
  <c r="CE75" i="8"/>
  <c r="BN31" i="8"/>
  <c r="BX33" i="8"/>
  <c r="Z31" i="8"/>
  <c r="CD35" i="8" s="1"/>
  <c r="AF31" i="8"/>
  <c r="AL32" i="8"/>
  <c r="Z32" i="8"/>
  <c r="CC32" i="8"/>
  <c r="AI33" i="8"/>
  <c r="AU33" i="8"/>
  <c r="AV34" i="8"/>
  <c r="Z34" i="8"/>
  <c r="BB38" i="8" s="1"/>
  <c r="BQ37" i="8"/>
  <c r="BQ38" i="8"/>
  <c r="AO35" i="8"/>
  <c r="BY37" i="8"/>
  <c r="BY38" i="8"/>
  <c r="AW35" i="8"/>
  <c r="AL35" i="8"/>
  <c r="AU35" i="8"/>
  <c r="BW35" i="8"/>
  <c r="AF37" i="8"/>
  <c r="AR37" i="8"/>
  <c r="BA38" i="8"/>
  <c r="BT38" i="8"/>
  <c r="BX38" i="8"/>
  <c r="BQ41" i="8"/>
  <c r="BQ42" i="8"/>
  <c r="AO39" i="8"/>
  <c r="BY41" i="8"/>
  <c r="BY42" i="8"/>
  <c r="AW39" i="8"/>
  <c r="AV39" i="8"/>
  <c r="BX39" i="8"/>
  <c r="BB40" i="8"/>
  <c r="AF40" i="8"/>
  <c r="BC41" i="8"/>
  <c r="BN41" i="8"/>
  <c r="BN46" i="8"/>
  <c r="AL43" i="8"/>
  <c r="BN43" i="8"/>
  <c r="BX44" i="8"/>
  <c r="BX45" i="8"/>
  <c r="V43" i="8"/>
  <c r="AR44" i="8"/>
  <c r="BN44" i="8"/>
  <c r="BW45" i="8"/>
  <c r="V46" i="8"/>
  <c r="AV46" i="8"/>
  <c r="BB46" i="8"/>
  <c r="BH46" i="8"/>
  <c r="BH48" i="8"/>
  <c r="BT48" i="8"/>
  <c r="V48" i="8"/>
  <c r="AX48" i="8" s="1"/>
  <c r="AI49" i="8"/>
  <c r="AU49" i="8"/>
  <c r="BW50" i="8"/>
  <c r="V50" i="8"/>
  <c r="AV50" i="8"/>
  <c r="BT50" i="8"/>
  <c r="AB51" i="8"/>
  <c r="AF52" i="8"/>
  <c r="AX53" i="8"/>
  <c r="BK53" i="8"/>
  <c r="BK54" i="8"/>
  <c r="CC58" i="8"/>
  <c r="BC56" i="8"/>
  <c r="BA57" i="8"/>
  <c r="BA61" i="8"/>
  <c r="AI58" i="8"/>
  <c r="BC58" i="8"/>
  <c r="BQ60" i="8"/>
  <c r="BY62" i="8"/>
  <c r="V66" i="8"/>
  <c r="AV70" i="8"/>
  <c r="AV66" i="8"/>
  <c r="Z66" i="8"/>
  <c r="BB70" i="8" s="1"/>
  <c r="BB72" i="8"/>
  <c r="BB68" i="8"/>
  <c r="AB68" i="8"/>
  <c r="BK73" i="8"/>
  <c r="BA92" i="8"/>
  <c r="CC94" i="8"/>
  <c r="CC93" i="8"/>
  <c r="BN54" i="8"/>
  <c r="AL51" i="8"/>
  <c r="BN51" i="8"/>
  <c r="BX52" i="8"/>
  <c r="BX53" i="8"/>
  <c r="V51" i="8"/>
  <c r="BN52" i="8"/>
  <c r="V54" i="8"/>
  <c r="AV54" i="8"/>
  <c r="BH58" i="8"/>
  <c r="BH56" i="8"/>
  <c r="AR60" i="8"/>
  <c r="BT57" i="8"/>
  <c r="BT56" i="8"/>
  <c r="AI57" i="8"/>
  <c r="AU57" i="8"/>
  <c r="BW58" i="8"/>
  <c r="BH60" i="8"/>
  <c r="BH61" i="8"/>
  <c r="BT60" i="8"/>
  <c r="BT59" i="8"/>
  <c r="AR59" i="8"/>
  <c r="AA60" i="8"/>
  <c r="BC60" i="8" s="1"/>
  <c r="AF60" i="8"/>
  <c r="BB60" i="8"/>
  <c r="AB62" i="8"/>
  <c r="BH62" i="8"/>
  <c r="BH63" i="8"/>
  <c r="BT65" i="8"/>
  <c r="CC65" i="8"/>
  <c r="BK66" i="8"/>
  <c r="AI64" i="8"/>
  <c r="BK65" i="8"/>
  <c r="BW66" i="8"/>
  <c r="AU64" i="8"/>
  <c r="BW64" i="8"/>
  <c r="CC66" i="8"/>
  <c r="BK64" i="8"/>
  <c r="V69" i="8"/>
  <c r="AV69" i="8"/>
  <c r="BX70" i="8"/>
  <c r="BX69" i="8"/>
  <c r="AF76" i="8"/>
  <c r="AF72" i="8"/>
  <c r="AR72" i="8"/>
  <c r="AR76" i="8"/>
  <c r="BK72" i="8"/>
  <c r="BA77" i="8"/>
  <c r="BA73" i="8"/>
  <c r="AU73" i="8"/>
  <c r="BB74" i="8"/>
  <c r="BX74" i="8"/>
  <c r="BY109" i="8"/>
  <c r="BC62" i="8"/>
  <c r="BB64" i="8"/>
  <c r="AV65" i="8"/>
  <c r="V65" i="8"/>
  <c r="AX65" i="8" s="1"/>
  <c r="AX68" i="8"/>
  <c r="BQ72" i="8"/>
  <c r="BQ73" i="8"/>
  <c r="AO71" i="8"/>
  <c r="BQ74" i="8"/>
  <c r="BY72" i="8"/>
  <c r="BY73" i="8"/>
  <c r="AW71" i="8"/>
  <c r="AA71" i="8"/>
  <c r="BC75" i="8" s="1"/>
  <c r="BY71" i="8"/>
  <c r="BK74" i="8"/>
  <c r="AI72" i="8"/>
  <c r="BW74" i="8"/>
  <c r="AU72" i="8"/>
  <c r="BW76" i="8"/>
  <c r="AU76" i="8"/>
  <c r="BW73" i="8"/>
  <c r="BW72" i="8"/>
  <c r="CC77" i="8"/>
  <c r="CC72" i="8"/>
  <c r="BA72" i="8"/>
  <c r="AI77" i="8"/>
  <c r="AI73" i="8"/>
  <c r="AB73" i="8"/>
  <c r="BD73" i="8" s="1"/>
  <c r="BB73" i="8"/>
  <c r="AW74" i="8"/>
  <c r="AA74" i="8"/>
  <c r="AB74" i="8" s="1"/>
  <c r="BY74" i="8"/>
  <c r="AO79" i="8"/>
  <c r="BQ76" i="8"/>
  <c r="BQ80" i="8"/>
  <c r="BQ78" i="8"/>
  <c r="BQ75" i="8"/>
  <c r="BY75" i="8"/>
  <c r="BY77" i="8"/>
  <c r="BY76" i="8"/>
  <c r="BY78" i="8"/>
  <c r="BY81" i="8"/>
  <c r="BY80" i="8"/>
  <c r="AW79" i="8"/>
  <c r="V75" i="8"/>
  <c r="BQ77" i="8"/>
  <c r="BH82" i="8"/>
  <c r="AF79" i="8"/>
  <c r="BH81" i="8"/>
  <c r="BH79" i="8"/>
  <c r="BH80" i="8"/>
  <c r="BT82" i="8"/>
  <c r="AR79" i="8"/>
  <c r="BT81" i="8"/>
  <c r="BT80" i="8"/>
  <c r="BT79" i="8"/>
  <c r="BB82" i="8"/>
  <c r="BX59" i="8"/>
  <c r="AW60" i="8"/>
  <c r="V60" i="8"/>
  <c r="BN65" i="8"/>
  <c r="BN66" i="8"/>
  <c r="AL63" i="8"/>
  <c r="BN64" i="8"/>
  <c r="BN63" i="8"/>
  <c r="BN68" i="8"/>
  <c r="BX64" i="8"/>
  <c r="V63" i="8"/>
  <c r="AX67" i="8" s="1"/>
  <c r="BX66" i="8"/>
  <c r="BX65" i="8"/>
  <c r="BX63" i="8"/>
  <c r="BY66" i="8"/>
  <c r="BH67" i="8"/>
  <c r="BH68" i="8"/>
  <c r="BH70" i="8"/>
  <c r="AF67" i="8"/>
  <c r="BT67" i="8"/>
  <c r="BT68" i="8"/>
  <c r="BT69" i="8"/>
  <c r="BK70" i="8"/>
  <c r="AI68" i="8"/>
  <c r="BK68" i="8"/>
  <c r="BW70" i="8"/>
  <c r="AU68" i="8"/>
  <c r="BW69" i="8"/>
  <c r="CC68" i="8"/>
  <c r="CC70" i="8"/>
  <c r="BW68" i="8"/>
  <c r="BH69" i="8"/>
  <c r="BH71" i="8"/>
  <c r="BH72" i="8"/>
  <c r="BH74" i="8"/>
  <c r="AF71" i="8"/>
  <c r="BH73" i="8"/>
  <c r="BT71" i="8"/>
  <c r="BT72" i="8"/>
  <c r="AR75" i="8"/>
  <c r="AR71" i="8"/>
  <c r="V71" i="8"/>
  <c r="AW75" i="8"/>
  <c r="AO78" i="8"/>
  <c r="AW78" i="8"/>
  <c r="V78" i="8"/>
  <c r="AW82" i="8"/>
  <c r="AA78" i="8"/>
  <c r="BC78" i="8" s="1"/>
  <c r="BW78" i="8"/>
  <c r="AO82" i="8"/>
  <c r="BY82" i="8"/>
  <c r="BN84" i="8"/>
  <c r="BN83" i="8"/>
  <c r="AL83" i="8"/>
  <c r="BN86" i="8"/>
  <c r="BN85" i="8"/>
  <c r="AV87" i="8"/>
  <c r="BX86" i="8"/>
  <c r="AV83" i="8"/>
  <c r="BX83" i="8"/>
  <c r="V83" i="8"/>
  <c r="BX85" i="8"/>
  <c r="BX84" i="8"/>
  <c r="Z83" i="8"/>
  <c r="BQ86" i="8"/>
  <c r="AO84" i="8"/>
  <c r="BQ84" i="8"/>
  <c r="AO88" i="8"/>
  <c r="BQ85" i="8"/>
  <c r="BY86" i="8"/>
  <c r="AW88" i="8"/>
  <c r="AW84" i="8"/>
  <c r="BY85" i="8"/>
  <c r="BY84" i="8"/>
  <c r="AA84" i="8"/>
  <c r="BQ91" i="8"/>
  <c r="BQ92" i="8"/>
  <c r="BQ94" i="8"/>
  <c r="BQ93" i="8"/>
  <c r="AO91" i="8"/>
  <c r="AO95" i="8"/>
  <c r="BQ98" i="8"/>
  <c r="BY91" i="8"/>
  <c r="BY92" i="8"/>
  <c r="BY97" i="8"/>
  <c r="AA91" i="8"/>
  <c r="BY93" i="8"/>
  <c r="AW91" i="8"/>
  <c r="AW95" i="8"/>
  <c r="V91" i="8"/>
  <c r="BY94" i="8"/>
  <c r="BQ95" i="8"/>
  <c r="BY96" i="8"/>
  <c r="BA39" i="8"/>
  <c r="BK40" i="8"/>
  <c r="BW40" i="8"/>
  <c r="CC42" i="8"/>
  <c r="BA43" i="8"/>
  <c r="BK44" i="8"/>
  <c r="BW44" i="8"/>
  <c r="CC46" i="8"/>
  <c r="BA47" i="8"/>
  <c r="BK48" i="8"/>
  <c r="BW48" i="8"/>
  <c r="CC50" i="8"/>
  <c r="BA51" i="8"/>
  <c r="BK52" i="8"/>
  <c r="BW52" i="8"/>
  <c r="AF54" i="8"/>
  <c r="AR54" i="8"/>
  <c r="CC54" i="8"/>
  <c r="BA55" i="8"/>
  <c r="BK56" i="8"/>
  <c r="BW56" i="8"/>
  <c r="BW57" i="8"/>
  <c r="BA58" i="8"/>
  <c r="BK58" i="8"/>
  <c r="BK59" i="8"/>
  <c r="BW59" i="8"/>
  <c r="CC61" i="8"/>
  <c r="AU59" i="8"/>
  <c r="AV60" i="8"/>
  <c r="BK60" i="8"/>
  <c r="CC60" i="8"/>
  <c r="V62" i="8"/>
  <c r="AX62" i="8" s="1"/>
  <c r="BQ65" i="8"/>
  <c r="BY65" i="8"/>
  <c r="AA63" i="8"/>
  <c r="AF63" i="8"/>
  <c r="AO63" i="8"/>
  <c r="AW63" i="8"/>
  <c r="BQ63" i="8"/>
  <c r="AA64" i="8"/>
  <c r="AO64" i="8"/>
  <c r="BQ64" i="8"/>
  <c r="AO66" i="8"/>
  <c r="AW66" i="8"/>
  <c r="BN69" i="8"/>
  <c r="BX67" i="8"/>
  <c r="AA67" i="8"/>
  <c r="BC68" i="8"/>
  <c r="AL70" i="8"/>
  <c r="V70" i="8"/>
  <c r="AA70" i="8"/>
  <c r="BC70" i="8" s="1"/>
  <c r="CC73" i="8"/>
  <c r="V73" i="8"/>
  <c r="AX73" i="8" s="1"/>
  <c r="AV73" i="8"/>
  <c r="BH78" i="8"/>
  <c r="BH76" i="8"/>
  <c r="BH75" i="8"/>
  <c r="BT78" i="8"/>
  <c r="BT77" i="8"/>
  <c r="BT75" i="8"/>
  <c r="BT76" i="8"/>
  <c r="V76" i="8"/>
  <c r="AX76" i="8" s="1"/>
  <c r="Z76" i="8"/>
  <c r="BB80" i="8" s="1"/>
  <c r="AV76" i="8"/>
  <c r="BK80" i="8"/>
  <c r="AO81" i="8"/>
  <c r="AW81" i="8"/>
  <c r="AX82" i="8"/>
  <c r="BA82" i="8"/>
  <c r="CC86" i="8"/>
  <c r="CC83" i="8"/>
  <c r="BA87" i="8"/>
  <c r="CC85" i="8"/>
  <c r="BA83" i="8"/>
  <c r="CC84" i="8"/>
  <c r="AI84" i="8"/>
  <c r="AR89" i="8"/>
  <c r="AR85" i="8"/>
  <c r="BH85" i="8"/>
  <c r="BH89" i="8"/>
  <c r="BT90" i="8"/>
  <c r="AO89" i="8"/>
  <c r="BQ90" i="8"/>
  <c r="AW89" i="8"/>
  <c r="AA89" i="8"/>
  <c r="V93" i="8"/>
  <c r="Z93" i="8"/>
  <c r="AV93" i="8"/>
  <c r="BX93" i="8"/>
  <c r="AL97" i="8"/>
  <c r="BN98" i="8"/>
  <c r="AV101" i="8"/>
  <c r="V97" i="8"/>
  <c r="AX97" i="8" s="1"/>
  <c r="AV97" i="8"/>
  <c r="Z97" i="8"/>
  <c r="AL101" i="8"/>
  <c r="BC101" i="8"/>
  <c r="AA53" i="8"/>
  <c r="AB53" i="8" s="1"/>
  <c r="CC57" i="8"/>
  <c r="BK55" i="8"/>
  <c r="AF57" i="8"/>
  <c r="AR57" i="8"/>
  <c r="BK57" i="8"/>
  <c r="BN62" i="8"/>
  <c r="AL59" i="8"/>
  <c r="BX60" i="8"/>
  <c r="Z59" i="8"/>
  <c r="AV59" i="8"/>
  <c r="BA59" i="8"/>
  <c r="CC59" i="8"/>
  <c r="AV61" i="8"/>
  <c r="Z61" i="8"/>
  <c r="BB65" i="8" s="1"/>
  <c r="AO62" i="8"/>
  <c r="AW62" i="8"/>
  <c r="BW62" i="8"/>
  <c r="BH64" i="8"/>
  <c r="BT64" i="8"/>
  <c r="AF65" i="8"/>
  <c r="AR65" i="8"/>
  <c r="BA66" i="8"/>
  <c r="BT66" i="8"/>
  <c r="BQ68" i="8"/>
  <c r="BQ69" i="8"/>
  <c r="BY68" i="8"/>
  <c r="BY69" i="8"/>
  <c r="AF68" i="8"/>
  <c r="AR68" i="8"/>
  <c r="AF69" i="8"/>
  <c r="AR69" i="8"/>
  <c r="BA69" i="8"/>
  <c r="BN73" i="8"/>
  <c r="AV78" i="8"/>
  <c r="V74" i="8"/>
  <c r="BQ79" i="8"/>
  <c r="BY79" i="8"/>
  <c r="BW82" i="8"/>
  <c r="BW80" i="8"/>
  <c r="AU80" i="8"/>
  <c r="AB80" i="8"/>
  <c r="AF81" i="8"/>
  <c r="BK85" i="8"/>
  <c r="BK89" i="8"/>
  <c r="BK83" i="8"/>
  <c r="AI83" i="8"/>
  <c r="BK84" i="8"/>
  <c r="BW85" i="8"/>
  <c r="BW86" i="8"/>
  <c r="BW83" i="8"/>
  <c r="AU83" i="8"/>
  <c r="V84" i="8"/>
  <c r="Z84" i="8"/>
  <c r="AV84" i="8"/>
  <c r="AW93" i="8"/>
  <c r="AA93" i="8"/>
  <c r="BC97" i="8" s="1"/>
  <c r="BK106" i="8"/>
  <c r="BW104" i="8"/>
  <c r="BW105" i="8"/>
  <c r="AU103" i="8"/>
  <c r="BW106" i="8"/>
  <c r="BW103" i="8"/>
  <c r="BW107" i="8"/>
  <c r="AL67" i="8"/>
  <c r="BX68" i="8"/>
  <c r="BN70" i="8"/>
  <c r="AL71" i="8"/>
  <c r="BX72" i="8"/>
  <c r="BN74" i="8"/>
  <c r="BK77" i="8"/>
  <c r="BW77" i="8"/>
  <c r="CC75" i="8"/>
  <c r="BK75" i="8"/>
  <c r="BW75" i="8"/>
  <c r="BA76" i="8"/>
  <c r="BK76" i="8"/>
  <c r="BX76" i="8"/>
  <c r="CC76" i="8"/>
  <c r="BK78" i="8"/>
  <c r="CC78" i="8"/>
  <c r="BK81" i="8"/>
  <c r="BW81" i="8"/>
  <c r="CC79" i="8"/>
  <c r="V80" i="8"/>
  <c r="AA81" i="8"/>
  <c r="BQ81" i="8"/>
  <c r="AA82" i="8"/>
  <c r="BA84" i="8"/>
  <c r="BT84" i="8"/>
  <c r="AI90" i="8"/>
  <c r="AI86" i="8"/>
  <c r="AU86" i="8"/>
  <c r="BK90" i="8"/>
  <c r="AI87" i="8"/>
  <c r="BK87" i="8"/>
  <c r="BK88" i="8"/>
  <c r="BW90" i="8"/>
  <c r="AU87" i="8"/>
  <c r="BW91" i="8"/>
  <c r="BW87" i="8"/>
  <c r="CC88" i="8"/>
  <c r="CC87" i="8"/>
  <c r="CC90" i="8"/>
  <c r="AV88" i="8"/>
  <c r="BX88" i="8"/>
  <c r="V88" i="8"/>
  <c r="BZ88" i="8" s="1"/>
  <c r="BW88" i="8"/>
  <c r="BX89" i="8"/>
  <c r="AF90" i="8"/>
  <c r="AR90" i="8"/>
  <c r="BX90" i="8"/>
  <c r="BH94" i="8"/>
  <c r="BH91" i="8"/>
  <c r="BH92" i="8"/>
  <c r="AF91" i="8"/>
  <c r="BT94" i="8"/>
  <c r="BT91" i="8"/>
  <c r="BT97" i="8"/>
  <c r="BT93" i="8"/>
  <c r="AR91" i="8"/>
  <c r="BK91" i="8"/>
  <c r="AL92" i="8"/>
  <c r="AB92" i="8"/>
  <c r="BB92" i="8"/>
  <c r="BH93" i="8"/>
  <c r="AF94" i="8"/>
  <c r="BN96" i="8"/>
  <c r="AL96" i="8"/>
  <c r="V96" i="8"/>
  <c r="AV96" i="8"/>
  <c r="Z96" i="8"/>
  <c r="BX97" i="8"/>
  <c r="BX96" i="8"/>
  <c r="BH97" i="8"/>
  <c r="BN107" i="8"/>
  <c r="BN108" i="8"/>
  <c r="BN109" i="8"/>
  <c r="AL107" i="8"/>
  <c r="BX109" i="8"/>
  <c r="AV107" i="8"/>
  <c r="BX108" i="8"/>
  <c r="Z67" i="8"/>
  <c r="Z71" i="8"/>
  <c r="BN76" i="8"/>
  <c r="BX78" i="8"/>
  <c r="Z75" i="8"/>
  <c r="BX75" i="8"/>
  <c r="AL77" i="8"/>
  <c r="Z77" i="8"/>
  <c r="BB81" i="8" s="1"/>
  <c r="AI78" i="8"/>
  <c r="AU78" i="8"/>
  <c r="BN80" i="8"/>
  <c r="BX82" i="8"/>
  <c r="AV79" i="8"/>
  <c r="Z79" i="8"/>
  <c r="AO80" i="8"/>
  <c r="AW80" i="8"/>
  <c r="BN81" i="8"/>
  <c r="BN82" i="8"/>
  <c r="BH86" i="8"/>
  <c r="AF83" i="8"/>
  <c r="BT86" i="8"/>
  <c r="AR83" i="8"/>
  <c r="BT83" i="8"/>
  <c r="BH84" i="8"/>
  <c r="AL85" i="8"/>
  <c r="Z85" i="8"/>
  <c r="BB89" i="8" s="1"/>
  <c r="AV85" i="8"/>
  <c r="BT85" i="8"/>
  <c r="BN89" i="8"/>
  <c r="BN87" i="8"/>
  <c r="AL87" i="8"/>
  <c r="BX87" i="8"/>
  <c r="BN88" i="8"/>
  <c r="BN90" i="8"/>
  <c r="AL91" i="8"/>
  <c r="CC97" i="8"/>
  <c r="AR102" i="8"/>
  <c r="AA79" i="8"/>
  <c r="AA83" i="8"/>
  <c r="CE87" i="8" s="1"/>
  <c r="BQ88" i="8"/>
  <c r="BY88" i="8"/>
  <c r="AF88" i="8"/>
  <c r="AR88" i="8"/>
  <c r="AI88" i="8"/>
  <c r="BT88" i="8"/>
  <c r="BQ89" i="8"/>
  <c r="BY89" i="8"/>
  <c r="AL90" i="8"/>
  <c r="Z90" i="8"/>
  <c r="BY90" i="8"/>
  <c r="BK93" i="8"/>
  <c r="BK94" i="8"/>
  <c r="AI91" i="8"/>
  <c r="BW93" i="8"/>
  <c r="BW94" i="8"/>
  <c r="AU91" i="8"/>
  <c r="CC91" i="8"/>
  <c r="CC92" i="8"/>
  <c r="BA91" i="8"/>
  <c r="BK92" i="8"/>
  <c r="BA93" i="8"/>
  <c r="BH99" i="8"/>
  <c r="BH98" i="8"/>
  <c r="AF95" i="8"/>
  <c r="BH95" i="8"/>
  <c r="BT98" i="8"/>
  <c r="AR95" i="8"/>
  <c r="BT100" i="8"/>
  <c r="BT95" i="8"/>
  <c r="BZ96" i="8"/>
  <c r="BA96" i="8"/>
  <c r="BT96" i="8"/>
  <c r="AO97" i="8"/>
  <c r="AW101" i="8"/>
  <c r="AW97" i="8"/>
  <c r="AA98" i="8"/>
  <c r="AO98" i="8"/>
  <c r="BK99" i="8"/>
  <c r="BW100" i="8"/>
  <c r="BW101" i="8"/>
  <c r="AU99" i="8"/>
  <c r="BW99" i="8"/>
  <c r="AL100" i="8"/>
  <c r="AO101" i="8"/>
  <c r="BN103" i="8"/>
  <c r="BN104" i="8"/>
  <c r="BN106" i="8"/>
  <c r="BN105" i="8"/>
  <c r="BX105" i="8"/>
  <c r="BX106" i="8"/>
  <c r="AV103" i="8"/>
  <c r="AL104" i="8"/>
  <c r="AR106" i="8"/>
  <c r="BH87" i="8"/>
  <c r="BT87" i="8"/>
  <c r="BH88" i="8"/>
  <c r="V89" i="8"/>
  <c r="AX89" i="8" s="1"/>
  <c r="AA90" i="8"/>
  <c r="BC90" i="8" s="1"/>
  <c r="BH90" i="8"/>
  <c r="BN93" i="8"/>
  <c r="BN92" i="8"/>
  <c r="BX94" i="8"/>
  <c r="V92" i="8"/>
  <c r="AV92" i="8"/>
  <c r="AX94" i="8"/>
  <c r="BK97" i="8"/>
  <c r="BK98" i="8"/>
  <c r="AI95" i="8"/>
  <c r="BW97" i="8"/>
  <c r="AU95" i="8"/>
  <c r="CC98" i="8"/>
  <c r="CC95" i="8"/>
  <c r="CC96" i="8"/>
  <c r="AU96" i="8"/>
  <c r="BK96" i="8"/>
  <c r="BN99" i="8"/>
  <c r="BN100" i="8"/>
  <c r="BN102" i="8"/>
  <c r="BN101" i="8"/>
  <c r="BX101" i="8"/>
  <c r="BX102" i="8"/>
  <c r="AV99" i="8"/>
  <c r="AI99" i="8"/>
  <c r="BX99" i="8"/>
  <c r="AO100" i="8"/>
  <c r="BQ100" i="8"/>
  <c r="AW100" i="8"/>
  <c r="BY101" i="8"/>
  <c r="BY100" i="8"/>
  <c r="BX103" i="8"/>
  <c r="AO104" i="8"/>
  <c r="BY104" i="8"/>
  <c r="BQ105" i="8"/>
  <c r="AI106" i="8"/>
  <c r="BK108" i="8"/>
  <c r="BK109" i="8"/>
  <c r="BK107" i="8"/>
  <c r="BW108" i="8"/>
  <c r="BW109" i="8"/>
  <c r="AU107" i="8"/>
  <c r="Z87" i="8"/>
  <c r="Z91" i="8"/>
  <c r="BX98" i="8"/>
  <c r="Z95" i="8"/>
  <c r="BX95" i="8"/>
  <c r="AF96" i="8"/>
  <c r="BQ96" i="8"/>
  <c r="BA97" i="8"/>
  <c r="BY98" i="8"/>
  <c r="AA95" i="8"/>
  <c r="BY95" i="8"/>
  <c r="BT101" i="8"/>
  <c r="CC102" i="8"/>
  <c r="BA99" i="8"/>
  <c r="CC99" i="8"/>
  <c r="BH105" i="8"/>
  <c r="CC103" i="8"/>
  <c r="BH109" i="8"/>
  <c r="BT109" i="8"/>
  <c r="AF99" i="8"/>
  <c r="AR99" i="8"/>
  <c r="BQ99" i="8"/>
  <c r="BY99" i="8"/>
  <c r="BH102" i="8"/>
  <c r="BT102" i="8"/>
  <c r="AR103" i="8"/>
  <c r="BQ103" i="8"/>
  <c r="BT106" i="8"/>
  <c r="AF107" i="8"/>
  <c r="AO99" i="8"/>
  <c r="AW99" i="8"/>
  <c r="AI101" i="8"/>
  <c r="AU101" i="8"/>
  <c r="AV102" i="8"/>
  <c r="BQ102" i="8"/>
  <c r="BY102" i="8"/>
  <c r="AX32" i="9" l="1"/>
  <c r="BC81" i="8"/>
  <c r="CD65" i="8"/>
  <c r="AX69" i="8"/>
  <c r="AX54" i="8"/>
  <c r="AX46" i="8"/>
  <c r="BD41" i="8"/>
  <c r="CE40" i="8"/>
  <c r="AX22" i="8"/>
  <c r="BC13" i="8"/>
  <c r="BW96" i="9"/>
  <c r="BW56" i="9"/>
  <c r="AX53" i="9"/>
  <c r="AX92" i="8"/>
  <c r="BC37" i="8"/>
  <c r="AX17" i="8"/>
  <c r="BZ14" i="8"/>
  <c r="BZ68" i="8"/>
  <c r="AX92" i="9"/>
  <c r="AX90" i="9"/>
  <c r="BW88" i="9"/>
  <c r="AX58" i="9"/>
  <c r="AX84" i="9"/>
  <c r="AX69" i="9"/>
  <c r="AX42" i="9"/>
  <c r="BB48" i="8"/>
  <c r="AB94" i="8"/>
  <c r="CE88" i="8"/>
  <c r="AX90" i="8"/>
  <c r="BC89" i="8"/>
  <c r="CE47" i="8"/>
  <c r="AB38" i="8"/>
  <c r="AX19" i="8"/>
  <c r="BZ19" i="8"/>
  <c r="BW93" i="9"/>
  <c r="AX60" i="9"/>
  <c r="AX109" i="9"/>
  <c r="AV109" i="9"/>
  <c r="BG109" i="9"/>
  <c r="AH107" i="9"/>
  <c r="BG107" i="9"/>
  <c r="BG108" i="9"/>
  <c r="AI101" i="9"/>
  <c r="AG101" i="9"/>
  <c r="BB103" i="9"/>
  <c r="AC103" i="9"/>
  <c r="BB99" i="9"/>
  <c r="AC99" i="9"/>
  <c r="AC108" i="9"/>
  <c r="AX100" i="9"/>
  <c r="BQ104" i="9"/>
  <c r="AV100" i="9"/>
  <c r="BK102" i="9"/>
  <c r="BV109" i="9"/>
  <c r="BB105" i="9"/>
  <c r="BV102" i="9"/>
  <c r="BV104" i="9"/>
  <c r="BB100" i="9"/>
  <c r="BB104" i="9"/>
  <c r="AH109" i="9"/>
  <c r="AL108" i="9"/>
  <c r="AO106" i="9"/>
  <c r="AV108" i="9"/>
  <c r="AV104" i="9"/>
  <c r="BF106" i="9"/>
  <c r="BF103" i="9"/>
  <c r="BF104" i="9"/>
  <c r="AG103" i="9"/>
  <c r="BF105" i="9"/>
  <c r="AL99" i="9"/>
  <c r="BK99" i="9"/>
  <c r="AI109" i="9"/>
  <c r="AG109" i="9"/>
  <c r="AR108" i="9"/>
  <c r="BU106" i="9"/>
  <c r="BU103" i="9"/>
  <c r="BU104" i="9"/>
  <c r="AV103" i="9"/>
  <c r="BU105" i="9"/>
  <c r="AO103" i="9"/>
  <c r="BN103" i="9"/>
  <c r="AH110" i="9"/>
  <c r="AI105" i="9"/>
  <c r="AG105" i="9"/>
  <c r="BV99" i="9"/>
  <c r="AW103" i="9"/>
  <c r="BV103" i="9"/>
  <c r="AW99" i="9"/>
  <c r="AG108" i="9"/>
  <c r="BK107" i="9"/>
  <c r="BK109" i="9"/>
  <c r="BK108" i="9"/>
  <c r="AL107" i="9"/>
  <c r="AX101" i="9"/>
  <c r="AV101" i="9"/>
  <c r="AR104" i="9"/>
  <c r="BQ106" i="9"/>
  <c r="AV99" i="9"/>
  <c r="BU99" i="9"/>
  <c r="BN106" i="9"/>
  <c r="AL106" i="9"/>
  <c r="AV105" i="9"/>
  <c r="BF102" i="9"/>
  <c r="AG99" i="9"/>
  <c r="BF100" i="9"/>
  <c r="BF99" i="9"/>
  <c r="BF101" i="9"/>
  <c r="AH106" i="9"/>
  <c r="BB107" i="9"/>
  <c r="AC107" i="9"/>
  <c r="BB108" i="9"/>
  <c r="BG100" i="9"/>
  <c r="BG99" i="9"/>
  <c r="BG101" i="9"/>
  <c r="BG103" i="9"/>
  <c r="AH99" i="9"/>
  <c r="AH103" i="9"/>
  <c r="BG102" i="9"/>
  <c r="BU100" i="9"/>
  <c r="BU101" i="9"/>
  <c r="BV106" i="9"/>
  <c r="BB101" i="9"/>
  <c r="AV110" i="9"/>
  <c r="AX106" i="9"/>
  <c r="AV106" i="9"/>
  <c r="AG104" i="9"/>
  <c r="AI100" i="9"/>
  <c r="AG100" i="9"/>
  <c r="AG110" i="9"/>
  <c r="AO108" i="9"/>
  <c r="AG106" i="9"/>
  <c r="AG102" i="9"/>
  <c r="AI102" i="9"/>
  <c r="AW108" i="9"/>
  <c r="BK106" i="9"/>
  <c r="BK103" i="9"/>
  <c r="BK105" i="9"/>
  <c r="BK104" i="9"/>
  <c r="AL103" i="9"/>
  <c r="BG104" i="9"/>
  <c r="BK101" i="9"/>
  <c r="AW107" i="9"/>
  <c r="BV107" i="9"/>
  <c r="AV102" i="9"/>
  <c r="AO99" i="9"/>
  <c r="BN99" i="9"/>
  <c r="BE109" i="9"/>
  <c r="AF108" i="9"/>
  <c r="AL105" i="9"/>
  <c r="BE106" i="9"/>
  <c r="AX72" i="9"/>
  <c r="AX76" i="9"/>
  <c r="BW92" i="9"/>
  <c r="BW73" i="9"/>
  <c r="BW81" i="9"/>
  <c r="BW79" i="9"/>
  <c r="AX79" i="9"/>
  <c r="BW80" i="9"/>
  <c r="BW82" i="9"/>
  <c r="BW70" i="9"/>
  <c r="BW68" i="9"/>
  <c r="BW62" i="9"/>
  <c r="BW60" i="9"/>
  <c r="BW74" i="9"/>
  <c r="BW69" i="9"/>
  <c r="BW53" i="9"/>
  <c r="BW54" i="9"/>
  <c r="BW52" i="9"/>
  <c r="AX51" i="9"/>
  <c r="BW51" i="9"/>
  <c r="AX74" i="9"/>
  <c r="BW29" i="9"/>
  <c r="BW27" i="9"/>
  <c r="AX27" i="9"/>
  <c r="BW28" i="9"/>
  <c r="BW30" i="9"/>
  <c r="BW57" i="9"/>
  <c r="BW37" i="9"/>
  <c r="BW35" i="9"/>
  <c r="AX35" i="9"/>
  <c r="BW38" i="9"/>
  <c r="BW36" i="9"/>
  <c r="BW86" i="9"/>
  <c r="BW85" i="9"/>
  <c r="BW83" i="9"/>
  <c r="AX83" i="9"/>
  <c r="BW84" i="9"/>
  <c r="BW41" i="9"/>
  <c r="BW39" i="9"/>
  <c r="AX39" i="9"/>
  <c r="BW40" i="9"/>
  <c r="BW42" i="9"/>
  <c r="BW13" i="9"/>
  <c r="BW11" i="9"/>
  <c r="AX11" i="9"/>
  <c r="BW14" i="9"/>
  <c r="BW12" i="9"/>
  <c r="BW61" i="9"/>
  <c r="BW87" i="9"/>
  <c r="AX98" i="9"/>
  <c r="BW94" i="9"/>
  <c r="BW90" i="9"/>
  <c r="BW97" i="9"/>
  <c r="AX102" i="9"/>
  <c r="BW104" i="9"/>
  <c r="AX64" i="9"/>
  <c r="AX62" i="9"/>
  <c r="BW21" i="9"/>
  <c r="BW19" i="9"/>
  <c r="AX19" i="9"/>
  <c r="BW22" i="9"/>
  <c r="BW20" i="9"/>
  <c r="BW45" i="9"/>
  <c r="BW43" i="9"/>
  <c r="AX43" i="9"/>
  <c r="BW44" i="9"/>
  <c r="BW46" i="9"/>
  <c r="BW17" i="9"/>
  <c r="BW15" i="9"/>
  <c r="AX15" i="9"/>
  <c r="BW18" i="9"/>
  <c r="BW16" i="9"/>
  <c r="BW65" i="9"/>
  <c r="AX87" i="9"/>
  <c r="BW98" i="9"/>
  <c r="BW89" i="9"/>
  <c r="AX108" i="9"/>
  <c r="BW77" i="9"/>
  <c r="BW75" i="9"/>
  <c r="AX75" i="9"/>
  <c r="BW78" i="9"/>
  <c r="BW76" i="9"/>
  <c r="BW66" i="9"/>
  <c r="BW64" i="9"/>
  <c r="BW58" i="9"/>
  <c r="BW25" i="9"/>
  <c r="BW23" i="9"/>
  <c r="AX23" i="9"/>
  <c r="BW24" i="9"/>
  <c r="BW26" i="9"/>
  <c r="BW50" i="9"/>
  <c r="BW48" i="9"/>
  <c r="BW49" i="9"/>
  <c r="BW47" i="9"/>
  <c r="AX47" i="9"/>
  <c r="BW33" i="9"/>
  <c r="BW31" i="9"/>
  <c r="AX31" i="9"/>
  <c r="BW32" i="9"/>
  <c r="BW34" i="9"/>
  <c r="AX18" i="9"/>
  <c r="AX16" i="9"/>
  <c r="CE38" i="8"/>
  <c r="AX88" i="8"/>
  <c r="AX77" i="8"/>
  <c r="BD53" i="8"/>
  <c r="AX66" i="8"/>
  <c r="CD45" i="8"/>
  <c r="CE77" i="8"/>
  <c r="AX44" i="8"/>
  <c r="CD46" i="8"/>
  <c r="BC65" i="8"/>
  <c r="BZ26" i="8"/>
  <c r="AB44" i="8"/>
  <c r="BC24" i="8"/>
  <c r="CE42" i="8"/>
  <c r="AX18" i="8"/>
  <c r="BC17" i="8"/>
  <c r="AB17" i="8"/>
  <c r="AX98" i="8"/>
  <c r="BC96" i="8"/>
  <c r="BC69" i="8"/>
  <c r="AB86" i="8"/>
  <c r="BB86" i="8"/>
  <c r="BC49" i="8"/>
  <c r="BB44" i="8"/>
  <c r="BZ15" i="8"/>
  <c r="BD69" i="8"/>
  <c r="AX15" i="8"/>
  <c r="BC31" i="8"/>
  <c r="BZ12" i="8"/>
  <c r="BD14" i="8"/>
  <c r="AB45" i="8"/>
  <c r="BD49" i="8" s="1"/>
  <c r="BB45" i="8"/>
  <c r="BB52" i="8"/>
  <c r="CD66" i="8"/>
  <c r="BC94" i="8"/>
  <c r="BD92" i="8"/>
  <c r="BZ81" i="8"/>
  <c r="AX60" i="8"/>
  <c r="BZ79" i="8"/>
  <c r="CE28" i="8"/>
  <c r="CD40" i="8"/>
  <c r="CE31" i="8"/>
  <c r="AB30" i="8"/>
  <c r="AB72" i="8"/>
  <c r="BD72" i="8" s="1"/>
  <c r="BC76" i="8"/>
  <c r="AW107" i="8"/>
  <c r="BY107" i="8"/>
  <c r="AV108" i="8"/>
  <c r="AX101" i="8"/>
  <c r="BC105" i="8"/>
  <c r="AW105" i="8"/>
  <c r="CC104" i="8"/>
  <c r="CC105" i="8"/>
  <c r="BC109" i="8"/>
  <c r="BA103" i="8"/>
  <c r="AV109" i="8"/>
  <c r="AL105" i="8"/>
  <c r="AL109" i="8"/>
  <c r="AX104" i="8"/>
  <c r="BH106" i="8"/>
  <c r="AF103" i="8"/>
  <c r="CC106" i="8"/>
  <c r="AW104" i="8"/>
  <c r="AV104" i="8"/>
  <c r="BK101" i="8"/>
  <c r="AI103" i="8"/>
  <c r="BK104" i="8"/>
  <c r="BC108" i="8"/>
  <c r="BQ108" i="8"/>
  <c r="BA108" i="8"/>
  <c r="BH104" i="8"/>
  <c r="BH103" i="8"/>
  <c r="AX102" i="8"/>
  <c r="BQ107" i="8"/>
  <c r="AO107" i="8"/>
  <c r="BH107" i="8"/>
  <c r="BH108" i="8"/>
  <c r="AW102" i="8"/>
  <c r="BZ99" i="8"/>
  <c r="BX100" i="8"/>
  <c r="AW106" i="8"/>
  <c r="CC108" i="8"/>
  <c r="CC109" i="8"/>
  <c r="AW103" i="8"/>
  <c r="BY105" i="8"/>
  <c r="BK102" i="8"/>
  <c r="BK105" i="8"/>
  <c r="AW108" i="8"/>
  <c r="BT108" i="8"/>
  <c r="BT107" i="8"/>
  <c r="AV106" i="8"/>
  <c r="AX106" i="8"/>
  <c r="BT104" i="8"/>
  <c r="BT103" i="8"/>
  <c r="AX100" i="8"/>
  <c r="BQ106" i="8"/>
  <c r="AR107" i="8"/>
  <c r="BY103" i="8"/>
  <c r="BA107" i="8"/>
  <c r="BT105" i="8"/>
  <c r="BH101" i="8"/>
  <c r="BQ104" i="8"/>
  <c r="BK100" i="8"/>
  <c r="BQ109" i="8"/>
  <c r="BY108" i="8"/>
  <c r="BA104" i="8"/>
  <c r="BX104" i="8"/>
  <c r="BB103" i="8"/>
  <c r="BX107" i="8"/>
  <c r="AX105" i="8"/>
  <c r="AV105" i="8"/>
  <c r="AW109" i="8"/>
  <c r="AO109" i="8"/>
  <c r="CE108" i="8"/>
  <c r="CE109" i="8"/>
  <c r="CE107" i="8"/>
  <c r="BC107" i="8"/>
  <c r="CE97" i="8"/>
  <c r="CE98" i="8"/>
  <c r="BC95" i="8"/>
  <c r="CE95" i="8"/>
  <c r="CE96" i="8"/>
  <c r="CD84" i="8"/>
  <c r="CD86" i="8"/>
  <c r="CD83" i="8"/>
  <c r="AB83" i="8"/>
  <c r="CD85" i="8"/>
  <c r="BB83" i="8"/>
  <c r="BC48" i="8"/>
  <c r="AB48" i="8"/>
  <c r="CD50" i="8"/>
  <c r="BB47" i="8"/>
  <c r="CD47" i="8"/>
  <c r="AB47" i="8"/>
  <c r="CD48" i="8"/>
  <c r="CD49" i="8"/>
  <c r="CD52" i="8"/>
  <c r="CE21" i="8"/>
  <c r="CE22" i="8"/>
  <c r="BC19" i="8"/>
  <c r="CE20" i="8"/>
  <c r="CE19" i="8"/>
  <c r="CE49" i="8"/>
  <c r="BZ90" i="8"/>
  <c r="BB90" i="8"/>
  <c r="AB90" i="8"/>
  <c r="BD90" i="8" s="1"/>
  <c r="BC87" i="8"/>
  <c r="BB85" i="8"/>
  <c r="AB85" i="8"/>
  <c r="CD80" i="8"/>
  <c r="CD81" i="8"/>
  <c r="BB79" i="8"/>
  <c r="AB79" i="8"/>
  <c r="CD82" i="8"/>
  <c r="CD79" i="8"/>
  <c r="CD73" i="8"/>
  <c r="CD74" i="8"/>
  <c r="BB71" i="8"/>
  <c r="CD71" i="8"/>
  <c r="CD72" i="8"/>
  <c r="AB71" i="8"/>
  <c r="BC82" i="8"/>
  <c r="AB82" i="8"/>
  <c r="AB84" i="8"/>
  <c r="BD84" i="8" s="1"/>
  <c r="BB84" i="8"/>
  <c r="AX74" i="8"/>
  <c r="BB97" i="8"/>
  <c r="AB97" i="8"/>
  <c r="BB93" i="8"/>
  <c r="AB93" i="8"/>
  <c r="BC86" i="8"/>
  <c r="BC64" i="8"/>
  <c r="AB64" i="8"/>
  <c r="BZ92" i="8"/>
  <c r="BZ93" i="8"/>
  <c r="AX91" i="8"/>
  <c r="BZ95" i="8"/>
  <c r="AX95" i="8"/>
  <c r="BZ91" i="8"/>
  <c r="BZ94" i="8"/>
  <c r="CE93" i="8"/>
  <c r="CE94" i="8"/>
  <c r="BC91" i="8"/>
  <c r="CE91" i="8"/>
  <c r="CE92" i="8"/>
  <c r="BC84" i="8"/>
  <c r="BC88" i="8"/>
  <c r="BC74" i="8"/>
  <c r="CD63" i="8"/>
  <c r="AB89" i="8"/>
  <c r="BD89" i="8" s="1"/>
  <c r="BB66" i="8"/>
  <c r="AB66" i="8"/>
  <c r="BD66" i="8" s="1"/>
  <c r="BB51" i="8"/>
  <c r="AX50" i="8"/>
  <c r="AB81" i="8"/>
  <c r="CE78" i="8"/>
  <c r="CE37" i="8"/>
  <c r="BC36" i="8"/>
  <c r="BZ58" i="8"/>
  <c r="AX55" i="8"/>
  <c r="BZ55" i="8"/>
  <c r="BZ57" i="8"/>
  <c r="BZ56" i="8"/>
  <c r="CE51" i="8"/>
  <c r="CE52" i="8"/>
  <c r="BC51" i="8"/>
  <c r="CE54" i="8"/>
  <c r="CE53" i="8"/>
  <c r="BC55" i="8"/>
  <c r="AX52" i="8"/>
  <c r="CE43" i="8"/>
  <c r="CE44" i="8"/>
  <c r="BC43" i="8"/>
  <c r="CE46" i="8"/>
  <c r="CE45" i="8"/>
  <c r="CE50" i="8"/>
  <c r="BZ25" i="8"/>
  <c r="CD20" i="8"/>
  <c r="CD19" i="8"/>
  <c r="CD21" i="8"/>
  <c r="CD22" i="8"/>
  <c r="BB19" i="8"/>
  <c r="AB19" i="8"/>
  <c r="BZ17" i="8"/>
  <c r="AX13" i="8"/>
  <c r="CE57" i="8"/>
  <c r="BD39" i="8"/>
  <c r="CF39" i="8"/>
  <c r="BD37" i="8"/>
  <c r="BZ29" i="8"/>
  <c r="BZ30" i="8"/>
  <c r="BZ27" i="8"/>
  <c r="BZ28" i="8"/>
  <c r="AX27" i="8"/>
  <c r="AB16" i="8"/>
  <c r="BB16" i="8"/>
  <c r="AB58" i="8"/>
  <c r="BD58" i="8" s="1"/>
  <c r="BB58" i="8"/>
  <c r="CE32" i="8"/>
  <c r="CE29" i="8"/>
  <c r="AB24" i="8"/>
  <c r="AX21" i="8"/>
  <c r="BZ20" i="8"/>
  <c r="AB96" i="8"/>
  <c r="BD96" i="8" s="1"/>
  <c r="BB96" i="8"/>
  <c r="BZ46" i="8"/>
  <c r="AX43" i="8"/>
  <c r="BZ43" i="8"/>
  <c r="BZ45" i="8"/>
  <c r="BZ44" i="8"/>
  <c r="BB28" i="8"/>
  <c r="AB28" i="8"/>
  <c r="CE13" i="8"/>
  <c r="CE14" i="8"/>
  <c r="BC11" i="8"/>
  <c r="CE12" i="8"/>
  <c r="CE11" i="8"/>
  <c r="AX33" i="8"/>
  <c r="AX29" i="8"/>
  <c r="AB12" i="8"/>
  <c r="BD12" i="8" s="1"/>
  <c r="BB12" i="8"/>
  <c r="BB102" i="8"/>
  <c r="CD92" i="8"/>
  <c r="CD93" i="8"/>
  <c r="CD91" i="8"/>
  <c r="BB91" i="8"/>
  <c r="AB91" i="8"/>
  <c r="CD94" i="8"/>
  <c r="BB104" i="8"/>
  <c r="BB100" i="8"/>
  <c r="CD99" i="8"/>
  <c r="CD100" i="8"/>
  <c r="CD101" i="8"/>
  <c r="BB99" i="8"/>
  <c r="CD102" i="8"/>
  <c r="BZ97" i="8"/>
  <c r="BB94" i="8"/>
  <c r="CE90" i="8"/>
  <c r="CD76" i="8"/>
  <c r="CD78" i="8"/>
  <c r="CD75" i="8"/>
  <c r="BB75" i="8"/>
  <c r="CD77" i="8"/>
  <c r="AB75" i="8"/>
  <c r="CD69" i="8"/>
  <c r="CD70" i="8"/>
  <c r="BB67" i="8"/>
  <c r="AB67" i="8"/>
  <c r="CD67" i="8"/>
  <c r="CD68" i="8"/>
  <c r="BZ107" i="8"/>
  <c r="BZ108" i="8"/>
  <c r="BZ109" i="8"/>
  <c r="AX107" i="8"/>
  <c r="AX96" i="8"/>
  <c r="CD103" i="8"/>
  <c r="BC93" i="8"/>
  <c r="AX84" i="8"/>
  <c r="BB61" i="8"/>
  <c r="AB61" i="8"/>
  <c r="BD65" i="8" s="1"/>
  <c r="AX93" i="8"/>
  <c r="AB76" i="8"/>
  <c r="BD76" i="8" s="1"/>
  <c r="BB76" i="8"/>
  <c r="CE70" i="8"/>
  <c r="BC67" i="8"/>
  <c r="CE67" i="8"/>
  <c r="CE69" i="8"/>
  <c r="CE68" i="8"/>
  <c r="CE66" i="8"/>
  <c r="CE63" i="8"/>
  <c r="CE64" i="8"/>
  <c r="BC63" i="8"/>
  <c r="CE65" i="8"/>
  <c r="AX78" i="8"/>
  <c r="BZ70" i="8"/>
  <c r="AB63" i="8"/>
  <c r="BD62" i="8"/>
  <c r="BD68" i="8"/>
  <c r="CD53" i="8"/>
  <c r="CD54" i="8"/>
  <c r="BB34" i="8"/>
  <c r="AB34" i="8"/>
  <c r="BD34" i="8" s="1"/>
  <c r="CD31" i="8"/>
  <c r="AB31" i="8"/>
  <c r="CD33" i="8"/>
  <c r="BB31" i="8"/>
  <c r="CD34" i="8"/>
  <c r="BB35" i="8"/>
  <c r="CD32" i="8"/>
  <c r="CE59" i="8"/>
  <c r="CE61" i="8"/>
  <c r="BC59" i="8"/>
  <c r="CE60" i="8"/>
  <c r="CE62" i="8"/>
  <c r="BD50" i="8"/>
  <c r="CF43" i="8"/>
  <c r="BD43" i="8"/>
  <c r="BZ42" i="8"/>
  <c r="AX39" i="8"/>
  <c r="BZ39" i="8"/>
  <c r="BZ41" i="8"/>
  <c r="BZ40" i="8"/>
  <c r="BB88" i="8"/>
  <c r="AX64" i="8"/>
  <c r="AB60" i="8"/>
  <c r="BD60" i="8" s="1"/>
  <c r="BB36" i="8"/>
  <c r="AB36" i="8"/>
  <c r="BZ31" i="8"/>
  <c r="BZ33" i="8"/>
  <c r="AX31" i="8"/>
  <c r="BZ34" i="8"/>
  <c r="BZ32" i="8"/>
  <c r="BZ50" i="8"/>
  <c r="AX47" i="8"/>
  <c r="BZ47" i="8"/>
  <c r="BZ49" i="8"/>
  <c r="BZ48" i="8"/>
  <c r="AX24" i="8"/>
  <c r="CE48" i="8"/>
  <c r="BC12" i="8"/>
  <c r="CD12" i="8"/>
  <c r="CD13" i="8"/>
  <c r="AB11" i="8"/>
  <c r="CD14" i="8"/>
  <c r="BB11" i="8"/>
  <c r="CD11" i="8"/>
  <c r="AX36" i="8"/>
  <c r="BC22" i="8"/>
  <c r="BC26" i="8"/>
  <c r="CE56" i="8"/>
  <c r="CD37" i="8"/>
  <c r="CD38" i="8"/>
  <c r="AB20" i="8"/>
  <c r="BD20" i="8" s="1"/>
  <c r="BB20" i="8"/>
  <c r="AX58" i="8"/>
  <c r="CE34" i="8"/>
  <c r="BC28" i="8"/>
  <c r="BZ24" i="8"/>
  <c r="AX26" i="8"/>
  <c r="AX28" i="8"/>
  <c r="AB18" i="8"/>
  <c r="BD18" i="8" s="1"/>
  <c r="CD96" i="8"/>
  <c r="CD97" i="8"/>
  <c r="CD98" i="8"/>
  <c r="CD95" i="8"/>
  <c r="AB95" i="8"/>
  <c r="BB95" i="8"/>
  <c r="CE81" i="8"/>
  <c r="BC79" i="8"/>
  <c r="CE82" i="8"/>
  <c r="CE79" i="8"/>
  <c r="CE80" i="8"/>
  <c r="AX80" i="8"/>
  <c r="BZ82" i="8"/>
  <c r="BC53" i="8"/>
  <c r="BC57" i="8"/>
  <c r="BZ65" i="8"/>
  <c r="BZ66" i="8"/>
  <c r="AX63" i="8"/>
  <c r="BZ63" i="8"/>
  <c r="BZ64" i="8"/>
  <c r="BZ62" i="8"/>
  <c r="AX59" i="8"/>
  <c r="BZ60" i="8"/>
  <c r="BZ61" i="8"/>
  <c r="BZ59" i="8"/>
  <c r="CE24" i="8"/>
  <c r="CE25" i="8"/>
  <c r="BC23" i="8"/>
  <c r="CE26" i="8"/>
  <c r="CE23" i="8"/>
  <c r="CE17" i="8"/>
  <c r="CE16" i="8"/>
  <c r="CE18" i="8"/>
  <c r="BC15" i="8"/>
  <c r="CE15" i="8"/>
  <c r="CD24" i="8"/>
  <c r="CD25" i="8"/>
  <c r="AB23" i="8"/>
  <c r="CF27" i="8" s="1"/>
  <c r="BB23" i="8"/>
  <c r="CD26" i="8"/>
  <c r="CD23" i="8"/>
  <c r="BZ21" i="8"/>
  <c r="CD16" i="8"/>
  <c r="CD17" i="8"/>
  <c r="AB15" i="8"/>
  <c r="CD18" i="8"/>
  <c r="BB15" i="8"/>
  <c r="CD15" i="8"/>
  <c r="BC40" i="8"/>
  <c r="AB40" i="8"/>
  <c r="BD40" i="8" s="1"/>
  <c r="CE58" i="8"/>
  <c r="CD29" i="8"/>
  <c r="CE27" i="8"/>
  <c r="CE104" i="8"/>
  <c r="CE105" i="8"/>
  <c r="CE106" i="8"/>
  <c r="BC103" i="8"/>
  <c r="CE103" i="8"/>
  <c r="CE100" i="8"/>
  <c r="CE101" i="8"/>
  <c r="CE102" i="8"/>
  <c r="CE99" i="8"/>
  <c r="BC99" i="8"/>
  <c r="CD89" i="8"/>
  <c r="CD90" i="8"/>
  <c r="CD88" i="8"/>
  <c r="AB87" i="8"/>
  <c r="CD87" i="8"/>
  <c r="BB87" i="8"/>
  <c r="BZ101" i="8"/>
  <c r="BZ102" i="8"/>
  <c r="BZ89" i="8"/>
  <c r="BZ103" i="8"/>
  <c r="BZ104" i="8"/>
  <c r="AX103" i="8"/>
  <c r="BC98" i="8"/>
  <c r="AB98" i="8"/>
  <c r="BD98" i="8" s="1"/>
  <c r="BZ98" i="8"/>
  <c r="CE85" i="8"/>
  <c r="CE84" i="8"/>
  <c r="CE83" i="8"/>
  <c r="BC83" i="8"/>
  <c r="CE86" i="8"/>
  <c r="BB106" i="8"/>
  <c r="CE89" i="8"/>
  <c r="BB77" i="8"/>
  <c r="AB77" i="8"/>
  <c r="BD77" i="8" s="1"/>
  <c r="CD107" i="8"/>
  <c r="BB107" i="8"/>
  <c r="CD105" i="8"/>
  <c r="CD62" i="8"/>
  <c r="BB59" i="8"/>
  <c r="CD60" i="8"/>
  <c r="CD61" i="8"/>
  <c r="CD59" i="8"/>
  <c r="AB59" i="8"/>
  <c r="AX70" i="8"/>
  <c r="BZ84" i="8"/>
  <c r="BZ87" i="8"/>
  <c r="BZ85" i="8"/>
  <c r="BZ86" i="8"/>
  <c r="AX83" i="8"/>
  <c r="BZ83" i="8"/>
  <c r="AX87" i="8"/>
  <c r="BZ73" i="8"/>
  <c r="BZ74" i="8"/>
  <c r="AX71" i="8"/>
  <c r="BZ72" i="8"/>
  <c r="BZ71" i="8"/>
  <c r="BZ67" i="8"/>
  <c r="BZ69" i="8"/>
  <c r="CD64" i="8"/>
  <c r="BZ80" i="8"/>
  <c r="BZ76" i="8"/>
  <c r="BZ78" i="8"/>
  <c r="AX75" i="8"/>
  <c r="BZ75" i="8"/>
  <c r="BZ77" i="8"/>
  <c r="CE74" i="8"/>
  <c r="BC71" i="8"/>
  <c r="CE71" i="8"/>
  <c r="CE73" i="8"/>
  <c r="CE72" i="8"/>
  <c r="AB70" i="8"/>
  <c r="BD74" i="8" s="1"/>
  <c r="BB63" i="8"/>
  <c r="AX61" i="8"/>
  <c r="BZ54" i="8"/>
  <c r="AX51" i="8"/>
  <c r="BZ51" i="8"/>
  <c r="BZ53" i="8"/>
  <c r="BZ52" i="8"/>
  <c r="BD51" i="8"/>
  <c r="CF51" i="8"/>
  <c r="CE41" i="8"/>
  <c r="BB32" i="8"/>
  <c r="AB32" i="8"/>
  <c r="CF37" i="8" s="1"/>
  <c r="AB78" i="8"/>
  <c r="BD78" i="8" s="1"/>
  <c r="CE76" i="8"/>
  <c r="BZ38" i="8"/>
  <c r="BZ35" i="8"/>
  <c r="BZ37" i="8"/>
  <c r="BZ36" i="8"/>
  <c r="AX35" i="8"/>
  <c r="BC85" i="8"/>
  <c r="AB57" i="8"/>
  <c r="BD57" i="8" s="1"/>
  <c r="BB57" i="8"/>
  <c r="CD58" i="8"/>
  <c r="CD57" i="8"/>
  <c r="BB55" i="8"/>
  <c r="CD55" i="8"/>
  <c r="AB55" i="8"/>
  <c r="CD56" i="8"/>
  <c r="BC52" i="8"/>
  <c r="AB52" i="8"/>
  <c r="BD52" i="8" s="1"/>
  <c r="BB27" i="8"/>
  <c r="BB13" i="8"/>
  <c r="AB13" i="8"/>
  <c r="BD13" i="8" s="1"/>
  <c r="AB26" i="8"/>
  <c r="BD26" i="8" s="1"/>
  <c r="BB26" i="8"/>
  <c r="CD28" i="8"/>
  <c r="CD41" i="8"/>
  <c r="CD36" i="8"/>
  <c r="BZ22" i="8"/>
  <c r="BZ18" i="8"/>
  <c r="BD42" i="8"/>
  <c r="CD30" i="8"/>
  <c r="BB21" i="8"/>
  <c r="AB21" i="8"/>
  <c r="BD21" i="8" s="1"/>
  <c r="BC27" i="8"/>
  <c r="CE30" i="8"/>
  <c r="BC21" i="8"/>
  <c r="BC16" i="8"/>
  <c r="BB25" i="8"/>
  <c r="BD25" i="8" l="1"/>
  <c r="BD100" i="8"/>
  <c r="BD97" i="8"/>
  <c r="AI108" i="9"/>
  <c r="BW103" i="9"/>
  <c r="AX103" i="9"/>
  <c r="BW106" i="9"/>
  <c r="AI106" i="9"/>
  <c r="AI110" i="9"/>
  <c r="AX105" i="9"/>
  <c r="BW105" i="9"/>
  <c r="AI104" i="9"/>
  <c r="AX110" i="9"/>
  <c r="AI99" i="9"/>
  <c r="BH102" i="9"/>
  <c r="BH99" i="9"/>
  <c r="BH101" i="9"/>
  <c r="BH100" i="9"/>
  <c r="BW99" i="9"/>
  <c r="BW100" i="9"/>
  <c r="AX99" i="9"/>
  <c r="BH105" i="9"/>
  <c r="AI103" i="9"/>
  <c r="BH106" i="9"/>
  <c r="BH103" i="9"/>
  <c r="BH104" i="9"/>
  <c r="BW102" i="9"/>
  <c r="AX104" i="9"/>
  <c r="BW101" i="9"/>
  <c r="BD28" i="8"/>
  <c r="BD48" i="8"/>
  <c r="BD80" i="8"/>
  <c r="BD38" i="8"/>
  <c r="CF36" i="8"/>
  <c r="CF45" i="8"/>
  <c r="BD45" i="8"/>
  <c r="BD16" i="8"/>
  <c r="BC106" i="8"/>
  <c r="BC102" i="8"/>
  <c r="BD105" i="8"/>
  <c r="BB105" i="8"/>
  <c r="BB101" i="8"/>
  <c r="CD109" i="8"/>
  <c r="BZ106" i="8"/>
  <c r="BZ100" i="8"/>
  <c r="AX108" i="8"/>
  <c r="BD106" i="8"/>
  <c r="AX109" i="8"/>
  <c r="BD103" i="8"/>
  <c r="CD104" i="8"/>
  <c r="CD106" i="8"/>
  <c r="BD109" i="8"/>
  <c r="BB109" i="8"/>
  <c r="CD108" i="8"/>
  <c r="BZ105" i="8"/>
  <c r="AX99" i="8"/>
  <c r="BB108" i="8"/>
  <c r="CF53" i="8"/>
  <c r="CF109" i="8"/>
  <c r="BD107" i="8"/>
  <c r="CF108" i="8"/>
  <c r="CF107" i="8"/>
  <c r="CF67" i="8"/>
  <c r="CF68" i="8"/>
  <c r="CF69" i="8"/>
  <c r="BD67" i="8"/>
  <c r="CF70" i="8"/>
  <c r="BD22" i="8"/>
  <c r="CF52" i="8"/>
  <c r="BD17" i="8"/>
  <c r="CF44" i="8"/>
  <c r="CF33" i="8"/>
  <c r="CF34" i="8"/>
  <c r="CF32" i="8"/>
  <c r="BD31" i="8"/>
  <c r="CF31" i="8"/>
  <c r="CF64" i="8"/>
  <c r="CF66" i="8"/>
  <c r="CF63" i="8"/>
  <c r="BD63" i="8"/>
  <c r="CF65" i="8"/>
  <c r="BD101" i="8"/>
  <c r="CF94" i="8"/>
  <c r="CF91" i="8"/>
  <c r="CF93" i="8"/>
  <c r="CF92" i="8"/>
  <c r="BD91" i="8"/>
  <c r="BD35" i="8"/>
  <c r="BD27" i="8"/>
  <c r="CF41" i="8"/>
  <c r="BD44" i="8"/>
  <c r="BD88" i="8"/>
  <c r="BD81" i="8"/>
  <c r="BD82" i="8"/>
  <c r="BD86" i="8"/>
  <c r="CF78" i="8"/>
  <c r="CF75" i="8"/>
  <c r="CF76" i="8"/>
  <c r="CF77" i="8"/>
  <c r="BD75" i="8"/>
  <c r="CF29" i="8"/>
  <c r="CF104" i="8"/>
  <c r="BD32" i="8"/>
  <c r="CF54" i="8"/>
  <c r="BD70" i="8"/>
  <c r="CF60" i="8"/>
  <c r="CF61" i="8"/>
  <c r="CF62" i="8"/>
  <c r="CF59" i="8"/>
  <c r="BD59" i="8"/>
  <c r="CF25" i="8"/>
  <c r="BD23" i="8"/>
  <c r="CF26" i="8"/>
  <c r="CF23" i="8"/>
  <c r="CF24" i="8"/>
  <c r="BD61" i="8"/>
  <c r="CF101" i="8"/>
  <c r="CF102" i="8"/>
  <c r="BD99" i="8"/>
  <c r="CF100" i="8"/>
  <c r="CF99" i="8"/>
  <c r="BD104" i="8"/>
  <c r="CF35" i="8"/>
  <c r="BD56" i="8"/>
  <c r="CF28" i="8"/>
  <c r="CF40" i="8"/>
  <c r="CF22" i="8"/>
  <c r="BD19" i="8"/>
  <c r="CF19" i="8"/>
  <c r="CF20" i="8"/>
  <c r="CF21" i="8"/>
  <c r="BD93" i="8"/>
  <c r="BD94" i="8"/>
  <c r="CF48" i="8"/>
  <c r="CF49" i="8"/>
  <c r="CF47" i="8"/>
  <c r="CF50" i="8"/>
  <c r="BD47" i="8"/>
  <c r="CF85" i="8"/>
  <c r="CF86" i="8"/>
  <c r="BD83" i="8"/>
  <c r="CF83" i="8"/>
  <c r="CF84" i="8"/>
  <c r="CF106" i="8"/>
  <c r="CF56" i="8"/>
  <c r="CF57" i="8"/>
  <c r="CF58" i="8"/>
  <c r="CF55" i="8"/>
  <c r="BD55" i="8"/>
  <c r="CF87" i="8"/>
  <c r="CF89" i="8"/>
  <c r="BD87" i="8"/>
  <c r="CF88" i="8"/>
  <c r="CF90" i="8"/>
  <c r="BD30" i="8"/>
  <c r="CF18" i="8"/>
  <c r="BD15" i="8"/>
  <c r="CF17" i="8"/>
  <c r="CF15" i="8"/>
  <c r="CF16" i="8"/>
  <c r="CF98" i="8"/>
  <c r="BD95" i="8"/>
  <c r="CF95" i="8"/>
  <c r="CF97" i="8"/>
  <c r="CF96" i="8"/>
  <c r="CF14" i="8"/>
  <c r="BD11" i="8"/>
  <c r="CF11" i="8"/>
  <c r="CF13" i="8"/>
  <c r="CF12" i="8"/>
  <c r="BD36" i="8"/>
  <c r="CF46" i="8"/>
  <c r="CF38" i="8"/>
  <c r="BD24" i="8"/>
  <c r="CF30" i="8"/>
  <c r="CF42" i="8"/>
  <c r="BD64" i="8"/>
  <c r="CF71" i="8"/>
  <c r="CF72" i="8"/>
  <c r="BD71" i="8"/>
  <c r="CF74" i="8"/>
  <c r="CF73" i="8"/>
  <c r="CF82" i="8"/>
  <c r="BD79" i="8"/>
  <c r="CF81" i="8"/>
  <c r="CF79" i="8"/>
  <c r="CF80" i="8"/>
  <c r="BD85" i="8"/>
  <c r="BD108" i="8"/>
  <c r="CF103" i="8"/>
  <c r="CF105" i="8"/>
  <c r="BD102" i="8" l="1"/>
  <c r="BL107" i="9"/>
  <c r="BL108" i="9"/>
  <c r="BN108" i="9"/>
  <c r="BU108" i="9"/>
  <c r="BL109" i="9"/>
  <c r="AO107" i="9" l="1"/>
  <c r="BN110" i="9"/>
  <c r="BU109" i="9"/>
  <c r="BU107" i="9"/>
  <c r="BU110" i="9"/>
  <c r="BN107" i="9"/>
  <c r="BN109" i="9"/>
  <c r="Y107" i="9"/>
  <c r="AM107" i="9"/>
  <c r="BL110" i="9"/>
  <c r="AV107" i="9"/>
  <c r="BF108" i="9" l="1"/>
  <c r="BF107" i="9"/>
  <c r="BF110" i="9"/>
  <c r="AG107" i="9"/>
  <c r="BF109" i="9"/>
  <c r="J107" i="9"/>
  <c r="BW109" i="9"/>
  <c r="BW108" i="9"/>
  <c r="BW107" i="9"/>
  <c r="BW110" i="9"/>
  <c r="AX107" i="9"/>
  <c r="BH108" i="9" l="1"/>
  <c r="BH110" i="9"/>
  <c r="BH107" i="9"/>
  <c r="BH109" i="9"/>
  <c r="AI107" i="9"/>
</calcChain>
</file>

<file path=xl/sharedStrings.xml><?xml version="1.0" encoding="utf-8"?>
<sst xmlns="http://schemas.openxmlformats.org/spreadsheetml/2006/main" count="426" uniqueCount="133">
  <si>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</si>
  <si>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</si>
  <si>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</si>
  <si>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</si>
  <si>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</si>
  <si>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</si>
  <si>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</si>
  <si>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</si>
  <si>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</si>
  <si>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</si>
  <si>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Consumo hogares</t>
  </si>
  <si>
    <t xml:space="preserve">Consumo gobierno 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</si>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</sst>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0.00000000000"/>
    <numFmt numFmtId="170" formatCode="#,##0.00000000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5" fontId="7" fillId="0" borderId="0" xfId="0" applyNumberFormat="1" applyFont="1" applyFill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169" fontId="0" fillId="0" borderId="0" xfId="0" applyNumberFormat="1" applyFill="1"/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2" applyNumberFormat="1" applyFont="1" applyBorder="1" applyAlignment="1">
      <alignment horizontal="center" vertical="center"/>
    </xf>
    <xf numFmtId="3" fontId="0" fillId="2" borderId="5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70" fontId="8" fillId="0" borderId="0" xfId="0" applyNumberFormat="1" applyFont="1"/>
    <xf numFmtId="0" fontId="3" fillId="0" borderId="0" xfId="0" applyFont="1" applyBorder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3"/>
  <sheetViews>
    <sheetView showGridLines="0" tabSelected="1" zoomScaleNormal="100" workbookViewId="0">
      <pane xSplit="1" ySplit="6" topLeftCell="B88" activePane="bottomRight" state="frozen"/>
      <selection activeCell="AU7" sqref="AU7"/>
      <selection pane="topRight" activeCell="AU7" sqref="AU7"/>
      <selection pane="bottomLeft" activeCell="AU7" sqref="AU7"/>
      <selection pane="bottomRight" activeCell="E117" sqref="E117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2.140625" customWidth="1"/>
  </cols>
  <sheetData>
    <row r="1" spans="1:84" ht="18.75" x14ac:dyDescent="0.3">
      <c r="A1" s="1"/>
      <c r="B1" s="1" t="s">
        <v>18</v>
      </c>
    </row>
    <row r="2" spans="1:84" ht="18.75" x14ac:dyDescent="0.3">
      <c r="A2" s="1"/>
      <c r="B2" s="1" t="s">
        <v>21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65"/>
      <c r="B5" s="71" t="s">
        <v>3</v>
      </c>
      <c r="C5" s="71"/>
      <c r="D5" s="71"/>
      <c r="E5" s="71" t="s">
        <v>20</v>
      </c>
      <c r="F5" s="71"/>
      <c r="G5" s="71"/>
      <c r="H5" s="71" t="s">
        <v>23</v>
      </c>
      <c r="I5" s="71"/>
      <c r="J5" s="71"/>
      <c r="K5" s="71" t="s">
        <v>4</v>
      </c>
      <c r="L5" s="71"/>
      <c r="M5" s="71"/>
      <c r="N5" s="71" t="s">
        <v>5</v>
      </c>
      <c r="O5" s="71"/>
      <c r="P5" s="71"/>
      <c r="Q5" s="71" t="s">
        <v>17</v>
      </c>
      <c r="R5" s="71"/>
      <c r="S5" s="71"/>
      <c r="T5" s="71" t="s">
        <v>128</v>
      </c>
      <c r="U5" s="71"/>
      <c r="V5" s="71"/>
      <c r="W5" s="71" t="s">
        <v>130</v>
      </c>
      <c r="X5" s="71"/>
      <c r="Y5" s="71"/>
      <c r="Z5" s="71" t="s">
        <v>129</v>
      </c>
      <c r="AA5" s="71"/>
      <c r="AB5" s="71"/>
      <c r="AD5" s="71" t="s">
        <v>3</v>
      </c>
      <c r="AE5" s="71"/>
      <c r="AF5" s="71"/>
      <c r="AG5" s="71" t="s">
        <v>20</v>
      </c>
      <c r="AH5" s="71"/>
      <c r="AI5" s="71"/>
      <c r="AJ5" s="71" t="s">
        <v>23</v>
      </c>
      <c r="AK5" s="71"/>
      <c r="AL5" s="71"/>
      <c r="AM5" s="71" t="s">
        <v>4</v>
      </c>
      <c r="AN5" s="71"/>
      <c r="AO5" s="71"/>
      <c r="AP5" s="71" t="s">
        <v>5</v>
      </c>
      <c r="AQ5" s="71"/>
      <c r="AR5" s="71"/>
      <c r="AS5" s="71" t="s">
        <v>17</v>
      </c>
      <c r="AT5" s="71"/>
      <c r="AU5" s="71"/>
      <c r="AV5" s="71" t="s">
        <v>128</v>
      </c>
      <c r="AW5" s="71"/>
      <c r="AX5" s="71"/>
      <c r="AY5" s="71" t="s">
        <v>130</v>
      </c>
      <c r="AZ5" s="71"/>
      <c r="BA5" s="71"/>
      <c r="BB5" s="71" t="s">
        <v>129</v>
      </c>
      <c r="BC5" s="71"/>
      <c r="BD5" s="71"/>
      <c r="BF5" s="71" t="s">
        <v>3</v>
      </c>
      <c r="BG5" s="71"/>
      <c r="BH5" s="71"/>
      <c r="BI5" s="71" t="s">
        <v>20</v>
      </c>
      <c r="BJ5" s="71"/>
      <c r="BK5" s="71"/>
      <c r="BL5" s="71" t="s">
        <v>23</v>
      </c>
      <c r="BM5" s="71"/>
      <c r="BN5" s="71"/>
      <c r="BO5" s="71" t="s">
        <v>4</v>
      </c>
      <c r="BP5" s="71"/>
      <c r="BQ5" s="71"/>
      <c r="BR5" s="71" t="s">
        <v>5</v>
      </c>
      <c r="BS5" s="71"/>
      <c r="BT5" s="71"/>
      <c r="BU5" s="71" t="s">
        <v>17</v>
      </c>
      <c r="BV5" s="71"/>
      <c r="BW5" s="71"/>
      <c r="BX5" s="71" t="s">
        <v>128</v>
      </c>
      <c r="BY5" s="71"/>
      <c r="BZ5" s="71"/>
      <c r="CA5" s="71" t="s">
        <v>130</v>
      </c>
      <c r="CB5" s="71"/>
      <c r="CC5" s="71"/>
      <c r="CD5" s="71" t="s">
        <v>129</v>
      </c>
      <c r="CE5" s="71"/>
      <c r="CF5" s="71"/>
    </row>
    <row r="6" spans="1:84" x14ac:dyDescent="0.25">
      <c r="A6" s="59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4" t="s">
        <v>26</v>
      </c>
      <c r="B7" s="66">
        <v>396300.2259550466</v>
      </c>
      <c r="C7" s="33">
        <v>1097958.3430441588</v>
      </c>
      <c r="D7" s="37">
        <f>B7/C7*100</f>
        <v>36.094286132593993</v>
      </c>
      <c r="E7" s="35">
        <v>234905.37861384658</v>
      </c>
      <c r="F7" s="33">
        <v>735511.22427298373</v>
      </c>
      <c r="G7" s="37">
        <f>E7/F7*100</f>
        <v>31.937701405718027</v>
      </c>
      <c r="H7" s="35">
        <v>446813.25857784774</v>
      </c>
      <c r="I7" s="33">
        <v>5152598.0835355138</v>
      </c>
      <c r="J7" s="37">
        <f>H7/I7*100</f>
        <v>8.6716109297479242</v>
      </c>
      <c r="K7" s="35">
        <v>488344.03776985215</v>
      </c>
      <c r="L7" s="33">
        <v>1981744.8644860091</v>
      </c>
      <c r="M7" s="37">
        <f>K7/L7*100</f>
        <v>24.642124549999046</v>
      </c>
      <c r="N7" s="35">
        <v>171715.90524531851</v>
      </c>
      <c r="O7" s="33">
        <v>1730984.6853660776</v>
      </c>
      <c r="P7" s="37">
        <f>N7/O7*100</f>
        <v>9.9201285081851047</v>
      </c>
      <c r="Q7" s="35">
        <v>1302550.4601666192</v>
      </c>
      <c r="R7" s="33">
        <v>9992102.0883406363</v>
      </c>
      <c r="S7" s="37">
        <f>Q7/R7*100</f>
        <v>13.035800161474636</v>
      </c>
      <c r="T7" s="35">
        <f t="shared" ref="T7:U38" si="0">+B7+E7+H7+K7+N7+Q7</f>
        <v>3040629.2663285309</v>
      </c>
      <c r="U7" s="33">
        <f t="shared" si="0"/>
        <v>20690899.289045379</v>
      </c>
      <c r="V7" s="37">
        <f t="shared" ref="V7:V70" si="1">+T7/U7*100</f>
        <v>14.695491113517555</v>
      </c>
      <c r="W7" s="35">
        <v>234582.35243627385</v>
      </c>
      <c r="X7" s="33">
        <v>1441697.3217711332</v>
      </c>
      <c r="Y7" s="37">
        <f>W7/X7*100</f>
        <v>16.271262274947428</v>
      </c>
      <c r="Z7" s="35">
        <f>+T7+W7</f>
        <v>3275211.6187648047</v>
      </c>
      <c r="AA7" s="33">
        <f>+U7+X7</f>
        <v>22132596.610816512</v>
      </c>
      <c r="AB7" s="37">
        <f t="shared" ref="AB7:AB70" si="2">+Z7/AA7*100</f>
        <v>14.798135421508393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25">
      <c r="A8" s="24" t="s">
        <v>27</v>
      </c>
      <c r="B8" s="66">
        <v>416079.5227570798</v>
      </c>
      <c r="C8" s="33">
        <v>1049813.3044620811</v>
      </c>
      <c r="D8" s="37">
        <f t="shared" ref="D8:D71" si="3">B8/C8*100</f>
        <v>39.63366829021821</v>
      </c>
      <c r="E8" s="35">
        <v>227498.10808170613</v>
      </c>
      <c r="F8" s="33">
        <v>780065.29092892085</v>
      </c>
      <c r="G8" s="37">
        <f t="shared" ref="G8:G71" si="4">E8/F8*100</f>
        <v>29.163982903379253</v>
      </c>
      <c r="H8" s="35">
        <v>490086.29960905598</v>
      </c>
      <c r="I8" s="33">
        <v>5527554.4830746893</v>
      </c>
      <c r="J8" s="37">
        <f t="shared" ref="J8:J71" si="5">H8/I8*100</f>
        <v>8.8662409589936164</v>
      </c>
      <c r="K8" s="35">
        <v>494273.22825232468</v>
      </c>
      <c r="L8" s="33">
        <v>2042173.8178870953</v>
      </c>
      <c r="M8" s="37">
        <f t="shared" ref="M8:M71" si="6">K8/L8*100</f>
        <v>24.203288864202417</v>
      </c>
      <c r="N8" s="35">
        <v>157154.69824669961</v>
      </c>
      <c r="O8" s="33">
        <v>1493011.9167206855</v>
      </c>
      <c r="P8" s="37">
        <f t="shared" ref="P8:P71" si="7">N8/O8*100</f>
        <v>10.526017675189147</v>
      </c>
      <c r="Q8" s="35">
        <v>1472274.8795703868</v>
      </c>
      <c r="R8" s="33">
        <v>10659712.795213871</v>
      </c>
      <c r="S8" s="37">
        <f t="shared" ref="S8:S71" si="8">Q8/R8*100</f>
        <v>13.81158111718945</v>
      </c>
      <c r="T8" s="35">
        <f t="shared" si="0"/>
        <v>3257366.7365172533</v>
      </c>
      <c r="U8" s="33">
        <f t="shared" si="0"/>
        <v>21552331.608287342</v>
      </c>
      <c r="V8" s="37">
        <f t="shared" si="1"/>
        <v>15.113755651684224</v>
      </c>
      <c r="W8" s="35">
        <v>243163.71135648809</v>
      </c>
      <c r="X8" s="33">
        <v>1439120.1766396598</v>
      </c>
      <c r="Y8" s="37">
        <f t="shared" ref="Y8:Y71" si="9">W8/X8*100</f>
        <v>16.896692528088547</v>
      </c>
      <c r="Z8" s="35">
        <f t="shared" ref="Z8:AA71" si="10">+T8+W8</f>
        <v>3500530.4478737414</v>
      </c>
      <c r="AA8" s="33">
        <f t="shared" si="10"/>
        <v>22991451.784927003</v>
      </c>
      <c r="AB8" s="37">
        <f t="shared" si="2"/>
        <v>15.225356278582892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25">
      <c r="A9" s="24" t="s">
        <v>28</v>
      </c>
      <c r="B9" s="66">
        <v>399820.51261436933</v>
      </c>
      <c r="C9" s="33">
        <v>977159.31064749917</v>
      </c>
      <c r="D9" s="37">
        <f t="shared" si="3"/>
        <v>40.916614952932761</v>
      </c>
      <c r="E9" s="35">
        <v>296584.60032733774</v>
      </c>
      <c r="F9" s="33">
        <v>948188.28950107179</v>
      </c>
      <c r="G9" s="37">
        <f t="shared" si="4"/>
        <v>31.279082816283033</v>
      </c>
      <c r="H9" s="35">
        <v>569490.10304662026</v>
      </c>
      <c r="I9" s="33">
        <v>6170715.1673829304</v>
      </c>
      <c r="J9" s="37">
        <f t="shared" si="5"/>
        <v>9.2289157350321762</v>
      </c>
      <c r="K9" s="35">
        <v>496665.49309313251</v>
      </c>
      <c r="L9" s="33">
        <v>2212400.948532661</v>
      </c>
      <c r="M9" s="37">
        <f t="shared" si="6"/>
        <v>22.449162907046205</v>
      </c>
      <c r="N9" s="35">
        <v>184427.0907751203</v>
      </c>
      <c r="O9" s="33">
        <v>1737020.1097497034</v>
      </c>
      <c r="P9" s="37">
        <f t="shared" si="7"/>
        <v>10.617441314579565</v>
      </c>
      <c r="Q9" s="35">
        <v>1635832.7815010641</v>
      </c>
      <c r="R9" s="33">
        <v>11269461.842471315</v>
      </c>
      <c r="S9" s="37">
        <f t="shared" si="8"/>
        <v>14.51562465330942</v>
      </c>
      <c r="T9" s="35">
        <f t="shared" si="0"/>
        <v>3582820.5813576439</v>
      </c>
      <c r="U9" s="33">
        <f t="shared" si="0"/>
        <v>23314945.66828518</v>
      </c>
      <c r="V9" s="37">
        <f t="shared" si="1"/>
        <v>15.3670552457314</v>
      </c>
      <c r="W9" s="35">
        <v>314691.78494607343</v>
      </c>
      <c r="X9" s="33">
        <v>1812929.8658772048</v>
      </c>
      <c r="Y9" s="37">
        <f t="shared" si="9"/>
        <v>17.358188580218826</v>
      </c>
      <c r="Z9" s="35">
        <f t="shared" si="10"/>
        <v>3897512.3663037173</v>
      </c>
      <c r="AA9" s="33">
        <f t="shared" si="10"/>
        <v>25127875.534162384</v>
      </c>
      <c r="AB9" s="37">
        <f t="shared" si="2"/>
        <v>15.510711842729755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25">
      <c r="A10" s="24" t="s">
        <v>29</v>
      </c>
      <c r="B10" s="66">
        <v>483942.98067350412</v>
      </c>
      <c r="C10" s="33">
        <v>1160268.9006478405</v>
      </c>
      <c r="D10" s="37">
        <f t="shared" si="3"/>
        <v>41.709553742524065</v>
      </c>
      <c r="E10" s="35">
        <v>287637.04397710948</v>
      </c>
      <c r="F10" s="33">
        <v>927705.53484862612</v>
      </c>
      <c r="G10" s="37">
        <f t="shared" si="4"/>
        <v>31.005209430387122</v>
      </c>
      <c r="H10" s="35">
        <v>615637.50076647615</v>
      </c>
      <c r="I10" s="33">
        <v>6571472.8477555746</v>
      </c>
      <c r="J10" s="37">
        <f t="shared" si="5"/>
        <v>9.3683336297545736</v>
      </c>
      <c r="K10" s="35">
        <v>510553.30539118417</v>
      </c>
      <c r="L10" s="33">
        <v>2608207.3998157624</v>
      </c>
      <c r="M10" s="37">
        <f t="shared" si="6"/>
        <v>19.574873739996615</v>
      </c>
      <c r="N10" s="35">
        <v>187449.36473286161</v>
      </c>
      <c r="O10" s="33">
        <v>1759126.0978285691</v>
      </c>
      <c r="P10" s="37">
        <f t="shared" si="7"/>
        <v>10.65582307966697</v>
      </c>
      <c r="Q10" s="35">
        <v>1896953.2657619305</v>
      </c>
      <c r="R10" s="33">
        <v>12456394.99032129</v>
      </c>
      <c r="S10" s="37">
        <f t="shared" si="8"/>
        <v>15.228750109769937</v>
      </c>
      <c r="T10" s="35">
        <f t="shared" si="0"/>
        <v>3982173.461303066</v>
      </c>
      <c r="U10" s="33">
        <f t="shared" si="0"/>
        <v>25483175.771217663</v>
      </c>
      <c r="V10" s="37">
        <f t="shared" si="1"/>
        <v>15.626676584795169</v>
      </c>
      <c r="W10" s="35">
        <v>336903.78926116467</v>
      </c>
      <c r="X10" s="33">
        <v>1893326.1558683594</v>
      </c>
      <c r="Y10" s="37">
        <f t="shared" si="9"/>
        <v>17.794281678142578</v>
      </c>
      <c r="Z10" s="35">
        <f t="shared" si="10"/>
        <v>4319077.2505642306</v>
      </c>
      <c r="AA10" s="33">
        <f t="shared" si="10"/>
        <v>27376501.927086022</v>
      </c>
      <c r="AB10" s="37">
        <f t="shared" si="2"/>
        <v>15.776585562565906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25">
      <c r="A11" s="24" t="s">
        <v>30</v>
      </c>
      <c r="B11" s="66">
        <v>525278.13668394065</v>
      </c>
      <c r="C11" s="33">
        <v>1385743.3834486685</v>
      </c>
      <c r="D11" s="37">
        <f t="shared" si="3"/>
        <v>37.905873696231744</v>
      </c>
      <c r="E11" s="35">
        <v>267754.23267144896</v>
      </c>
      <c r="F11" s="33">
        <v>788799.55670972681</v>
      </c>
      <c r="G11" s="37">
        <f t="shared" si="4"/>
        <v>33.944521189681751</v>
      </c>
      <c r="H11" s="35">
        <v>570121.68429326254</v>
      </c>
      <c r="I11" s="33">
        <v>5476396.1443049274</v>
      </c>
      <c r="J11" s="37">
        <f t="shared" si="5"/>
        <v>10.410526727255654</v>
      </c>
      <c r="K11" s="35">
        <v>545791.54741382587</v>
      </c>
      <c r="L11" s="33">
        <v>2330987.1150803575</v>
      </c>
      <c r="M11" s="37">
        <f t="shared" si="6"/>
        <v>23.414610225977611</v>
      </c>
      <c r="N11" s="35">
        <v>169635.72314262606</v>
      </c>
      <c r="O11" s="33">
        <v>1565198.1380792223</v>
      </c>
      <c r="P11" s="37">
        <f t="shared" si="7"/>
        <v>10.837971181769959</v>
      </c>
      <c r="Q11" s="35">
        <v>1637216.935424075</v>
      </c>
      <c r="R11" s="33">
        <v>10759883.253315564</v>
      </c>
      <c r="S11" s="37">
        <f t="shared" si="8"/>
        <v>15.215935869188737</v>
      </c>
      <c r="T11" s="35">
        <f t="shared" si="0"/>
        <v>3715798.2596291788</v>
      </c>
      <c r="U11" s="33">
        <f t="shared" si="0"/>
        <v>22307007.590938468</v>
      </c>
      <c r="V11" s="37">
        <f t="shared" si="1"/>
        <v>16.657537970886814</v>
      </c>
      <c r="W11" s="35">
        <v>369937.42472127086</v>
      </c>
      <c r="X11" s="33">
        <v>1952116.2763456858</v>
      </c>
      <c r="Y11" s="37">
        <f t="shared" si="9"/>
        <v>18.950583487464421</v>
      </c>
      <c r="Z11" s="35">
        <f t="shared" si="10"/>
        <v>4085735.6843504496</v>
      </c>
      <c r="AA11" s="33">
        <f t="shared" si="10"/>
        <v>24259123.867284153</v>
      </c>
      <c r="AB11" s="37">
        <f t="shared" si="2"/>
        <v>16.842057885942335</v>
      </c>
      <c r="AC11" s="5"/>
      <c r="AD11" s="7">
        <f t="shared" ref="AD11:AS26" si="11">+B11/B7*100-100</f>
        <v>32.545505220964543</v>
      </c>
      <c r="AE11" s="10">
        <f t="shared" si="11"/>
        <v>26.210925234796022</v>
      </c>
      <c r="AF11" s="6">
        <f t="shared" si="11"/>
        <v>5.0190425071237001</v>
      </c>
      <c r="AG11" s="7">
        <f t="shared" si="11"/>
        <v>13.98386629179808</v>
      </c>
      <c r="AH11" s="10">
        <f t="shared" si="11"/>
        <v>7.2450739945425084</v>
      </c>
      <c r="AI11" s="6">
        <f t="shared" si="11"/>
        <v>6.2835448251902903</v>
      </c>
      <c r="AJ11" s="7">
        <f t="shared" si="11"/>
        <v>27.597306782679311</v>
      </c>
      <c r="AK11" s="10">
        <f t="shared" si="11"/>
        <v>6.2841707332863734</v>
      </c>
      <c r="AL11" s="6">
        <f t="shared" si="11"/>
        <v>20.05297298962509</v>
      </c>
      <c r="AM11" s="7">
        <f t="shared" si="11"/>
        <v>11.763737283723685</v>
      </c>
      <c r="AN11" s="10">
        <f t="shared" si="11"/>
        <v>17.622967358360171</v>
      </c>
      <c r="AO11" s="6">
        <f t="shared" si="11"/>
        <v>-4.9813656348128603</v>
      </c>
      <c r="AP11" s="7">
        <f t="shared" si="11"/>
        <v>-1.2114091002348601</v>
      </c>
      <c r="AQ11" s="10">
        <f t="shared" si="11"/>
        <v>-9.5775860230556447</v>
      </c>
      <c r="AR11" s="6">
        <f t="shared" si="11"/>
        <v>9.2523264474602342</v>
      </c>
      <c r="AS11" s="7">
        <f t="shared" si="11"/>
        <v>25.693167788267175</v>
      </c>
      <c r="AT11" s="10">
        <f t="shared" ref="AP11:BD26" si="12">+R11/R7*100-100</f>
        <v>7.6838803105386546</v>
      </c>
      <c r="AU11" s="6">
        <f t="shared" si="12"/>
        <v>16.724218542082042</v>
      </c>
      <c r="AV11" s="7">
        <f t="shared" si="12"/>
        <v>22.204910042055019</v>
      </c>
      <c r="AW11" s="10">
        <f t="shared" si="12"/>
        <v>7.8107204492011704</v>
      </c>
      <c r="AX11" s="6">
        <f t="shared" si="12"/>
        <v>13.351352753120864</v>
      </c>
      <c r="AY11" s="7">
        <f t="shared" si="12"/>
        <v>57.700449705297956</v>
      </c>
      <c r="AZ11" s="10">
        <f t="shared" si="12"/>
        <v>35.404030157141449</v>
      </c>
      <c r="BA11" s="6">
        <f t="shared" si="12"/>
        <v>16.466584873641281</v>
      </c>
      <c r="BB11" s="7">
        <f t="shared" si="12"/>
        <v>24.747227352940371</v>
      </c>
      <c r="BC11" s="10">
        <f t="shared" si="12"/>
        <v>9.6081236822812599</v>
      </c>
      <c r="BD11" s="6">
        <f t="shared" si="12"/>
        <v>13.812027030535191</v>
      </c>
      <c r="BE11" s="5"/>
      <c r="BF11" s="7">
        <f>+AVERAGE(B11:B11)/AVERAGE(B7:B7)*100-100</f>
        <v>32.545505220964543</v>
      </c>
      <c r="BG11" s="12">
        <f t="shared" ref="BG11:CF11" si="13">+AVERAGE(C11:C11)/AVERAGE(C7:C7)*100-100</f>
        <v>26.210925234796022</v>
      </c>
      <c r="BH11" s="6">
        <f t="shared" si="13"/>
        <v>5.0190425071237001</v>
      </c>
      <c r="BI11" s="7">
        <f t="shared" si="13"/>
        <v>13.98386629179808</v>
      </c>
      <c r="BJ11" s="12">
        <f t="shared" si="13"/>
        <v>7.2450739945425084</v>
      </c>
      <c r="BK11" s="6">
        <f t="shared" si="13"/>
        <v>6.2835448251902903</v>
      </c>
      <c r="BL11" s="7">
        <f t="shared" si="13"/>
        <v>27.597306782679311</v>
      </c>
      <c r="BM11" s="12">
        <f t="shared" si="13"/>
        <v>6.2841707332863734</v>
      </c>
      <c r="BN11" s="6">
        <f t="shared" si="13"/>
        <v>20.05297298962509</v>
      </c>
      <c r="BO11" s="7">
        <f t="shared" si="13"/>
        <v>11.763737283723685</v>
      </c>
      <c r="BP11" s="12">
        <f t="shared" si="13"/>
        <v>17.622967358360171</v>
      </c>
      <c r="BQ11" s="6">
        <f t="shared" si="13"/>
        <v>-4.9813656348128603</v>
      </c>
      <c r="BR11" s="7">
        <f t="shared" si="13"/>
        <v>-1.2114091002348601</v>
      </c>
      <c r="BS11" s="12">
        <f t="shared" si="13"/>
        <v>-9.5775860230556447</v>
      </c>
      <c r="BT11" s="6">
        <f t="shared" si="13"/>
        <v>9.2523264474602342</v>
      </c>
      <c r="BU11" s="7">
        <f t="shared" si="13"/>
        <v>25.693167788267175</v>
      </c>
      <c r="BV11" s="12">
        <f t="shared" si="13"/>
        <v>7.6838803105386546</v>
      </c>
      <c r="BW11" s="6">
        <f t="shared" si="13"/>
        <v>16.724218542082042</v>
      </c>
      <c r="BX11" s="7">
        <f t="shared" si="13"/>
        <v>22.204910042055019</v>
      </c>
      <c r="BY11" s="12">
        <f t="shared" si="13"/>
        <v>7.8107204492011704</v>
      </c>
      <c r="BZ11" s="6">
        <f t="shared" si="13"/>
        <v>13.351352753120864</v>
      </c>
      <c r="CA11" s="7">
        <f t="shared" si="13"/>
        <v>57.700449705297956</v>
      </c>
      <c r="CB11" s="12">
        <f t="shared" si="13"/>
        <v>35.404030157141449</v>
      </c>
      <c r="CC11" s="6">
        <f t="shared" si="13"/>
        <v>16.466584873641281</v>
      </c>
      <c r="CD11" s="7">
        <f t="shared" si="13"/>
        <v>24.747227352940371</v>
      </c>
      <c r="CE11" s="12">
        <f t="shared" si="13"/>
        <v>9.6081236822812599</v>
      </c>
      <c r="CF11" s="6">
        <f t="shared" si="13"/>
        <v>13.812027030535191</v>
      </c>
    </row>
    <row r="12" spans="1:84" ht="15" customHeight="1" x14ac:dyDescent="0.25">
      <c r="A12" s="24" t="s">
        <v>31</v>
      </c>
      <c r="B12" s="66">
        <v>528827.2208682897</v>
      </c>
      <c r="C12" s="33">
        <v>1290532.2412215653</v>
      </c>
      <c r="D12" s="37">
        <f t="shared" si="3"/>
        <v>40.977451316343974</v>
      </c>
      <c r="E12" s="35">
        <v>268564.96517852874</v>
      </c>
      <c r="F12" s="33">
        <v>817378.64500941616</v>
      </c>
      <c r="G12" s="37">
        <f t="shared" si="4"/>
        <v>32.856860993161241</v>
      </c>
      <c r="H12" s="35">
        <v>645540.71341299254</v>
      </c>
      <c r="I12" s="33">
        <v>6160301.8765582824</v>
      </c>
      <c r="J12" s="37">
        <f t="shared" si="5"/>
        <v>10.479043500602794</v>
      </c>
      <c r="K12" s="35">
        <v>552188.33273075987</v>
      </c>
      <c r="L12" s="33">
        <v>2665194.4799782783</v>
      </c>
      <c r="M12" s="37">
        <f t="shared" si="6"/>
        <v>20.718500540165468</v>
      </c>
      <c r="N12" s="35">
        <v>192809.04812756347</v>
      </c>
      <c r="O12" s="33">
        <v>1682579.2032772098</v>
      </c>
      <c r="P12" s="37">
        <f t="shared" si="7"/>
        <v>11.459136529919277</v>
      </c>
      <c r="Q12" s="35">
        <v>1818139.4474695362</v>
      </c>
      <c r="R12" s="33">
        <v>11544547.541958136</v>
      </c>
      <c r="S12" s="37">
        <f t="shared" si="8"/>
        <v>15.748901729250026</v>
      </c>
      <c r="T12" s="35">
        <f t="shared" si="0"/>
        <v>4006069.7277876707</v>
      </c>
      <c r="U12" s="33">
        <f t="shared" si="0"/>
        <v>24160533.988002889</v>
      </c>
      <c r="V12" s="37">
        <f t="shared" si="1"/>
        <v>16.581047959357676</v>
      </c>
      <c r="W12" s="35">
        <v>376023.06359503523</v>
      </c>
      <c r="X12" s="33">
        <v>1948549.154210649</v>
      </c>
      <c r="Y12" s="37">
        <f t="shared" si="9"/>
        <v>19.297591892022911</v>
      </c>
      <c r="Z12" s="35">
        <f t="shared" si="10"/>
        <v>4382092.7913827058</v>
      </c>
      <c r="AA12" s="33">
        <f t="shared" si="10"/>
        <v>26109083.142213538</v>
      </c>
      <c r="AB12" s="37">
        <f t="shared" si="2"/>
        <v>16.783786575399411</v>
      </c>
      <c r="AC12" s="5"/>
      <c r="AD12" s="7">
        <f t="shared" si="11"/>
        <v>27.097632049783797</v>
      </c>
      <c r="AE12" s="10">
        <f t="shared" si="11"/>
        <v>22.92969004453866</v>
      </c>
      <c r="AF12" s="6">
        <f t="shared" si="11"/>
        <v>3.390508837803992</v>
      </c>
      <c r="AG12" s="7">
        <f t="shared" si="11"/>
        <v>18.051515875496165</v>
      </c>
      <c r="AH12" s="10">
        <f t="shared" si="11"/>
        <v>4.7833629459479852</v>
      </c>
      <c r="AI12" s="6">
        <f t="shared" si="11"/>
        <v>12.662461440937449</v>
      </c>
      <c r="AJ12" s="7">
        <f t="shared" si="11"/>
        <v>31.719804027972884</v>
      </c>
      <c r="AK12" s="10">
        <f t="shared" si="11"/>
        <v>11.447148923109836</v>
      </c>
      <c r="AL12" s="6">
        <f t="shared" si="11"/>
        <v>18.190375707905886</v>
      </c>
      <c r="AM12" s="7">
        <f t="shared" si="11"/>
        <v>11.717224637719966</v>
      </c>
      <c r="AN12" s="10">
        <f t="shared" si="11"/>
        <v>30.50771959929358</v>
      </c>
      <c r="AO12" s="6">
        <f t="shared" si="11"/>
        <v>-14.397995014599374</v>
      </c>
      <c r="AP12" s="7">
        <f t="shared" si="11"/>
        <v>22.687422188863906</v>
      </c>
      <c r="AQ12" s="10">
        <f t="shared" si="11"/>
        <v>12.69697076316028</v>
      </c>
      <c r="AR12" s="6">
        <f t="shared" si="11"/>
        <v>8.8648801809404461</v>
      </c>
      <c r="AS12" s="7">
        <f t="shared" si="11"/>
        <v>23.491847391981139</v>
      </c>
      <c r="AT12" s="10">
        <f t="shared" si="12"/>
        <v>8.3007372125593264</v>
      </c>
      <c r="AU12" s="6">
        <f t="shared" si="12"/>
        <v>14.026783723186114</v>
      </c>
      <c r="AV12" s="7">
        <f t="shared" si="12"/>
        <v>22.984915480254557</v>
      </c>
      <c r="AW12" s="10">
        <f t="shared" si="12"/>
        <v>12.101717935300499</v>
      </c>
      <c r="AX12" s="6">
        <f t="shared" si="12"/>
        <v>9.7083236059194888</v>
      </c>
      <c r="AY12" s="7">
        <f t="shared" si="12"/>
        <v>54.637820543777536</v>
      </c>
      <c r="AZ12" s="10">
        <f t="shared" si="12"/>
        <v>35.398640491616476</v>
      </c>
      <c r="BA12" s="6">
        <f t="shared" si="12"/>
        <v>14.20928598862281</v>
      </c>
      <c r="BB12" s="7">
        <f t="shared" si="12"/>
        <v>25.183678777724509</v>
      </c>
      <c r="BC12" s="10">
        <f t="shared" si="12"/>
        <v>13.55995865963726</v>
      </c>
      <c r="BD12" s="6">
        <f t="shared" si="12"/>
        <v>10.235755855570503</v>
      </c>
      <c r="BE12" s="5"/>
      <c r="BF12" s="7">
        <f t="shared" ref="BF12:CF12" si="14">+AVERAGE(B11:B12)/AVERAGE(B7:B8)*100-100</f>
        <v>29.755247988802523</v>
      </c>
      <c r="BG12" s="12">
        <f t="shared" si="14"/>
        <v>24.607084173852243</v>
      </c>
      <c r="BH12" s="6">
        <f t="shared" si="14"/>
        <v>4.1667183721167333</v>
      </c>
      <c r="BI12" s="7">
        <f t="shared" si="14"/>
        <v>15.985111116407154</v>
      </c>
      <c r="BJ12" s="12">
        <f t="shared" si="14"/>
        <v>5.9780344712697229</v>
      </c>
      <c r="BK12" s="6">
        <f t="shared" si="14"/>
        <v>9.3282172794328204</v>
      </c>
      <c r="BL12" s="7">
        <f t="shared" si="14"/>
        <v>29.75375930999644</v>
      </c>
      <c r="BM12" s="12">
        <f t="shared" si="14"/>
        <v>8.9562901680215106</v>
      </c>
      <c r="BN12" s="6">
        <f t="shared" si="14"/>
        <v>19.111339064669309</v>
      </c>
      <c r="BO12" s="7">
        <f t="shared" si="14"/>
        <v>11.740340630225134</v>
      </c>
      <c r="BP12" s="12">
        <f t="shared" si="14"/>
        <v>24.162091469307214</v>
      </c>
      <c r="BQ12" s="6">
        <f t="shared" si="14"/>
        <v>-9.6473800070004359</v>
      </c>
      <c r="BR12" s="7">
        <f t="shared" si="14"/>
        <v>10.208929415300048</v>
      </c>
      <c r="BS12" s="12">
        <f t="shared" si="14"/>
        <v>0.73761675971609009</v>
      </c>
      <c r="BT12" s="6">
        <f t="shared" si="14"/>
        <v>9.0528626358941295</v>
      </c>
      <c r="BU12" s="7">
        <f t="shared" si="14"/>
        <v>24.525184825546702</v>
      </c>
      <c r="BV12" s="12">
        <f t="shared" si="14"/>
        <v>8.0022793204252736</v>
      </c>
      <c r="BW12" s="6">
        <f t="shared" si="14"/>
        <v>15.336528643286584</v>
      </c>
      <c r="BX12" s="7">
        <f t="shared" si="14"/>
        <v>22.608334205478698</v>
      </c>
      <c r="BY12" s="12">
        <f t="shared" si="14"/>
        <v>9.9999706269516651</v>
      </c>
      <c r="BZ12" s="6">
        <f t="shared" si="14"/>
        <v>11.504279836570703</v>
      </c>
      <c r="CA12" s="7">
        <f t="shared" si="14"/>
        <v>56.141629382401561</v>
      </c>
      <c r="CB12" s="12">
        <f t="shared" si="14"/>
        <v>35.401337735144352</v>
      </c>
      <c r="CC12" s="6">
        <f t="shared" si="14"/>
        <v>15.316653096700293</v>
      </c>
      <c r="CD12" s="7">
        <f t="shared" si="14"/>
        <v>24.972709888498684</v>
      </c>
      <c r="CE12" s="12">
        <f t="shared" si="14"/>
        <v>11.621649209668078</v>
      </c>
      <c r="CF12" s="6">
        <f t="shared" si="14"/>
        <v>11.998447073494461</v>
      </c>
    </row>
    <row r="13" spans="1:84" ht="15" customHeight="1" x14ac:dyDescent="0.25">
      <c r="A13" s="24" t="s">
        <v>32</v>
      </c>
      <c r="B13" s="66">
        <v>489986.05916805571</v>
      </c>
      <c r="C13" s="33">
        <v>1152442.8868222719</v>
      </c>
      <c r="D13" s="37">
        <f t="shared" si="3"/>
        <v>42.517166340375937</v>
      </c>
      <c r="E13" s="35">
        <v>301480.50950280798</v>
      </c>
      <c r="F13" s="33">
        <v>902747.82716222911</v>
      </c>
      <c r="G13" s="37">
        <f t="shared" si="4"/>
        <v>33.395872073212999</v>
      </c>
      <c r="H13" s="35">
        <v>658749.99290395016</v>
      </c>
      <c r="I13" s="33">
        <v>5976733.6957111033</v>
      </c>
      <c r="J13" s="37">
        <f t="shared" si="5"/>
        <v>11.021906386370675</v>
      </c>
      <c r="K13" s="35">
        <v>560321.7446792596</v>
      </c>
      <c r="L13" s="33">
        <v>2660851.7352757989</v>
      </c>
      <c r="M13" s="37">
        <f t="shared" si="6"/>
        <v>21.057984451026989</v>
      </c>
      <c r="N13" s="35">
        <v>207306.75430940645</v>
      </c>
      <c r="O13" s="33">
        <v>1792360.3172982712</v>
      </c>
      <c r="P13" s="37">
        <f t="shared" si="7"/>
        <v>11.566131670550035</v>
      </c>
      <c r="Q13" s="35">
        <v>1913216.1284403156</v>
      </c>
      <c r="R13" s="33">
        <v>11780741.105942732</v>
      </c>
      <c r="S13" s="37">
        <f t="shared" si="8"/>
        <v>16.240201794055249</v>
      </c>
      <c r="T13" s="35">
        <f t="shared" si="0"/>
        <v>4131061.1890037954</v>
      </c>
      <c r="U13" s="33">
        <f t="shared" si="0"/>
        <v>24265877.568212405</v>
      </c>
      <c r="V13" s="37">
        <f t="shared" si="1"/>
        <v>17.024157388873359</v>
      </c>
      <c r="W13" s="35">
        <v>374563.29665803711</v>
      </c>
      <c r="X13" s="33">
        <v>1935801.9436684246</v>
      </c>
      <c r="Y13" s="37">
        <f t="shared" si="9"/>
        <v>19.349257184246039</v>
      </c>
      <c r="Z13" s="35">
        <f t="shared" si="10"/>
        <v>4505624.4856618326</v>
      </c>
      <c r="AA13" s="33">
        <f t="shared" si="10"/>
        <v>26201679.51188083</v>
      </c>
      <c r="AB13" s="37">
        <f t="shared" si="2"/>
        <v>17.195937701698902</v>
      </c>
      <c r="AC13" s="5"/>
      <c r="AD13" s="7">
        <f t="shared" si="11"/>
        <v>22.551505915518618</v>
      </c>
      <c r="AE13" s="10">
        <f t="shared" si="11"/>
        <v>17.938075630536005</v>
      </c>
      <c r="AF13" s="6">
        <f t="shared" si="11"/>
        <v>3.9117394957630864</v>
      </c>
      <c r="AG13" s="7">
        <f t="shared" si="11"/>
        <v>1.6507631111213072</v>
      </c>
      <c r="AH13" s="10">
        <f t="shared" si="11"/>
        <v>-4.7923458707503102</v>
      </c>
      <c r="AI13" s="6">
        <f t="shared" si="11"/>
        <v>6.7674275149398682</v>
      </c>
      <c r="AJ13" s="7">
        <f t="shared" si="11"/>
        <v>15.673650758777598</v>
      </c>
      <c r="AK13" s="10">
        <f t="shared" si="11"/>
        <v>-3.1435816823497333</v>
      </c>
      <c r="AL13" s="6">
        <f t="shared" si="11"/>
        <v>19.427966435238545</v>
      </c>
      <c r="AM13" s="7">
        <f t="shared" si="11"/>
        <v>12.816725234863569</v>
      </c>
      <c r="AN13" s="10">
        <f t="shared" si="11"/>
        <v>20.269869574977605</v>
      </c>
      <c r="AO13" s="6">
        <f t="shared" si="11"/>
        <v>-6.197017063752341</v>
      </c>
      <c r="AP13" s="7">
        <f t="shared" si="11"/>
        <v>12.405804070392378</v>
      </c>
      <c r="AQ13" s="10">
        <f t="shared" si="11"/>
        <v>3.1859278564450193</v>
      </c>
      <c r="AR13" s="6">
        <f t="shared" si="11"/>
        <v>8.9352069661807718</v>
      </c>
      <c r="AS13" s="7">
        <f t="shared" si="11"/>
        <v>16.956705482128839</v>
      </c>
      <c r="AT13" s="10">
        <f t="shared" si="12"/>
        <v>4.5368560683577215</v>
      </c>
      <c r="AU13" s="6">
        <f t="shared" si="12"/>
        <v>11.880833115594797</v>
      </c>
      <c r="AV13" s="7">
        <f t="shared" si="12"/>
        <v>15.301927495303318</v>
      </c>
      <c r="AW13" s="10">
        <f t="shared" si="12"/>
        <v>4.0786365683912322</v>
      </c>
      <c r="AX13" s="6">
        <f t="shared" si="12"/>
        <v>10.78347228303393</v>
      </c>
      <c r="AY13" s="7">
        <f t="shared" si="12"/>
        <v>19.025444760886742</v>
      </c>
      <c r="AZ13" s="10">
        <f t="shared" si="12"/>
        <v>6.7775417077023548</v>
      </c>
      <c r="BA13" s="6">
        <f t="shared" si="12"/>
        <v>11.470486075351261</v>
      </c>
      <c r="BB13" s="7">
        <f t="shared" si="12"/>
        <v>15.602570619547024</v>
      </c>
      <c r="BC13" s="10">
        <f t="shared" si="12"/>
        <v>4.2733575954662939</v>
      </c>
      <c r="BD13" s="6">
        <f t="shared" si="12"/>
        <v>10.86491629821009</v>
      </c>
      <c r="BE13" s="5"/>
      <c r="BF13" s="7">
        <f t="shared" ref="BF13:CF13" si="15">+AVERAGE(B11:B13)/AVERAGE(B7:B9)*100-100</f>
        <v>27.379234766919282</v>
      </c>
      <c r="BG13" s="12">
        <f t="shared" si="15"/>
        <v>22.521699287544436</v>
      </c>
      <c r="BH13" s="6">
        <f t="shared" si="15"/>
        <v>4.0772768099357677</v>
      </c>
      <c r="BI13" s="7">
        <f t="shared" si="15"/>
        <v>10.383775671503841</v>
      </c>
      <c r="BJ13" s="12">
        <f t="shared" si="15"/>
        <v>1.8330168566492091</v>
      </c>
      <c r="BK13" s="6">
        <f t="shared" si="15"/>
        <v>8.4611628306431328</v>
      </c>
      <c r="BL13" s="7">
        <f t="shared" si="15"/>
        <v>24.430779024022371</v>
      </c>
      <c r="BM13" s="12">
        <f t="shared" si="15"/>
        <v>4.5253692250094986</v>
      </c>
      <c r="BN13" s="6">
        <f t="shared" si="15"/>
        <v>19.220509038551143</v>
      </c>
      <c r="BO13" s="7">
        <f t="shared" si="15"/>
        <v>12.101734073856079</v>
      </c>
      <c r="BP13" s="12">
        <f t="shared" si="15"/>
        <v>22.781284211090423</v>
      </c>
      <c r="BQ13" s="6">
        <f t="shared" si="15"/>
        <v>-8.5609332701211116</v>
      </c>
      <c r="BR13" s="7">
        <f t="shared" si="15"/>
        <v>10.998263180016735</v>
      </c>
      <c r="BS13" s="12">
        <f t="shared" si="15"/>
        <v>1.5948534627884214</v>
      </c>
      <c r="BT13" s="6">
        <f t="shared" si="15"/>
        <v>9.0126482798223719</v>
      </c>
      <c r="BU13" s="7">
        <f t="shared" si="15"/>
        <v>21.718173654932272</v>
      </c>
      <c r="BV13" s="12">
        <f t="shared" si="15"/>
        <v>6.778849084774734</v>
      </c>
      <c r="BW13" s="6">
        <f t="shared" si="15"/>
        <v>14.123812641006907</v>
      </c>
      <c r="BX13" s="7">
        <f t="shared" si="15"/>
        <v>19.959004151236371</v>
      </c>
      <c r="BY13" s="12">
        <f t="shared" si="15"/>
        <v>7.8941222173192926</v>
      </c>
      <c r="BZ13" s="6">
        <f t="shared" si="15"/>
        <v>11.259091784346793</v>
      </c>
      <c r="CA13" s="7">
        <f t="shared" si="15"/>
        <v>41.402103238462956</v>
      </c>
      <c r="CB13" s="12">
        <f t="shared" si="15"/>
        <v>24.345579794751131</v>
      </c>
      <c r="CC13" s="6">
        <f t="shared" si="15"/>
        <v>13.995307591242209</v>
      </c>
      <c r="CD13" s="7">
        <f t="shared" si="15"/>
        <v>21.551051208461018</v>
      </c>
      <c r="CE13" s="12">
        <f t="shared" si="15"/>
        <v>8.9932947569896697</v>
      </c>
      <c r="CF13" s="6">
        <f t="shared" si="15"/>
        <v>11.612322625226312</v>
      </c>
    </row>
    <row r="14" spans="1:84" ht="15" customHeight="1" x14ac:dyDescent="0.25">
      <c r="A14" s="24" t="s">
        <v>33</v>
      </c>
      <c r="B14" s="66">
        <v>610376.97427971405</v>
      </c>
      <c r="C14" s="33">
        <v>1394502.1000868529</v>
      </c>
      <c r="D14" s="37">
        <f t="shared" si="3"/>
        <v>43.770244178312701</v>
      </c>
      <c r="E14" s="35">
        <v>309317.78164721449</v>
      </c>
      <c r="F14" s="33">
        <v>928929.40190850897</v>
      </c>
      <c r="G14" s="37">
        <f t="shared" si="4"/>
        <v>33.298308893196108</v>
      </c>
      <c r="H14" s="35">
        <v>713749.0623897945</v>
      </c>
      <c r="I14" s="33">
        <v>6564508.5206001308</v>
      </c>
      <c r="J14" s="37">
        <f t="shared" si="5"/>
        <v>10.872848441737466</v>
      </c>
      <c r="K14" s="35">
        <v>578483.30927064142</v>
      </c>
      <c r="L14" s="33">
        <v>2736065.7092665238</v>
      </c>
      <c r="M14" s="37">
        <f t="shared" si="6"/>
        <v>21.142888027558353</v>
      </c>
      <c r="N14" s="35">
        <v>228532.56942040395</v>
      </c>
      <c r="O14" s="33">
        <v>1958459.2081481195</v>
      </c>
      <c r="P14" s="37">
        <f t="shared" si="7"/>
        <v>11.6689981833474</v>
      </c>
      <c r="Q14" s="35">
        <v>2022591.3236660734</v>
      </c>
      <c r="R14" s="33">
        <v>12304207.904735414</v>
      </c>
      <c r="S14" s="37">
        <f t="shared" si="8"/>
        <v>16.438208288789205</v>
      </c>
      <c r="T14" s="35">
        <f t="shared" si="0"/>
        <v>4463051.0206738412</v>
      </c>
      <c r="U14" s="33">
        <f t="shared" si="0"/>
        <v>25886672.84474555</v>
      </c>
      <c r="V14" s="37">
        <f t="shared" si="1"/>
        <v>17.24072864612938</v>
      </c>
      <c r="W14" s="35">
        <v>352641.34602565668</v>
      </c>
      <c r="X14" s="33">
        <v>1832868.7895005201</v>
      </c>
      <c r="Y14" s="37">
        <f t="shared" si="9"/>
        <v>19.239857650789936</v>
      </c>
      <c r="Z14" s="35">
        <f t="shared" si="10"/>
        <v>4815692.3666994981</v>
      </c>
      <c r="AA14" s="33">
        <f t="shared" si="10"/>
        <v>27719541.63424607</v>
      </c>
      <c r="AB14" s="37">
        <f t="shared" si="2"/>
        <v>17.372914856391265</v>
      </c>
      <c r="AC14" s="5"/>
      <c r="AD14" s="7">
        <f t="shared" si="11"/>
        <v>26.125803794127052</v>
      </c>
      <c r="AE14" s="10">
        <f t="shared" si="11"/>
        <v>20.187837432187266</v>
      </c>
      <c r="AF14" s="6">
        <f t="shared" si="11"/>
        <v>4.9405717656664905</v>
      </c>
      <c r="AG14" s="7">
        <f t="shared" si="11"/>
        <v>7.5375331947266062</v>
      </c>
      <c r="AH14" s="10">
        <f t="shared" si="11"/>
        <v>0.13192408732179217</v>
      </c>
      <c r="AI14" s="6">
        <f t="shared" si="11"/>
        <v>7.3958521968943529</v>
      </c>
      <c r="AJ14" s="7">
        <f t="shared" si="11"/>
        <v>15.936579805675962</v>
      </c>
      <c r="AK14" s="10">
        <f t="shared" si="11"/>
        <v>-0.10597817744650229</v>
      </c>
      <c r="AL14" s="6">
        <f t="shared" si="11"/>
        <v>16.059577630801215</v>
      </c>
      <c r="AM14" s="7">
        <f t="shared" si="11"/>
        <v>13.30517365418082</v>
      </c>
      <c r="AN14" s="10">
        <f t="shared" si="11"/>
        <v>4.9021526991984246</v>
      </c>
      <c r="AO14" s="6">
        <f t="shared" si="11"/>
        <v>8.0103417697038282</v>
      </c>
      <c r="AP14" s="7">
        <f t="shared" si="11"/>
        <v>21.916961279698626</v>
      </c>
      <c r="AQ14" s="10">
        <f t="shared" si="11"/>
        <v>11.33137133066262</v>
      </c>
      <c r="AR14" s="6">
        <f t="shared" si="11"/>
        <v>9.5081824848775085</v>
      </c>
      <c r="AS14" s="7">
        <f t="shared" si="11"/>
        <v>6.6231498778478937</v>
      </c>
      <c r="AT14" s="10">
        <f t="shared" si="12"/>
        <v>-1.2217586685724626</v>
      </c>
      <c r="AU14" s="6">
        <f t="shared" si="12"/>
        <v>7.9419398854233378</v>
      </c>
      <c r="AV14" s="7">
        <f t="shared" si="12"/>
        <v>12.075756218148783</v>
      </c>
      <c r="AW14" s="10">
        <f t="shared" si="12"/>
        <v>1.5833861413129711</v>
      </c>
      <c r="AX14" s="6">
        <f t="shared" si="12"/>
        <v>10.328824894889621</v>
      </c>
      <c r="AY14" s="7">
        <f t="shared" si="12"/>
        <v>4.6712317480918557</v>
      </c>
      <c r="AZ14" s="10">
        <f t="shared" si="12"/>
        <v>-3.1931828639482802</v>
      </c>
      <c r="BA14" s="6">
        <f t="shared" si="12"/>
        <v>8.1238231404587395</v>
      </c>
      <c r="BB14" s="7">
        <f t="shared" si="12"/>
        <v>11.498176284538346</v>
      </c>
      <c r="BC14" s="10">
        <f t="shared" si="12"/>
        <v>1.2530443373433684</v>
      </c>
      <c r="BD14" s="6">
        <f t="shared" si="12"/>
        <v>10.118344603112789</v>
      </c>
      <c r="BE14" s="5"/>
      <c r="BF14" s="7">
        <f t="shared" ref="BF14" si="16">+AVERAGE(B11:B14)/AVERAGE(B7:B10)*100-100</f>
        <v>27.0216062919054</v>
      </c>
      <c r="BG14" s="12">
        <f>+AVERAGE(C11:C14)/AVERAGE(C7:C10)*100-100</f>
        <v>21.889778392742485</v>
      </c>
      <c r="BH14" s="6">
        <f t="shared" ref="BH14:CF14" si="17">+AVERAGE(D11:D14)/AVERAGE(D7:D10)*100-100</f>
        <v>4.304663673268692</v>
      </c>
      <c r="BI14" s="7">
        <f t="shared" si="17"/>
        <v>9.6015617266886011</v>
      </c>
      <c r="BJ14" s="12">
        <f t="shared" si="17"/>
        <v>1.3676985671179835</v>
      </c>
      <c r="BK14" s="6">
        <f t="shared" si="17"/>
        <v>8.1934648293806305</v>
      </c>
      <c r="BL14" s="7">
        <f t="shared" si="17"/>
        <v>21.966462039094296</v>
      </c>
      <c r="BM14" s="12">
        <f t="shared" si="17"/>
        <v>3.2259784319527824</v>
      </c>
      <c r="BN14" s="6">
        <f t="shared" si="17"/>
        <v>18.401010573587513</v>
      </c>
      <c r="BO14" s="7">
        <f t="shared" si="17"/>
        <v>12.410513307750293</v>
      </c>
      <c r="BP14" s="12">
        <f t="shared" si="17"/>
        <v>17.50881650879073</v>
      </c>
      <c r="BQ14" s="6">
        <f t="shared" si="17"/>
        <v>-4.9911899031622085</v>
      </c>
      <c r="BR14" s="7">
        <f t="shared" si="17"/>
        <v>13.919007543062676</v>
      </c>
      <c r="BS14" s="12">
        <f t="shared" si="17"/>
        <v>4.1435735076538833</v>
      </c>
      <c r="BT14" s="6">
        <f t="shared" si="17"/>
        <v>9.1392158594185986</v>
      </c>
      <c r="BU14" s="7">
        <f t="shared" si="17"/>
        <v>17.178490898047457</v>
      </c>
      <c r="BV14" s="12">
        <f t="shared" si="17"/>
        <v>4.5331537500731258</v>
      </c>
      <c r="BW14" s="6">
        <f t="shared" si="17"/>
        <v>12.460280671160717</v>
      </c>
      <c r="BX14" s="7">
        <f t="shared" si="17"/>
        <v>17.694524366935511</v>
      </c>
      <c r="BY14" s="12">
        <f t="shared" si="17"/>
        <v>6.1276985807762259</v>
      </c>
      <c r="BZ14" s="6">
        <f t="shared" si="17"/>
        <v>11.020008434240779</v>
      </c>
      <c r="CA14" s="7">
        <f t="shared" si="17"/>
        <v>30.444595455533857</v>
      </c>
      <c r="CB14" s="12">
        <f t="shared" si="17"/>
        <v>16.430098134736355</v>
      </c>
      <c r="CC14" s="6">
        <f t="shared" si="17"/>
        <v>12.466059960066247</v>
      </c>
      <c r="CD14" s="7">
        <f t="shared" si="17"/>
        <v>18.654961106982768</v>
      </c>
      <c r="CE14" s="12">
        <f t="shared" si="17"/>
        <v>6.8228103036198036</v>
      </c>
      <c r="CF14" s="6">
        <f t="shared" si="17"/>
        <v>11.227889926864648</v>
      </c>
    </row>
    <row r="15" spans="1:84" ht="15" customHeight="1" x14ac:dyDescent="0.25">
      <c r="A15" s="24" t="s">
        <v>34</v>
      </c>
      <c r="B15" s="66">
        <v>613111.63298567466</v>
      </c>
      <c r="C15" s="33">
        <v>1319583.2710053762</v>
      </c>
      <c r="D15" s="37">
        <f t="shared" si="3"/>
        <v>46.462519376935688</v>
      </c>
      <c r="E15" s="35">
        <v>259989.89294378864</v>
      </c>
      <c r="F15" s="33">
        <v>791381.23032037867</v>
      </c>
      <c r="G15" s="37">
        <f t="shared" si="4"/>
        <v>32.852673652436224</v>
      </c>
      <c r="H15" s="35">
        <v>651486.00882757164</v>
      </c>
      <c r="I15" s="33">
        <v>5686978.3362231385</v>
      </c>
      <c r="J15" s="37">
        <f t="shared" si="5"/>
        <v>11.455749790322562</v>
      </c>
      <c r="K15" s="35">
        <v>614271.56819151551</v>
      </c>
      <c r="L15" s="33">
        <v>2597862.0456036963</v>
      </c>
      <c r="M15" s="37">
        <f t="shared" si="6"/>
        <v>23.645272820819471</v>
      </c>
      <c r="N15" s="35">
        <v>218746.52594753672</v>
      </c>
      <c r="O15" s="33">
        <v>1633219.7351243428</v>
      </c>
      <c r="P15" s="37">
        <f t="shared" si="7"/>
        <v>13.393575967956494</v>
      </c>
      <c r="Q15" s="35">
        <v>1924382.1771936601</v>
      </c>
      <c r="R15" s="33">
        <v>11118836.270931464</v>
      </c>
      <c r="S15" s="37">
        <f t="shared" si="8"/>
        <v>17.307406371516322</v>
      </c>
      <c r="T15" s="35">
        <f t="shared" si="0"/>
        <v>4281987.8060897468</v>
      </c>
      <c r="U15" s="33">
        <f t="shared" si="0"/>
        <v>23147860.889208395</v>
      </c>
      <c r="V15" s="37">
        <f t="shared" si="1"/>
        <v>18.498416880006495</v>
      </c>
      <c r="W15" s="35">
        <v>336063.29804195772</v>
      </c>
      <c r="X15" s="33">
        <v>1601971.6878259121</v>
      </c>
      <c r="Y15" s="37">
        <f t="shared" si="9"/>
        <v>20.978104706584428</v>
      </c>
      <c r="Z15" s="35">
        <f t="shared" si="10"/>
        <v>4618051.1041317042</v>
      </c>
      <c r="AA15" s="33">
        <f t="shared" si="10"/>
        <v>24749832.577034306</v>
      </c>
      <c r="AB15" s="37">
        <f t="shared" si="2"/>
        <v>18.658918559379888</v>
      </c>
      <c r="AC15" s="5"/>
      <c r="AD15" s="7">
        <f t="shared" si="11"/>
        <v>16.721331075422867</v>
      </c>
      <c r="AE15" s="10">
        <f t="shared" si="11"/>
        <v>-4.774340850803199</v>
      </c>
      <c r="AF15" s="6">
        <f t="shared" si="11"/>
        <v>22.57340313344254</v>
      </c>
      <c r="AG15" s="7">
        <f t="shared" si="11"/>
        <v>-2.8998009294544573</v>
      </c>
      <c r="AH15" s="10">
        <f t="shared" si="11"/>
        <v>0.32729146317230118</v>
      </c>
      <c r="AI15" s="6">
        <f t="shared" si="11"/>
        <v>-3.2165648504637687</v>
      </c>
      <c r="AJ15" s="7">
        <f t="shared" si="11"/>
        <v>14.271396225732119</v>
      </c>
      <c r="AK15" s="10">
        <f t="shared" si="11"/>
        <v>3.8452695234109768</v>
      </c>
      <c r="AL15" s="6">
        <f t="shared" si="11"/>
        <v>10.040059359632835</v>
      </c>
      <c r="AM15" s="7">
        <f t="shared" si="11"/>
        <v>12.546918526344868</v>
      </c>
      <c r="AN15" s="10">
        <f t="shared" si="11"/>
        <v>11.449009254353541</v>
      </c>
      <c r="AO15" s="6">
        <f t="shared" si="11"/>
        <v>0.98512250520381883</v>
      </c>
      <c r="AP15" s="7">
        <f t="shared" si="11"/>
        <v>28.95074333111981</v>
      </c>
      <c r="AQ15" s="10">
        <f t="shared" si="11"/>
        <v>4.3458777128750654</v>
      </c>
      <c r="AR15" s="6">
        <f t="shared" si="11"/>
        <v>23.580103169910586</v>
      </c>
      <c r="AS15" s="7">
        <f t="shared" si="11"/>
        <v>17.539840662300676</v>
      </c>
      <c r="AT15" s="10">
        <f t="shared" si="12"/>
        <v>3.3360307836545644</v>
      </c>
      <c r="AU15" s="6">
        <f t="shared" si="12"/>
        <v>13.74526365192348</v>
      </c>
      <c r="AV15" s="7">
        <f t="shared" si="12"/>
        <v>15.237359697699816</v>
      </c>
      <c r="AW15" s="10">
        <f t="shared" si="12"/>
        <v>3.7694580720522026</v>
      </c>
      <c r="AX15" s="6">
        <f t="shared" si="12"/>
        <v>11.051326506576629</v>
      </c>
      <c r="AY15" s="7">
        <f t="shared" si="12"/>
        <v>-9.1567179786785715</v>
      </c>
      <c r="AZ15" s="10">
        <f t="shared" si="12"/>
        <v>-17.936666619840693</v>
      </c>
      <c r="BA15" s="6">
        <f t="shared" si="12"/>
        <v>10.69899098600942</v>
      </c>
      <c r="BB15" s="7">
        <f t="shared" si="12"/>
        <v>13.028630849033533</v>
      </c>
      <c r="BC15" s="10">
        <f t="shared" si="12"/>
        <v>2.0227800164371246</v>
      </c>
      <c r="BD15" s="6">
        <f t="shared" si="12"/>
        <v>10.787640594407662</v>
      </c>
      <c r="BE15" s="5"/>
      <c r="BF15" s="7">
        <f>+AVERAGE(B15:B15)/AVERAGE(B11:B11)*100-100</f>
        <v>16.721331075422867</v>
      </c>
      <c r="BG15" s="12">
        <f t="shared" ref="BG15:CF15" si="18">+AVERAGE(C15:C15)/AVERAGE(C11:C11)*100-100</f>
        <v>-4.774340850803199</v>
      </c>
      <c r="BH15" s="6">
        <f t="shared" si="18"/>
        <v>22.57340313344254</v>
      </c>
      <c r="BI15" s="7">
        <f t="shared" si="18"/>
        <v>-2.8998009294544573</v>
      </c>
      <c r="BJ15" s="12">
        <f t="shared" si="18"/>
        <v>0.32729146317230118</v>
      </c>
      <c r="BK15" s="6">
        <f t="shared" si="18"/>
        <v>-3.2165648504637687</v>
      </c>
      <c r="BL15" s="7">
        <f t="shared" si="18"/>
        <v>14.271396225732119</v>
      </c>
      <c r="BM15" s="12">
        <f t="shared" si="18"/>
        <v>3.8452695234109768</v>
      </c>
      <c r="BN15" s="6">
        <f t="shared" si="18"/>
        <v>10.040059359632835</v>
      </c>
      <c r="BO15" s="7">
        <f t="shared" si="18"/>
        <v>12.546918526344868</v>
      </c>
      <c r="BP15" s="12">
        <f t="shared" si="18"/>
        <v>11.449009254353541</v>
      </c>
      <c r="BQ15" s="6">
        <f t="shared" si="18"/>
        <v>0.98512250520381883</v>
      </c>
      <c r="BR15" s="7">
        <f t="shared" si="18"/>
        <v>28.95074333111981</v>
      </c>
      <c r="BS15" s="12">
        <f t="shared" si="18"/>
        <v>4.3458777128750654</v>
      </c>
      <c r="BT15" s="6">
        <f t="shared" si="18"/>
        <v>23.580103169910586</v>
      </c>
      <c r="BU15" s="7">
        <f t="shared" si="18"/>
        <v>17.539840662300676</v>
      </c>
      <c r="BV15" s="12">
        <f t="shared" si="18"/>
        <v>3.3360307836545644</v>
      </c>
      <c r="BW15" s="6">
        <f t="shared" si="18"/>
        <v>13.74526365192348</v>
      </c>
      <c r="BX15" s="7">
        <f t="shared" si="18"/>
        <v>15.237359697699816</v>
      </c>
      <c r="BY15" s="12">
        <f t="shared" si="18"/>
        <v>3.7694580720522026</v>
      </c>
      <c r="BZ15" s="6">
        <f t="shared" si="18"/>
        <v>11.051326506576629</v>
      </c>
      <c r="CA15" s="7">
        <f t="shared" si="18"/>
        <v>-9.1567179786785715</v>
      </c>
      <c r="CB15" s="12">
        <f t="shared" si="18"/>
        <v>-17.936666619840693</v>
      </c>
      <c r="CC15" s="6">
        <f t="shared" si="18"/>
        <v>10.69899098600942</v>
      </c>
      <c r="CD15" s="7">
        <f t="shared" si="18"/>
        <v>13.028630849033533</v>
      </c>
      <c r="CE15" s="12">
        <f t="shared" si="18"/>
        <v>2.0227800164371246</v>
      </c>
      <c r="CF15" s="6">
        <f t="shared" si="18"/>
        <v>10.787640594407662</v>
      </c>
    </row>
    <row r="16" spans="1:84" ht="15" customHeight="1" x14ac:dyDescent="0.25">
      <c r="A16" s="24" t="s">
        <v>35</v>
      </c>
      <c r="B16" s="66">
        <v>624695.3561722521</v>
      </c>
      <c r="C16" s="33">
        <v>1225620.1203099189</v>
      </c>
      <c r="D16" s="37">
        <f t="shared" si="3"/>
        <v>50.969737345229547</v>
      </c>
      <c r="E16" s="35">
        <v>272076.55747498316</v>
      </c>
      <c r="F16" s="33">
        <v>841696.02800526447</v>
      </c>
      <c r="G16" s="37">
        <f t="shared" si="4"/>
        <v>32.324799977941851</v>
      </c>
      <c r="H16" s="35">
        <v>720058.66712591331</v>
      </c>
      <c r="I16" s="33">
        <v>6342068.8810747415</v>
      </c>
      <c r="J16" s="37">
        <f t="shared" si="5"/>
        <v>11.353687268749603</v>
      </c>
      <c r="K16" s="35">
        <v>618455.3297536351</v>
      </c>
      <c r="L16" s="33">
        <v>2953410.7534641605</v>
      </c>
      <c r="M16" s="37">
        <f t="shared" si="6"/>
        <v>20.940376445376817</v>
      </c>
      <c r="N16" s="35">
        <v>203284.65957482075</v>
      </c>
      <c r="O16" s="33">
        <v>1425311.0010341876</v>
      </c>
      <c r="P16" s="37">
        <f t="shared" si="7"/>
        <v>14.262477412110055</v>
      </c>
      <c r="Q16" s="35">
        <v>2073144.1846681924</v>
      </c>
      <c r="R16" s="33">
        <v>11634341.002063373</v>
      </c>
      <c r="S16" s="37">
        <f t="shared" si="8"/>
        <v>17.819180169298082</v>
      </c>
      <c r="T16" s="35">
        <f t="shared" si="0"/>
        <v>4511714.7547697965</v>
      </c>
      <c r="U16" s="33">
        <f t="shared" si="0"/>
        <v>24422447.785951644</v>
      </c>
      <c r="V16" s="37">
        <f t="shared" si="1"/>
        <v>18.4736386553564</v>
      </c>
      <c r="W16" s="35">
        <v>341102.34033203498</v>
      </c>
      <c r="X16" s="33">
        <v>1617278.8791445401</v>
      </c>
      <c r="Y16" s="37">
        <f t="shared" si="9"/>
        <v>21.091126875561567</v>
      </c>
      <c r="Z16" s="35">
        <f t="shared" si="10"/>
        <v>4852817.0951018315</v>
      </c>
      <c r="AA16" s="33">
        <f t="shared" si="10"/>
        <v>26039726.665096186</v>
      </c>
      <c r="AB16" s="37">
        <f t="shared" si="2"/>
        <v>18.636205969114791</v>
      </c>
      <c r="AC16" s="5"/>
      <c r="AD16" s="7">
        <f t="shared" si="11"/>
        <v>18.128441865483964</v>
      </c>
      <c r="AE16" s="10">
        <f t="shared" si="11"/>
        <v>-5.029872082095622</v>
      </c>
      <c r="AF16" s="6">
        <f t="shared" si="11"/>
        <v>24.384840217966698</v>
      </c>
      <c r="AG16" s="7">
        <f t="shared" si="11"/>
        <v>1.3075392369664058</v>
      </c>
      <c r="AH16" s="10">
        <f t="shared" si="11"/>
        <v>2.9750450595107196</v>
      </c>
      <c r="AI16" s="6">
        <f t="shared" si="11"/>
        <v>-1.619330024648832</v>
      </c>
      <c r="AJ16" s="7">
        <f t="shared" si="11"/>
        <v>11.543494029825354</v>
      </c>
      <c r="AK16" s="10">
        <f t="shared" si="11"/>
        <v>2.9506184625161893</v>
      </c>
      <c r="AL16" s="6">
        <f t="shared" si="11"/>
        <v>8.346599268306278</v>
      </c>
      <c r="AM16" s="7">
        <f t="shared" si="11"/>
        <v>12.000796303529683</v>
      </c>
      <c r="AN16" s="10">
        <f t="shared" si="11"/>
        <v>10.814080385166918</v>
      </c>
      <c r="AO16" s="6">
        <f t="shared" si="11"/>
        <v>1.0709071575002014</v>
      </c>
      <c r="AP16" s="7">
        <f t="shared" si="11"/>
        <v>5.4331534484453101</v>
      </c>
      <c r="AQ16" s="10">
        <f t="shared" si="11"/>
        <v>-15.290109478468125</v>
      </c>
      <c r="AR16" s="6">
        <f t="shared" si="11"/>
        <v>24.463805583181468</v>
      </c>
      <c r="AS16" s="7">
        <f t="shared" si="11"/>
        <v>14.025587396696594</v>
      </c>
      <c r="AT16" s="10">
        <f t="shared" si="12"/>
        <v>0.77779973428049232</v>
      </c>
      <c r="AU16" s="6">
        <f t="shared" si="12"/>
        <v>13.145541674204381</v>
      </c>
      <c r="AV16" s="7">
        <f t="shared" si="12"/>
        <v>12.621972689960288</v>
      </c>
      <c r="AW16" s="10">
        <f t="shared" si="12"/>
        <v>1.084056329544751</v>
      </c>
      <c r="AX16" s="6">
        <f t="shared" si="12"/>
        <v>11.414180217304178</v>
      </c>
      <c r="AY16" s="7">
        <f t="shared" si="12"/>
        <v>-9.2868567499914718</v>
      </c>
      <c r="AZ16" s="10">
        <f t="shared" si="12"/>
        <v>-17.000868279368888</v>
      </c>
      <c r="BA16" s="6">
        <f t="shared" si="12"/>
        <v>9.294087021707881</v>
      </c>
      <c r="BB16" s="7">
        <f t="shared" si="12"/>
        <v>10.741997628274675</v>
      </c>
      <c r="BC16" s="10">
        <f t="shared" si="12"/>
        <v>-0.26564118218772137</v>
      </c>
      <c r="BD16" s="6">
        <f t="shared" si="12"/>
        <v>11.036957514882474</v>
      </c>
      <c r="BE16" s="5"/>
      <c r="BF16" s="7">
        <f t="shared" ref="BF16:CF16" si="19">+AVERAGE(B15:B16)/AVERAGE(B11:B12)*100-100</f>
        <v>17.427255282363376</v>
      </c>
      <c r="BG16" s="12">
        <f t="shared" si="19"/>
        <v>-4.8975610787879305</v>
      </c>
      <c r="BH16" s="6">
        <f t="shared" si="19"/>
        <v>23.514388759135628</v>
      </c>
      <c r="BI16" s="7">
        <f t="shared" si="19"/>
        <v>-0.7929508114299324</v>
      </c>
      <c r="BJ16" s="12">
        <f t="shared" si="19"/>
        <v>1.6747242975722969</v>
      </c>
      <c r="BK16" s="6">
        <f t="shared" si="19"/>
        <v>-2.4309505273709533</v>
      </c>
      <c r="BL16" s="7">
        <f t="shared" si="19"/>
        <v>12.822826348939714</v>
      </c>
      <c r="BM16" s="12">
        <f t="shared" si="19"/>
        <v>3.3716540184443744</v>
      </c>
      <c r="BN16" s="6">
        <f t="shared" si="19"/>
        <v>9.1905520806424761</v>
      </c>
      <c r="BO16" s="7">
        <f t="shared" si="19"/>
        <v>12.272266572209034</v>
      </c>
      <c r="BP16" s="12">
        <f t="shared" si="19"/>
        <v>11.110308811797822</v>
      </c>
      <c r="BQ16" s="6">
        <f t="shared" si="19"/>
        <v>1.0253945217031344</v>
      </c>
      <c r="BR16" s="7">
        <f t="shared" si="19"/>
        <v>16.440136256717679</v>
      </c>
      <c r="BS16" s="12">
        <f t="shared" si="19"/>
        <v>-5.8269574945326497</v>
      </c>
      <c r="BT16" s="6">
        <f t="shared" si="19"/>
        <v>24.034263715593454</v>
      </c>
      <c r="BU16" s="7">
        <f t="shared" si="19"/>
        <v>15.690710852644756</v>
      </c>
      <c r="BV16" s="12">
        <f t="shared" si="19"/>
        <v>2.011916295197409</v>
      </c>
      <c r="BW16" s="6">
        <f t="shared" si="19"/>
        <v>13.440241464678209</v>
      </c>
      <c r="BX16" s="7">
        <f t="shared" si="19"/>
        <v>13.880508902629487</v>
      </c>
      <c r="BY16" s="12">
        <f t="shared" si="19"/>
        <v>2.3731987076295695</v>
      </c>
      <c r="BZ16" s="6">
        <f t="shared" si="19"/>
        <v>11.232335854941539</v>
      </c>
      <c r="CA16" s="7">
        <f t="shared" si="19"/>
        <v>-9.2223182085138404</v>
      </c>
      <c r="CB16" s="12">
        <f t="shared" si="19"/>
        <v>-17.469195339029511</v>
      </c>
      <c r="CC16" s="6">
        <f t="shared" si="19"/>
        <v>9.9901659745785167</v>
      </c>
      <c r="CD16" s="7">
        <f t="shared" si="19"/>
        <v>11.845300437707976</v>
      </c>
      <c r="CE16" s="12">
        <f t="shared" si="19"/>
        <v>0.83654403769692465</v>
      </c>
      <c r="CF16" s="6">
        <f t="shared" si="19"/>
        <v>10.91208302997822</v>
      </c>
    </row>
    <row r="17" spans="1:84" ht="15" customHeight="1" x14ac:dyDescent="0.25">
      <c r="A17" s="24" t="s">
        <v>36</v>
      </c>
      <c r="B17" s="66">
        <v>584282.26845419081</v>
      </c>
      <c r="C17" s="33">
        <v>1100405.3413358487</v>
      </c>
      <c r="D17" s="37">
        <f t="shared" si="3"/>
        <v>53.09700403170482</v>
      </c>
      <c r="E17" s="35">
        <v>298179.36686723214</v>
      </c>
      <c r="F17" s="33">
        <v>906436.14778396499</v>
      </c>
      <c r="G17" s="37">
        <f t="shared" si="4"/>
        <v>32.895793884237122</v>
      </c>
      <c r="H17" s="35">
        <v>749557.93343012186</v>
      </c>
      <c r="I17" s="33">
        <v>6229866.3105097478</v>
      </c>
      <c r="J17" s="37">
        <f t="shared" si="5"/>
        <v>12.031685690680426</v>
      </c>
      <c r="K17" s="35">
        <v>616150.86207826226</v>
      </c>
      <c r="L17" s="33">
        <v>2766950.9265906787</v>
      </c>
      <c r="M17" s="37">
        <f t="shared" si="6"/>
        <v>22.268225148375059</v>
      </c>
      <c r="N17" s="35">
        <v>252409.62912763664</v>
      </c>
      <c r="O17" s="33">
        <v>1746118.3855020555</v>
      </c>
      <c r="P17" s="37">
        <f t="shared" si="7"/>
        <v>14.455470558203999</v>
      </c>
      <c r="Q17" s="35">
        <v>2188309.7090165392</v>
      </c>
      <c r="R17" s="33">
        <v>12047348.732611084</v>
      </c>
      <c r="S17" s="37">
        <f t="shared" si="8"/>
        <v>18.164243084397338</v>
      </c>
      <c r="T17" s="35">
        <f t="shared" si="0"/>
        <v>4688889.7689739829</v>
      </c>
      <c r="U17" s="33">
        <f t="shared" si="0"/>
        <v>24797125.84433338</v>
      </c>
      <c r="V17" s="37">
        <f t="shared" si="1"/>
        <v>18.909005012955905</v>
      </c>
      <c r="W17" s="35">
        <v>386328.45709349896</v>
      </c>
      <c r="X17" s="33">
        <v>1843932.8775761975</v>
      </c>
      <c r="Y17" s="37">
        <f t="shared" si="9"/>
        <v>20.9513297252619</v>
      </c>
      <c r="Z17" s="35">
        <f t="shared" si="10"/>
        <v>5075218.2260674816</v>
      </c>
      <c r="AA17" s="33">
        <f t="shared" si="10"/>
        <v>26641058.721909579</v>
      </c>
      <c r="AB17" s="37">
        <f t="shared" si="2"/>
        <v>19.050362371273284</v>
      </c>
      <c r="AC17" s="5"/>
      <c r="AD17" s="7">
        <f t="shared" si="11"/>
        <v>19.244671868060919</v>
      </c>
      <c r="AE17" s="10">
        <f t="shared" si="11"/>
        <v>-4.5154120938618263</v>
      </c>
      <c r="AF17" s="6">
        <f t="shared" si="11"/>
        <v>24.883684878316686</v>
      </c>
      <c r="AG17" s="7">
        <f t="shared" si="11"/>
        <v>-1.0949771316958419</v>
      </c>
      <c r="AH17" s="10">
        <f t="shared" si="11"/>
        <v>0.40856599271251071</v>
      </c>
      <c r="AI17" s="6">
        <f t="shared" si="11"/>
        <v>-1.4974251544609132</v>
      </c>
      <c r="AJ17" s="7">
        <f t="shared" si="11"/>
        <v>13.784886755879185</v>
      </c>
      <c r="AK17" s="10">
        <f t="shared" si="11"/>
        <v>4.2353002105530067</v>
      </c>
      <c r="AL17" s="6">
        <f t="shared" si="11"/>
        <v>9.1615666919328049</v>
      </c>
      <c r="AM17" s="7">
        <f t="shared" si="11"/>
        <v>9.9637606302358535</v>
      </c>
      <c r="AN17" s="10">
        <f t="shared" si="11"/>
        <v>3.987414627740705</v>
      </c>
      <c r="AO17" s="6">
        <f t="shared" si="11"/>
        <v>5.7471820257187289</v>
      </c>
      <c r="AP17" s="7">
        <f t="shared" si="11"/>
        <v>21.756587221906869</v>
      </c>
      <c r="AQ17" s="10">
        <f t="shared" si="11"/>
        <v>-2.5799461944079951</v>
      </c>
      <c r="AR17" s="6">
        <f t="shared" si="11"/>
        <v>24.981030563666053</v>
      </c>
      <c r="AS17" s="7">
        <f t="shared" si="11"/>
        <v>14.378594058815736</v>
      </c>
      <c r="AT17" s="10">
        <f t="shared" si="12"/>
        <v>2.2630802618509591</v>
      </c>
      <c r="AU17" s="6">
        <f t="shared" si="12"/>
        <v>11.847397678558309</v>
      </c>
      <c r="AV17" s="7">
        <f t="shared" si="12"/>
        <v>13.503275658444267</v>
      </c>
      <c r="AW17" s="10">
        <f t="shared" si="12"/>
        <v>2.1892811196611888</v>
      </c>
      <c r="AX17" s="6">
        <f t="shared" si="12"/>
        <v>11.071605959860563</v>
      </c>
      <c r="AY17" s="7">
        <f t="shared" si="12"/>
        <v>3.1410339828899367</v>
      </c>
      <c r="AZ17" s="10">
        <f t="shared" si="12"/>
        <v>-4.7457885034525589</v>
      </c>
      <c r="BA17" s="6">
        <f t="shared" si="12"/>
        <v>8.2797625033391569</v>
      </c>
      <c r="BB17" s="7">
        <f t="shared" si="12"/>
        <v>12.641837823330746</v>
      </c>
      <c r="BC17" s="10">
        <f t="shared" si="12"/>
        <v>1.676912389640961</v>
      </c>
      <c r="BD17" s="6">
        <f t="shared" si="12"/>
        <v>10.784085763413586</v>
      </c>
      <c r="BE17" s="5"/>
      <c r="BF17" s="7">
        <f t="shared" ref="BF17:CF17" si="20">+AVERAGE(B15:B17)/AVERAGE(B11:B13)*100-100</f>
        <v>18.003975534188925</v>
      </c>
      <c r="BG17" s="12">
        <f t="shared" si="20"/>
        <v>-4.7825343725773592</v>
      </c>
      <c r="BH17" s="6">
        <f t="shared" si="20"/>
        <v>23.993946874754712</v>
      </c>
      <c r="BI17" s="7">
        <f t="shared" si="20"/>
        <v>-0.90163436445330092</v>
      </c>
      <c r="BJ17" s="12">
        <f t="shared" si="20"/>
        <v>1.2191422495574358</v>
      </c>
      <c r="BK17" s="6">
        <f t="shared" si="20"/>
        <v>-2.1198053351970003</v>
      </c>
      <c r="BL17" s="7">
        <f t="shared" si="20"/>
        <v>13.16093619574788</v>
      </c>
      <c r="BM17" s="12">
        <f t="shared" si="20"/>
        <v>3.6647135073962573</v>
      </c>
      <c r="BN17" s="6">
        <f t="shared" si="20"/>
        <v>9.1805408158930391</v>
      </c>
      <c r="BO17" s="7">
        <f t="shared" si="20"/>
        <v>11.492247993172654</v>
      </c>
      <c r="BP17" s="12">
        <f t="shared" si="20"/>
        <v>8.6350727076595319</v>
      </c>
      <c r="BQ17" s="6">
        <f t="shared" si="20"/>
        <v>2.5506231976347067</v>
      </c>
      <c r="BR17" s="7">
        <f t="shared" si="20"/>
        <v>18.374551777443699</v>
      </c>
      <c r="BS17" s="12">
        <f t="shared" si="20"/>
        <v>-4.6722639924278013</v>
      </c>
      <c r="BT17" s="6">
        <f t="shared" si="20"/>
        <v>24.357635909922351</v>
      </c>
      <c r="BU17" s="7">
        <f t="shared" si="20"/>
        <v>15.223107405536382</v>
      </c>
      <c r="BV17" s="12">
        <f t="shared" si="20"/>
        <v>2.0987252358963531</v>
      </c>
      <c r="BW17" s="6">
        <f t="shared" si="20"/>
        <v>12.89224691058179</v>
      </c>
      <c r="BX17" s="7">
        <f t="shared" si="20"/>
        <v>13.749033079981743</v>
      </c>
      <c r="BY17" s="12">
        <f t="shared" si="20"/>
        <v>2.3101037558218991</v>
      </c>
      <c r="BZ17" s="6">
        <f t="shared" si="20"/>
        <v>11.177896107918926</v>
      </c>
      <c r="CA17" s="7">
        <f t="shared" si="20"/>
        <v>-5.0895563549467511</v>
      </c>
      <c r="CB17" s="12">
        <f t="shared" si="20"/>
        <v>-13.249177629144597</v>
      </c>
      <c r="CC17" s="6">
        <f t="shared" si="20"/>
        <v>9.4155737543920139</v>
      </c>
      <c r="CD17" s="7">
        <f t="shared" si="20"/>
        <v>12.121934450186117</v>
      </c>
      <c r="CE17" s="12">
        <f t="shared" si="20"/>
        <v>1.1241122088136279</v>
      </c>
      <c r="CF17" s="6">
        <f t="shared" si="20"/>
        <v>10.868774178376512</v>
      </c>
    </row>
    <row r="18" spans="1:84" ht="15" customHeight="1" x14ac:dyDescent="0.25">
      <c r="A18" s="24" t="s">
        <v>37</v>
      </c>
      <c r="B18" s="66">
        <v>728433.10938788275</v>
      </c>
      <c r="C18" s="33">
        <v>1343275.0537854377</v>
      </c>
      <c r="D18" s="37">
        <f t="shared" si="3"/>
        <v>54.228142429587308</v>
      </c>
      <c r="E18" s="35">
        <v>340647.46471399604</v>
      </c>
      <c r="F18" s="33">
        <v>1030353.1092319576</v>
      </c>
      <c r="G18" s="37">
        <f t="shared" si="4"/>
        <v>33.061235188383172</v>
      </c>
      <c r="H18" s="35">
        <v>777976.64261639351</v>
      </c>
      <c r="I18" s="33">
        <v>6267020.9249544516</v>
      </c>
      <c r="J18" s="37">
        <f t="shared" si="5"/>
        <v>12.413819132446056</v>
      </c>
      <c r="K18" s="35">
        <v>632064.60812478559</v>
      </c>
      <c r="L18" s="33">
        <v>2960958.5093338215</v>
      </c>
      <c r="M18" s="37">
        <f t="shared" si="6"/>
        <v>21.346621579881315</v>
      </c>
      <c r="N18" s="35">
        <v>253169.80435000581</v>
      </c>
      <c r="O18" s="33">
        <v>1734341.4469696535</v>
      </c>
      <c r="P18" s="37">
        <f t="shared" si="7"/>
        <v>14.597460309350241</v>
      </c>
      <c r="Q18" s="35">
        <v>2384662.796121608</v>
      </c>
      <c r="R18" s="33">
        <v>12903421.851494271</v>
      </c>
      <c r="S18" s="37">
        <f t="shared" si="8"/>
        <v>18.480855881228543</v>
      </c>
      <c r="T18" s="35">
        <f t="shared" si="0"/>
        <v>5116954.4253146723</v>
      </c>
      <c r="U18" s="33">
        <f t="shared" si="0"/>
        <v>26239370.895769592</v>
      </c>
      <c r="V18" s="37">
        <f t="shared" si="1"/>
        <v>19.501056049097755</v>
      </c>
      <c r="W18" s="35">
        <v>469821.24753250869</v>
      </c>
      <c r="X18" s="33">
        <v>2260730.8100956576</v>
      </c>
      <c r="Y18" s="37">
        <f t="shared" si="9"/>
        <v>20.781830611342414</v>
      </c>
      <c r="Z18" s="35">
        <f t="shared" si="10"/>
        <v>5586775.6728471806</v>
      </c>
      <c r="AA18" s="33">
        <f t="shared" si="10"/>
        <v>28500101.705865249</v>
      </c>
      <c r="AB18" s="37">
        <f t="shared" si="2"/>
        <v>19.602651704563694</v>
      </c>
      <c r="AC18" s="5"/>
      <c r="AD18" s="7">
        <f t="shared" si="11"/>
        <v>19.341511898852829</v>
      </c>
      <c r="AE18" s="10">
        <f t="shared" si="11"/>
        <v>-3.6735008357624395</v>
      </c>
      <c r="AF18" s="6">
        <f t="shared" si="11"/>
        <v>23.8927116985477</v>
      </c>
      <c r="AG18" s="7">
        <f t="shared" si="11"/>
        <v>10.128639517567066</v>
      </c>
      <c r="AH18" s="10">
        <f t="shared" si="11"/>
        <v>10.918343968343677</v>
      </c>
      <c r="AI18" s="6">
        <f t="shared" si="11"/>
        <v>-0.71196920412188547</v>
      </c>
      <c r="AJ18" s="7">
        <f t="shared" si="11"/>
        <v>8.9986220103113652</v>
      </c>
      <c r="AK18" s="10">
        <f t="shared" si="11"/>
        <v>-4.5317573236767146</v>
      </c>
      <c r="AL18" s="6">
        <f t="shared" si="11"/>
        <v>14.172649411660004</v>
      </c>
      <c r="AM18" s="7">
        <f t="shared" si="11"/>
        <v>9.262375939886681</v>
      </c>
      <c r="AN18" s="10">
        <f t="shared" si="11"/>
        <v>8.2195686786918003</v>
      </c>
      <c r="AO18" s="6">
        <f t="shared" si="11"/>
        <v>0.96360323176951113</v>
      </c>
      <c r="AP18" s="7">
        <f t="shared" si="11"/>
        <v>10.780623082340497</v>
      </c>
      <c r="AQ18" s="10">
        <f t="shared" si="11"/>
        <v>-11.443575656109147</v>
      </c>
      <c r="AR18" s="6">
        <f t="shared" si="11"/>
        <v>25.096088627231026</v>
      </c>
      <c r="AS18" s="7">
        <f t="shared" si="11"/>
        <v>17.901365847810396</v>
      </c>
      <c r="AT18" s="10">
        <f t="shared" si="12"/>
        <v>4.869992049859988</v>
      </c>
      <c r="AU18" s="6">
        <f t="shared" si="12"/>
        <v>12.426217970680014</v>
      </c>
      <c r="AV18" s="7">
        <f t="shared" si="12"/>
        <v>14.651488446172948</v>
      </c>
      <c r="AW18" s="10">
        <f t="shared" si="12"/>
        <v>1.3624696118320685</v>
      </c>
      <c r="AX18" s="6">
        <f t="shared" si="12"/>
        <v>13.110393704130544</v>
      </c>
      <c r="AY18" s="7">
        <f t="shared" si="12"/>
        <v>33.229200950907938</v>
      </c>
      <c r="AZ18" s="10">
        <f t="shared" si="12"/>
        <v>23.343843435281329</v>
      </c>
      <c r="BA18" s="6">
        <f t="shared" si="12"/>
        <v>8.0144717728156962</v>
      </c>
      <c r="BB18" s="7">
        <f t="shared" si="12"/>
        <v>16.011888788406054</v>
      </c>
      <c r="BC18" s="10">
        <f t="shared" si="12"/>
        <v>2.8159198370539968</v>
      </c>
      <c r="BD18" s="6">
        <f t="shared" si="12"/>
        <v>12.834558084259172</v>
      </c>
      <c r="BE18" s="5"/>
      <c r="BF18" s="7">
        <f t="shared" ref="BF18" si="21">+AVERAGE(B15:B18)/AVERAGE(B11:B14)*100-100</f>
        <v>18.382909568525704</v>
      </c>
      <c r="BG18" s="12">
        <f>+AVERAGE(C15:C18)/AVERAGE(C11:C14)*100-100</f>
        <v>-4.4864431845607982</v>
      </c>
      <c r="BH18" s="6">
        <f t="shared" ref="BH18:CF18" si="22">+AVERAGE(D15:D18)/AVERAGE(D11:D14)*100-100</f>
        <v>23.967119553511878</v>
      </c>
      <c r="BI18" s="7">
        <f t="shared" si="22"/>
        <v>2.0726554366045349</v>
      </c>
      <c r="BJ18" s="12">
        <f t="shared" si="22"/>
        <v>3.839925418892733</v>
      </c>
      <c r="BK18" s="6">
        <f t="shared" si="22"/>
        <v>-1.7686433845100851</v>
      </c>
      <c r="BL18" s="7">
        <f t="shared" si="22"/>
        <v>12.013075870502917</v>
      </c>
      <c r="BM18" s="12">
        <f t="shared" si="22"/>
        <v>1.4393046395762923</v>
      </c>
      <c r="BN18" s="6">
        <f t="shared" si="22"/>
        <v>10.449193297741658</v>
      </c>
      <c r="BO18" s="7">
        <f t="shared" si="22"/>
        <v>10.91555251164786</v>
      </c>
      <c r="BP18" s="12">
        <f t="shared" si="22"/>
        <v>8.5256879782935329</v>
      </c>
      <c r="BQ18" s="6">
        <f t="shared" si="22"/>
        <v>2.1619676048460406</v>
      </c>
      <c r="BR18" s="7">
        <f t="shared" si="22"/>
        <v>16.200563785502965</v>
      </c>
      <c r="BS18" s="12">
        <f t="shared" si="22"/>
        <v>-6.5671206231735226</v>
      </c>
      <c r="BT18" s="6">
        <f t="shared" si="22"/>
        <v>24.546886512956092</v>
      </c>
      <c r="BU18" s="7">
        <f t="shared" si="22"/>
        <v>15.956012589186514</v>
      </c>
      <c r="BV18" s="12">
        <f t="shared" si="22"/>
        <v>2.8337694029262934</v>
      </c>
      <c r="BW18" s="6">
        <f t="shared" si="22"/>
        <v>12.771877805267252</v>
      </c>
      <c r="BX18" s="7">
        <f t="shared" si="22"/>
        <v>13.995889492807592</v>
      </c>
      <c r="BY18" s="12">
        <f t="shared" si="22"/>
        <v>2.0562114798341042</v>
      </c>
      <c r="BZ18" s="6">
        <f t="shared" si="22"/>
        <v>11.671465782123747</v>
      </c>
      <c r="CA18" s="7">
        <f t="shared" si="22"/>
        <v>4.0830597150483641</v>
      </c>
      <c r="CB18" s="12">
        <f t="shared" si="22"/>
        <v>-4.503934913125363</v>
      </c>
      <c r="CC18" s="6">
        <f t="shared" si="22"/>
        <v>9.0647414618358226</v>
      </c>
      <c r="CD18" s="7">
        <f t="shared" si="22"/>
        <v>13.174982422299223</v>
      </c>
      <c r="CE18" s="12">
        <f t="shared" si="22"/>
        <v>1.5737851317312277</v>
      </c>
      <c r="CF18" s="6">
        <f t="shared" si="22"/>
        <v>11.369566731399104</v>
      </c>
    </row>
    <row r="19" spans="1:84" ht="15" customHeight="1" x14ac:dyDescent="0.25">
      <c r="A19" s="24" t="s">
        <v>38</v>
      </c>
      <c r="B19" s="66">
        <v>673534.13454804884</v>
      </c>
      <c r="C19" s="33">
        <v>1473888.8104866592</v>
      </c>
      <c r="D19" s="37">
        <f t="shared" si="3"/>
        <v>45.697757507613922</v>
      </c>
      <c r="E19" s="35">
        <v>248552.44122907045</v>
      </c>
      <c r="F19" s="33">
        <v>780316.64900566521</v>
      </c>
      <c r="G19" s="37">
        <f t="shared" si="4"/>
        <v>31.852766635928326</v>
      </c>
      <c r="H19" s="35">
        <v>629827.92551635206</v>
      </c>
      <c r="I19" s="33">
        <v>5232861.5238435622</v>
      </c>
      <c r="J19" s="37">
        <f t="shared" si="5"/>
        <v>12.036013616002213</v>
      </c>
      <c r="K19" s="35">
        <v>668448.99181923945</v>
      </c>
      <c r="L19" s="33">
        <v>3100251.1830403348</v>
      </c>
      <c r="M19" s="37">
        <f t="shared" si="6"/>
        <v>21.561123675266501</v>
      </c>
      <c r="N19" s="35">
        <v>233409.46510576957</v>
      </c>
      <c r="O19" s="33">
        <v>1535544.0964673739</v>
      </c>
      <c r="P19" s="37">
        <f t="shared" si="7"/>
        <v>15.200440393912769</v>
      </c>
      <c r="Q19" s="35">
        <v>2149342.4704597429</v>
      </c>
      <c r="R19" s="33">
        <v>11411309.83262223</v>
      </c>
      <c r="S19" s="37">
        <f t="shared" si="8"/>
        <v>18.835195100174058</v>
      </c>
      <c r="T19" s="35">
        <f t="shared" si="0"/>
        <v>4603115.4286782239</v>
      </c>
      <c r="U19" s="33">
        <f t="shared" si="0"/>
        <v>23534172.095465824</v>
      </c>
      <c r="V19" s="37">
        <f t="shared" si="1"/>
        <v>19.559283453889062</v>
      </c>
      <c r="W19" s="35">
        <v>379400.4087032277</v>
      </c>
      <c r="X19" s="33">
        <v>1676467.7866171922</v>
      </c>
      <c r="Y19" s="37">
        <f t="shared" si="9"/>
        <v>22.630939391253612</v>
      </c>
      <c r="Z19" s="35">
        <f t="shared" si="10"/>
        <v>4982515.8373814514</v>
      </c>
      <c r="AA19" s="33">
        <f t="shared" si="10"/>
        <v>25210639.882083017</v>
      </c>
      <c r="AB19" s="37">
        <f t="shared" si="2"/>
        <v>19.763543728703539</v>
      </c>
      <c r="AC19" s="5"/>
      <c r="AD19" s="7">
        <f t="shared" si="11"/>
        <v>9.8550571073222386</v>
      </c>
      <c r="AE19" s="10">
        <f t="shared" si="11"/>
        <v>11.693505280930026</v>
      </c>
      <c r="AF19" s="6">
        <f t="shared" si="11"/>
        <v>-1.6459758953609338</v>
      </c>
      <c r="AG19" s="7">
        <f t="shared" si="11"/>
        <v>-4.3991909013136308</v>
      </c>
      <c r="AH19" s="10">
        <f t="shared" si="11"/>
        <v>-1.3981354233324623</v>
      </c>
      <c r="AI19" s="6">
        <f t="shared" si="11"/>
        <v>-3.043609257153264</v>
      </c>
      <c r="AJ19" s="7">
        <f t="shared" si="11"/>
        <v>-3.3244126531889719</v>
      </c>
      <c r="AK19" s="10">
        <f t="shared" si="11"/>
        <v>-7.9852038381627892</v>
      </c>
      <c r="AL19" s="6">
        <f t="shared" si="11"/>
        <v>5.0652627396754042</v>
      </c>
      <c r="AM19" s="7">
        <f t="shared" si="11"/>
        <v>8.8197836971729515</v>
      </c>
      <c r="AN19" s="10">
        <f t="shared" si="11"/>
        <v>19.338561040484052</v>
      </c>
      <c r="AO19" s="6">
        <f t="shared" si="11"/>
        <v>-8.8142317551011473</v>
      </c>
      <c r="AP19" s="7">
        <f t="shared" si="11"/>
        <v>6.7031643564248213</v>
      </c>
      <c r="AQ19" s="10">
        <f t="shared" si="11"/>
        <v>-5.9805570895536988</v>
      </c>
      <c r="AR19" s="6">
        <f t="shared" si="11"/>
        <v>13.49053031303302</v>
      </c>
      <c r="AS19" s="7">
        <f t="shared" si="11"/>
        <v>11.690000870520635</v>
      </c>
      <c r="AT19" s="10">
        <f t="shared" si="12"/>
        <v>2.6304332086928497</v>
      </c>
      <c r="AU19" s="6">
        <f t="shared" si="12"/>
        <v>8.827369600404694</v>
      </c>
      <c r="AV19" s="7">
        <f t="shared" si="12"/>
        <v>7.4994987639099833</v>
      </c>
      <c r="AW19" s="10">
        <f t="shared" si="12"/>
        <v>1.6688851212058609</v>
      </c>
      <c r="AX19" s="6">
        <f t="shared" si="12"/>
        <v>5.734904671919125</v>
      </c>
      <c r="AY19" s="7">
        <f t="shared" si="12"/>
        <v>12.895520252812403</v>
      </c>
      <c r="AZ19" s="10">
        <f t="shared" si="12"/>
        <v>4.6502756170666828</v>
      </c>
      <c r="BA19" s="6">
        <f t="shared" si="12"/>
        <v>7.8788561111071402</v>
      </c>
      <c r="BB19" s="7">
        <f t="shared" si="12"/>
        <v>7.892176267249738</v>
      </c>
      <c r="BC19" s="10">
        <f t="shared" si="12"/>
        <v>1.8618602918401166</v>
      </c>
      <c r="BD19" s="6">
        <f t="shared" si="12"/>
        <v>5.9200921307861734</v>
      </c>
      <c r="BE19" s="5"/>
      <c r="BF19" s="7">
        <f>+AVERAGE(B19:B19)/AVERAGE(B15:B15)*100-100</f>
        <v>9.8550571073222386</v>
      </c>
      <c r="BG19" s="12">
        <f t="shared" ref="BG19:CF19" si="23">+AVERAGE(C19:C19)/AVERAGE(C15:C15)*100-100</f>
        <v>11.693505280930026</v>
      </c>
      <c r="BH19" s="6">
        <f t="shared" si="23"/>
        <v>-1.6459758953609338</v>
      </c>
      <c r="BI19" s="7">
        <f t="shared" si="23"/>
        <v>-4.3991909013136308</v>
      </c>
      <c r="BJ19" s="12">
        <f t="shared" si="23"/>
        <v>-1.3981354233324623</v>
      </c>
      <c r="BK19" s="6">
        <f t="shared" si="23"/>
        <v>-3.043609257153264</v>
      </c>
      <c r="BL19" s="7">
        <f t="shared" si="23"/>
        <v>-3.3244126531889719</v>
      </c>
      <c r="BM19" s="12">
        <f t="shared" si="23"/>
        <v>-7.9852038381627892</v>
      </c>
      <c r="BN19" s="6">
        <f t="shared" si="23"/>
        <v>5.0652627396754042</v>
      </c>
      <c r="BO19" s="7">
        <f t="shared" si="23"/>
        <v>8.8197836971729515</v>
      </c>
      <c r="BP19" s="12">
        <f t="shared" si="23"/>
        <v>19.338561040484052</v>
      </c>
      <c r="BQ19" s="6">
        <f t="shared" si="23"/>
        <v>-8.8142317551011473</v>
      </c>
      <c r="BR19" s="7">
        <f t="shared" si="23"/>
        <v>6.7031643564248213</v>
      </c>
      <c r="BS19" s="12">
        <f t="shared" si="23"/>
        <v>-5.9805570895536988</v>
      </c>
      <c r="BT19" s="6">
        <f t="shared" si="23"/>
        <v>13.49053031303302</v>
      </c>
      <c r="BU19" s="7">
        <f t="shared" si="23"/>
        <v>11.690000870520635</v>
      </c>
      <c r="BV19" s="12">
        <f t="shared" si="23"/>
        <v>2.6304332086928497</v>
      </c>
      <c r="BW19" s="6">
        <f t="shared" si="23"/>
        <v>8.827369600404694</v>
      </c>
      <c r="BX19" s="7">
        <f t="shared" si="23"/>
        <v>7.4994987639099833</v>
      </c>
      <c r="BY19" s="12">
        <f t="shared" si="23"/>
        <v>1.6688851212058609</v>
      </c>
      <c r="BZ19" s="6">
        <f t="shared" si="23"/>
        <v>5.734904671919125</v>
      </c>
      <c r="CA19" s="7">
        <f t="shared" si="23"/>
        <v>12.895520252812403</v>
      </c>
      <c r="CB19" s="12">
        <f t="shared" si="23"/>
        <v>4.6502756170666828</v>
      </c>
      <c r="CC19" s="6">
        <f t="shared" si="23"/>
        <v>7.8788561111071402</v>
      </c>
      <c r="CD19" s="7">
        <f t="shared" si="23"/>
        <v>7.892176267249738</v>
      </c>
      <c r="CE19" s="12">
        <f t="shared" si="23"/>
        <v>1.8618602918401166</v>
      </c>
      <c r="CF19" s="6">
        <f t="shared" si="23"/>
        <v>5.9200921307861734</v>
      </c>
    </row>
    <row r="20" spans="1:84" ht="15" customHeight="1" x14ac:dyDescent="0.25">
      <c r="A20" s="24" t="s">
        <v>39</v>
      </c>
      <c r="B20" s="66">
        <v>576862.26767164853</v>
      </c>
      <c r="C20" s="33">
        <v>1329397.9917019478</v>
      </c>
      <c r="D20" s="37">
        <f t="shared" si="3"/>
        <v>43.392744029432954</v>
      </c>
      <c r="E20" s="35">
        <v>293573.12816223642</v>
      </c>
      <c r="F20" s="33">
        <v>904876.37645141967</v>
      </c>
      <c r="G20" s="37">
        <f t="shared" si="4"/>
        <v>32.443451481573469</v>
      </c>
      <c r="H20" s="35">
        <v>747192.5480032193</v>
      </c>
      <c r="I20" s="33">
        <v>6392906.8122379147</v>
      </c>
      <c r="J20" s="37">
        <f t="shared" si="5"/>
        <v>11.68783731639685</v>
      </c>
      <c r="K20" s="35">
        <v>692857.31983987207</v>
      </c>
      <c r="L20" s="33">
        <v>3180532.7709313347</v>
      </c>
      <c r="M20" s="37">
        <f t="shared" si="6"/>
        <v>21.78431633128519</v>
      </c>
      <c r="N20" s="35">
        <v>247462.93092389902</v>
      </c>
      <c r="O20" s="33">
        <v>1645212.8951665123</v>
      </c>
      <c r="P20" s="37">
        <f t="shared" si="7"/>
        <v>15.041392615565005</v>
      </c>
      <c r="Q20" s="35">
        <v>2355011.1037973771</v>
      </c>
      <c r="R20" s="33">
        <v>12104079.867040804</v>
      </c>
      <c r="S20" s="37">
        <f t="shared" si="8"/>
        <v>19.456341412700283</v>
      </c>
      <c r="T20" s="35">
        <f t="shared" si="0"/>
        <v>4912959.2983982526</v>
      </c>
      <c r="U20" s="33">
        <f t="shared" si="0"/>
        <v>25557006.713529933</v>
      </c>
      <c r="V20" s="37">
        <f t="shared" si="1"/>
        <v>19.22353174402588</v>
      </c>
      <c r="W20" s="35">
        <v>396024.04815572832</v>
      </c>
      <c r="X20" s="33">
        <v>1719262.7659113202</v>
      </c>
      <c r="Y20" s="37">
        <f t="shared" si="9"/>
        <v>23.034527124526541</v>
      </c>
      <c r="Z20" s="35">
        <f t="shared" si="10"/>
        <v>5308983.3465539813</v>
      </c>
      <c r="AA20" s="33">
        <f t="shared" si="10"/>
        <v>27276269.479441255</v>
      </c>
      <c r="AB20" s="37">
        <f t="shared" si="2"/>
        <v>19.463744301820611</v>
      </c>
      <c r="AC20" s="5"/>
      <c r="AD20" s="7">
        <f t="shared" si="11"/>
        <v>-7.657026425439625</v>
      </c>
      <c r="AE20" s="10">
        <f t="shared" si="11"/>
        <v>8.4673766097921828</v>
      </c>
      <c r="AF20" s="6">
        <f t="shared" si="11"/>
        <v>-14.865670710594216</v>
      </c>
      <c r="AG20" s="7">
        <f t="shared" si="11"/>
        <v>7.9009271826845406</v>
      </c>
      <c r="AH20" s="10">
        <f t="shared" si="11"/>
        <v>7.506314197048809</v>
      </c>
      <c r="AI20" s="6">
        <f t="shared" si="11"/>
        <v>0.36706028718687378</v>
      </c>
      <c r="AJ20" s="7">
        <f t="shared" si="11"/>
        <v>3.7682875182393047</v>
      </c>
      <c r="AK20" s="10">
        <f t="shared" si="11"/>
        <v>0.80159853379828405</v>
      </c>
      <c r="AL20" s="6">
        <f t="shared" si="11"/>
        <v>2.9430971607521457</v>
      </c>
      <c r="AM20" s="7">
        <f t="shared" si="11"/>
        <v>12.030293297961464</v>
      </c>
      <c r="AN20" s="10">
        <f t="shared" si="11"/>
        <v>7.6901601716176771</v>
      </c>
      <c r="AO20" s="6">
        <f t="shared" si="11"/>
        <v>4.030203984679062</v>
      </c>
      <c r="AP20" s="7">
        <f t="shared" si="11"/>
        <v>21.732220936631009</v>
      </c>
      <c r="AQ20" s="10">
        <f t="shared" si="11"/>
        <v>15.428344689177777</v>
      </c>
      <c r="AR20" s="6">
        <f t="shared" si="11"/>
        <v>5.4612896550047196</v>
      </c>
      <c r="AS20" s="7">
        <f t="shared" si="11"/>
        <v>13.596107844968714</v>
      </c>
      <c r="AT20" s="10">
        <f t="shared" si="12"/>
        <v>4.0375201732020969</v>
      </c>
      <c r="AU20" s="6">
        <f t="shared" si="12"/>
        <v>9.1876350530591679</v>
      </c>
      <c r="AV20" s="7">
        <f t="shared" si="12"/>
        <v>8.8933934310509954</v>
      </c>
      <c r="AW20" s="10">
        <f t="shared" si="12"/>
        <v>4.6455577979817093</v>
      </c>
      <c r="AX20" s="6">
        <f t="shared" si="12"/>
        <v>4.0592603474576094</v>
      </c>
      <c r="AY20" s="7">
        <f t="shared" si="12"/>
        <v>16.101240399063684</v>
      </c>
      <c r="AZ20" s="10">
        <f t="shared" si="12"/>
        <v>6.3058936885841632</v>
      </c>
      <c r="BA20" s="6">
        <f t="shared" si="12"/>
        <v>9.2143025853056884</v>
      </c>
      <c r="BB20" s="7">
        <f t="shared" si="12"/>
        <v>9.4000297664748018</v>
      </c>
      <c r="BC20" s="10">
        <f t="shared" si="12"/>
        <v>4.7486781649000136</v>
      </c>
      <c r="BD20" s="6">
        <f t="shared" si="12"/>
        <v>4.4404871575108871</v>
      </c>
      <c r="BE20" s="5"/>
      <c r="BF20" s="7">
        <f t="shared" ref="BF20:CF20" si="24">+AVERAGE(B19:B20)/AVERAGE(B15:B16)*100-100</f>
        <v>1.0170740003928387</v>
      </c>
      <c r="BG20" s="12">
        <f t="shared" si="24"/>
        <v>10.139991631079056</v>
      </c>
      <c r="BH20" s="6">
        <f t="shared" si="24"/>
        <v>-8.5615949642893412</v>
      </c>
      <c r="BI20" s="7">
        <f t="shared" si="24"/>
        <v>1.8905756911787677</v>
      </c>
      <c r="BJ20" s="12">
        <f t="shared" si="24"/>
        <v>3.1912615809049214</v>
      </c>
      <c r="BK20" s="6">
        <f t="shared" si="24"/>
        <v>-1.3520860257239917</v>
      </c>
      <c r="BL20" s="7">
        <f t="shared" si="24"/>
        <v>0.39924310611898761</v>
      </c>
      <c r="BM20" s="12">
        <f t="shared" si="24"/>
        <v>-3.3525421750484412</v>
      </c>
      <c r="BN20" s="6">
        <f t="shared" si="24"/>
        <v>4.0089278440267293</v>
      </c>
      <c r="BO20" s="7">
        <f t="shared" si="24"/>
        <v>10.430486584521816</v>
      </c>
      <c r="BP20" s="12">
        <f t="shared" si="24"/>
        <v>13.141331390277003</v>
      </c>
      <c r="BQ20" s="6">
        <f t="shared" si="24"/>
        <v>-2.781633283480943</v>
      </c>
      <c r="BR20" s="7">
        <f t="shared" si="24"/>
        <v>13.942384479119013</v>
      </c>
      <c r="BS20" s="12">
        <f t="shared" si="24"/>
        <v>3.996240875737314</v>
      </c>
      <c r="BT20" s="6">
        <f t="shared" si="24"/>
        <v>9.3497781258802206</v>
      </c>
      <c r="BU20" s="7">
        <f t="shared" si="24"/>
        <v>12.678520828045592</v>
      </c>
      <c r="BV20" s="12">
        <f t="shared" si="24"/>
        <v>3.3499164425394099</v>
      </c>
      <c r="BW20" s="6">
        <f t="shared" si="24"/>
        <v>9.0101267550791277</v>
      </c>
      <c r="BX20" s="7">
        <f t="shared" si="24"/>
        <v>8.214653170465283</v>
      </c>
      <c r="BY20" s="12">
        <f t="shared" si="24"/>
        <v>3.1970995694419031</v>
      </c>
      <c r="BZ20" s="6">
        <f t="shared" si="24"/>
        <v>4.8976440079727013</v>
      </c>
      <c r="CA20" s="7">
        <f t="shared" si="24"/>
        <v>14.510307806063821</v>
      </c>
      <c r="CB20" s="12">
        <f t="shared" si="24"/>
        <v>5.4820207960432583</v>
      </c>
      <c r="CC20" s="6">
        <f t="shared" si="24"/>
        <v>8.5483732371293968</v>
      </c>
      <c r="CD20" s="7">
        <f t="shared" si="24"/>
        <v>8.6647915211016198</v>
      </c>
      <c r="CE20" s="12">
        <f t="shared" si="24"/>
        <v>3.3419272478856499</v>
      </c>
      <c r="CF20" s="6">
        <f t="shared" si="24"/>
        <v>5.1807401810744125</v>
      </c>
    </row>
    <row r="21" spans="1:84" ht="15" customHeight="1" x14ac:dyDescent="0.25">
      <c r="A21" s="24" t="s">
        <v>40</v>
      </c>
      <c r="B21" s="66">
        <v>488078.72741957736</v>
      </c>
      <c r="C21" s="33">
        <v>1179182.7808591265</v>
      </c>
      <c r="D21" s="37">
        <f t="shared" si="3"/>
        <v>41.391269898291256</v>
      </c>
      <c r="E21" s="35">
        <v>334988.27498125657</v>
      </c>
      <c r="F21" s="33">
        <v>1008497.4858617249</v>
      </c>
      <c r="G21" s="37">
        <f t="shared" si="4"/>
        <v>33.216570162792337</v>
      </c>
      <c r="H21" s="35">
        <v>800417.26060588181</v>
      </c>
      <c r="I21" s="33">
        <v>6846215.958988348</v>
      </c>
      <c r="J21" s="37">
        <f t="shared" si="5"/>
        <v>11.691382004317578</v>
      </c>
      <c r="K21" s="35">
        <v>693697.56012059876</v>
      </c>
      <c r="L21" s="33">
        <v>3221143.1163198664</v>
      </c>
      <c r="M21" s="37">
        <f t="shared" si="6"/>
        <v>21.535757185267304</v>
      </c>
      <c r="N21" s="35">
        <v>250211.78109621545</v>
      </c>
      <c r="O21" s="33">
        <v>1667455.7164831276</v>
      </c>
      <c r="P21" s="37">
        <f t="shared" si="7"/>
        <v>15.005602764908405</v>
      </c>
      <c r="Q21" s="35">
        <v>2551319.2105537648</v>
      </c>
      <c r="R21" s="33">
        <v>12908961.248784462</v>
      </c>
      <c r="S21" s="37">
        <f t="shared" si="8"/>
        <v>19.763938874586078</v>
      </c>
      <c r="T21" s="35">
        <f t="shared" si="0"/>
        <v>5118712.8147772942</v>
      </c>
      <c r="U21" s="33">
        <f t="shared" si="0"/>
        <v>26831456.307296656</v>
      </c>
      <c r="V21" s="37">
        <f t="shared" si="1"/>
        <v>19.077282858423494</v>
      </c>
      <c r="W21" s="35">
        <v>450842.21494061127</v>
      </c>
      <c r="X21" s="33">
        <v>1965735.9846620155</v>
      </c>
      <c r="Y21" s="37">
        <f t="shared" si="9"/>
        <v>22.935033924106961</v>
      </c>
      <c r="Z21" s="35">
        <f t="shared" si="10"/>
        <v>5569555.0297179054</v>
      </c>
      <c r="AA21" s="33">
        <f t="shared" si="10"/>
        <v>28797192.291958671</v>
      </c>
      <c r="AB21" s="37">
        <f t="shared" si="2"/>
        <v>19.340618256291421</v>
      </c>
      <c r="AC21" s="5"/>
      <c r="AD21" s="7">
        <f t="shared" si="11"/>
        <v>-16.465250826306061</v>
      </c>
      <c r="AE21" s="10">
        <f t="shared" si="11"/>
        <v>7.1589473954792879</v>
      </c>
      <c r="AF21" s="6">
        <f t="shared" si="11"/>
        <v>-22.045940909253446</v>
      </c>
      <c r="AG21" s="7">
        <f t="shared" si="11"/>
        <v>12.344552374884501</v>
      </c>
      <c r="AH21" s="10">
        <f t="shared" si="11"/>
        <v>11.259627975702131</v>
      </c>
      <c r="AI21" s="6">
        <f t="shared" si="11"/>
        <v>0.97512855194817405</v>
      </c>
      <c r="AJ21" s="7">
        <f t="shared" si="11"/>
        <v>6.7852429955637774</v>
      </c>
      <c r="AK21" s="10">
        <f t="shared" si="11"/>
        <v>9.8934650883089006</v>
      </c>
      <c r="AL21" s="6">
        <f t="shared" si="11"/>
        <v>-2.8283957469603962</v>
      </c>
      <c r="AM21" s="7">
        <f t="shared" si="11"/>
        <v>12.585667377105224</v>
      </c>
      <c r="AN21" s="10">
        <f t="shared" si="11"/>
        <v>16.414898629547594</v>
      </c>
      <c r="AO21" s="6">
        <f t="shared" si="11"/>
        <v>-3.2892965569876367</v>
      </c>
      <c r="AP21" s="7">
        <f t="shared" si="12"/>
        <v>-0.87074650797485731</v>
      </c>
      <c r="AQ21" s="10">
        <f t="shared" si="12"/>
        <v>-4.505002047516399</v>
      </c>
      <c r="AR21" s="6">
        <f t="shared" si="12"/>
        <v>3.8057025158007463</v>
      </c>
      <c r="AS21" s="7">
        <f t="shared" si="12"/>
        <v>16.588579762796371</v>
      </c>
      <c r="AT21" s="10">
        <f t="shared" si="12"/>
        <v>7.1518849109187812</v>
      </c>
      <c r="AU21" s="6">
        <f t="shared" si="12"/>
        <v>8.8068398047526699</v>
      </c>
      <c r="AV21" s="7">
        <f t="shared" si="12"/>
        <v>9.166840488497229</v>
      </c>
      <c r="AW21" s="10">
        <f t="shared" si="12"/>
        <v>8.203896192381336</v>
      </c>
      <c r="AX21" s="6">
        <f t="shared" si="12"/>
        <v>0.88993495613487994</v>
      </c>
      <c r="AY21" s="7">
        <f t="shared" si="12"/>
        <v>16.699199000890246</v>
      </c>
      <c r="AZ21" s="10">
        <f t="shared" si="12"/>
        <v>6.605615018152136</v>
      </c>
      <c r="BA21" s="6">
        <f t="shared" si="12"/>
        <v>9.4681541690083009</v>
      </c>
      <c r="BB21" s="7">
        <f t="shared" si="12"/>
        <v>9.7402078419287932</v>
      </c>
      <c r="BC21" s="10">
        <f t="shared" si="12"/>
        <v>8.0932728408270407</v>
      </c>
      <c r="BD21" s="6">
        <f t="shared" si="12"/>
        <v>1.5236239571790264</v>
      </c>
      <c r="BE21" s="5"/>
      <c r="BF21" s="7">
        <f t="shared" ref="BF21:CF21" si="25">+AVERAGE(B19:B21)/AVERAGE(B15:B17)*100-100</f>
        <v>-4.5889150393445135</v>
      </c>
      <c r="BG21" s="12">
        <f t="shared" si="25"/>
        <v>9.2401811357199364</v>
      </c>
      <c r="BH21" s="6">
        <f t="shared" si="25"/>
        <v>-13.318001575329262</v>
      </c>
      <c r="BI21" s="7">
        <f t="shared" si="25"/>
        <v>5.6450783744706854</v>
      </c>
      <c r="BJ21" s="12">
        <f t="shared" si="25"/>
        <v>6.0711278325319853</v>
      </c>
      <c r="BK21" s="6">
        <f t="shared" si="25"/>
        <v>-0.57149032404528555</v>
      </c>
      <c r="BL21" s="7">
        <f t="shared" si="25"/>
        <v>2.6559358558432535</v>
      </c>
      <c r="BM21" s="12">
        <f t="shared" si="25"/>
        <v>1.1669411048893892</v>
      </c>
      <c r="BN21" s="6">
        <f t="shared" si="25"/>
        <v>1.6477947369481001</v>
      </c>
      <c r="BO21" s="7">
        <f t="shared" si="25"/>
        <v>11.148714977981399</v>
      </c>
      <c r="BP21" s="12">
        <f t="shared" si="25"/>
        <v>14.230241739973025</v>
      </c>
      <c r="BQ21" s="6">
        <f t="shared" si="25"/>
        <v>-2.9507298418031525</v>
      </c>
      <c r="BR21" s="7">
        <f t="shared" si="25"/>
        <v>8.3985668194303429</v>
      </c>
      <c r="BS21" s="12">
        <f t="shared" si="25"/>
        <v>0.90669652150108959</v>
      </c>
      <c r="BT21" s="6">
        <f t="shared" si="25"/>
        <v>7.4466833371131855</v>
      </c>
      <c r="BU21" s="7">
        <f t="shared" si="25"/>
        <v>14.061748548874434</v>
      </c>
      <c r="BV21" s="12">
        <f t="shared" si="25"/>
        <v>4.6660931003743968</v>
      </c>
      <c r="BW21" s="6">
        <f t="shared" si="25"/>
        <v>8.94083615465901</v>
      </c>
      <c r="BX21" s="7">
        <f t="shared" si="25"/>
        <v>8.5457987887887867</v>
      </c>
      <c r="BY21" s="12">
        <f t="shared" si="25"/>
        <v>4.912707795163513</v>
      </c>
      <c r="BZ21" s="6">
        <f t="shared" si="25"/>
        <v>3.5415174454472123</v>
      </c>
      <c r="CA21" s="7">
        <f t="shared" si="25"/>
        <v>15.305451814523138</v>
      </c>
      <c r="CB21" s="12">
        <f t="shared" si="25"/>
        <v>5.8912163841337417</v>
      </c>
      <c r="CC21" s="6">
        <f t="shared" si="25"/>
        <v>8.8541565113341818</v>
      </c>
      <c r="CD21" s="7">
        <f t="shared" si="25"/>
        <v>9.0400108311271055</v>
      </c>
      <c r="CE21" s="12">
        <f t="shared" si="25"/>
        <v>4.9766924128546748</v>
      </c>
      <c r="CF21" s="6">
        <f t="shared" si="25"/>
        <v>3.9442722200644766</v>
      </c>
    </row>
    <row r="22" spans="1:84" ht="15" customHeight="1" x14ac:dyDescent="0.25">
      <c r="A22" s="24" t="s">
        <v>41</v>
      </c>
      <c r="B22" s="66">
        <v>643676.75736072578</v>
      </c>
      <c r="C22" s="33">
        <v>1472765.5949041033</v>
      </c>
      <c r="D22" s="37">
        <f t="shared" si="3"/>
        <v>43.705309221501587</v>
      </c>
      <c r="E22" s="35">
        <v>330948.74762743665</v>
      </c>
      <c r="F22" s="33">
        <v>1002216.7608300674</v>
      </c>
      <c r="G22" s="37">
        <f t="shared" si="4"/>
        <v>33.021673610141434</v>
      </c>
      <c r="H22" s="35">
        <v>802047.73887454695</v>
      </c>
      <c r="I22" s="33">
        <v>6573380.1419282928</v>
      </c>
      <c r="J22" s="37">
        <f t="shared" si="5"/>
        <v>12.201450723330101</v>
      </c>
      <c r="K22" s="35">
        <v>736654.64142843662</v>
      </c>
      <c r="L22" s="33">
        <v>3111834.3012683247</v>
      </c>
      <c r="M22" s="37">
        <f t="shared" si="6"/>
        <v>23.67268209390809</v>
      </c>
      <c r="N22" s="35">
        <v>239540.63987411605</v>
      </c>
      <c r="O22" s="33">
        <v>1565542.4926545175</v>
      </c>
      <c r="P22" s="37">
        <f t="shared" si="7"/>
        <v>15.300807291915369</v>
      </c>
      <c r="Q22" s="35">
        <v>2622714.9741891152</v>
      </c>
      <c r="R22" s="33">
        <v>13391976.090987986</v>
      </c>
      <c r="S22" s="37">
        <f t="shared" si="8"/>
        <v>19.584226826346026</v>
      </c>
      <c r="T22" s="35">
        <f t="shared" si="0"/>
        <v>5375583.4993543774</v>
      </c>
      <c r="U22" s="33">
        <f t="shared" si="0"/>
        <v>27117715.382573292</v>
      </c>
      <c r="V22" s="37">
        <f t="shared" si="1"/>
        <v>19.823143002706264</v>
      </c>
      <c r="W22" s="35">
        <v>466228.6822004327</v>
      </c>
      <c r="X22" s="33">
        <v>2023030.4735896306</v>
      </c>
      <c r="Y22" s="37">
        <f t="shared" si="9"/>
        <v>23.046053348527394</v>
      </c>
      <c r="Z22" s="35">
        <f t="shared" si="10"/>
        <v>5841812.1815548101</v>
      </c>
      <c r="AA22" s="33">
        <f t="shared" si="10"/>
        <v>29140745.856162921</v>
      </c>
      <c r="AB22" s="37">
        <f t="shared" si="2"/>
        <v>20.046886275285011</v>
      </c>
      <c r="AC22" s="5"/>
      <c r="AD22" s="7">
        <f t="shared" si="11"/>
        <v>-11.635433773511409</v>
      </c>
      <c r="AE22" s="10">
        <f t="shared" si="11"/>
        <v>9.6399125967353285</v>
      </c>
      <c r="AF22" s="6">
        <f t="shared" si="11"/>
        <v>-19.404745832386055</v>
      </c>
      <c r="AG22" s="7">
        <f t="shared" si="11"/>
        <v>-2.8471420137244507</v>
      </c>
      <c r="AH22" s="10">
        <f t="shared" si="11"/>
        <v>-2.7307481435042575</v>
      </c>
      <c r="AI22" s="6">
        <f t="shared" si="11"/>
        <v>-0.11966152509522487</v>
      </c>
      <c r="AJ22" s="7">
        <f t="shared" si="11"/>
        <v>3.0940641324655331</v>
      </c>
      <c r="AK22" s="10">
        <f t="shared" si="11"/>
        <v>4.8884345631264665</v>
      </c>
      <c r="AL22" s="6">
        <f t="shared" si="11"/>
        <v>-1.7107419308284193</v>
      </c>
      <c r="AM22" s="7">
        <f t="shared" si="11"/>
        <v>16.547364297765313</v>
      </c>
      <c r="AN22" s="10">
        <f t="shared" si="11"/>
        <v>5.0955051027867597</v>
      </c>
      <c r="AO22" s="6">
        <f t="shared" si="11"/>
        <v>10.896621300576356</v>
      </c>
      <c r="AP22" s="7">
        <f t="shared" si="12"/>
        <v>-5.3834083850882593</v>
      </c>
      <c r="AQ22" s="10">
        <f t="shared" si="12"/>
        <v>-9.7327406094152735</v>
      </c>
      <c r="AR22" s="6">
        <f t="shared" si="12"/>
        <v>4.8182832332457508</v>
      </c>
      <c r="AS22" s="7">
        <f t="shared" si="12"/>
        <v>9.9826347966124587</v>
      </c>
      <c r="AT22" s="10">
        <f t="shared" si="12"/>
        <v>3.7862378299066393</v>
      </c>
      <c r="AU22" s="6">
        <f t="shared" si="12"/>
        <v>5.9703454872899187</v>
      </c>
      <c r="AV22" s="7">
        <f t="shared" si="12"/>
        <v>5.0543556292041956</v>
      </c>
      <c r="AW22" s="10">
        <f t="shared" si="12"/>
        <v>3.3474296708283902</v>
      </c>
      <c r="AX22" s="6">
        <f t="shared" si="12"/>
        <v>1.6516385204862161</v>
      </c>
      <c r="AY22" s="7">
        <f t="shared" si="12"/>
        <v>-0.76466642386738215</v>
      </c>
      <c r="AZ22" s="10">
        <f t="shared" si="12"/>
        <v>-10.514314019366566</v>
      </c>
      <c r="BA22" s="6">
        <f t="shared" si="12"/>
        <v>10.895203505071407</v>
      </c>
      <c r="BB22" s="7">
        <f t="shared" si="12"/>
        <v>4.5650035663174577</v>
      </c>
      <c r="BC22" s="10">
        <f t="shared" si="12"/>
        <v>2.2478661897751238</v>
      </c>
      <c r="BD22" s="6">
        <f t="shared" si="12"/>
        <v>2.2661963157662797</v>
      </c>
      <c r="BE22" s="5"/>
      <c r="BF22" s="7">
        <f t="shared" ref="BF22" si="26">+AVERAGE(B19:B22)/AVERAGE(B15:B18)*100-100</f>
        <v>-6.6014116236919165</v>
      </c>
      <c r="BG22" s="12">
        <f>+AVERAGE(C19:C22)/AVERAGE(C15:C18)*100-100</f>
        <v>9.3478102813927535</v>
      </c>
      <c r="BH22" s="6">
        <f t="shared" ref="BH22:CF22" si="27">+AVERAGE(D19:D22)/AVERAGE(D15:D18)*100-100</f>
        <v>-14.930020625055221</v>
      </c>
      <c r="BI22" s="7">
        <f t="shared" si="27"/>
        <v>3.1744404525501579</v>
      </c>
      <c r="BJ22" s="12">
        <f t="shared" si="27"/>
        <v>3.5306854266300718</v>
      </c>
      <c r="BK22" s="6">
        <f t="shared" si="27"/>
        <v>-0.45757661042250675</v>
      </c>
      <c r="BL22" s="7">
        <f t="shared" si="27"/>
        <v>2.7735088975070283</v>
      </c>
      <c r="BM22" s="12">
        <f t="shared" si="27"/>
        <v>2.1178805041515574</v>
      </c>
      <c r="BN22" s="6">
        <f t="shared" si="27"/>
        <v>0.76551099935721822</v>
      </c>
      <c r="BO22" s="7">
        <f t="shared" si="27"/>
        <v>12.524117813017583</v>
      </c>
      <c r="BP22" s="12">
        <f t="shared" si="27"/>
        <v>11.832233124376046</v>
      </c>
      <c r="BQ22" s="6">
        <f t="shared" si="27"/>
        <v>0.40065907486126662</v>
      </c>
      <c r="BR22" s="7">
        <f t="shared" si="27"/>
        <v>4.6370963331975474</v>
      </c>
      <c r="BS22" s="12">
        <f t="shared" si="27"/>
        <v>-1.9152094890533107</v>
      </c>
      <c r="BT22" s="6">
        <f t="shared" si="27"/>
        <v>6.7701068351296243</v>
      </c>
      <c r="BU22" s="7">
        <f t="shared" si="27"/>
        <v>12.926772515726427</v>
      </c>
      <c r="BV22" s="12">
        <f t="shared" si="27"/>
        <v>4.4281013987836957</v>
      </c>
      <c r="BW22" s="6">
        <f t="shared" si="27"/>
        <v>8.1759494234527921</v>
      </c>
      <c r="BX22" s="7">
        <f t="shared" si="27"/>
        <v>7.5852616444507959</v>
      </c>
      <c r="BY22" s="12">
        <f t="shared" si="27"/>
        <v>4.496185699284851</v>
      </c>
      <c r="BZ22" s="6">
        <f t="shared" si="27"/>
        <v>3.0526132264466099</v>
      </c>
      <c r="CA22" s="7">
        <f t="shared" si="27"/>
        <v>10.381426868693339</v>
      </c>
      <c r="CB22" s="12">
        <f t="shared" si="27"/>
        <v>0.82719095324542025</v>
      </c>
      <c r="CC22" s="6">
        <f t="shared" si="27"/>
        <v>9.3603078504840482</v>
      </c>
      <c r="CD22" s="7">
        <f t="shared" si="27"/>
        <v>7.7982171109410245</v>
      </c>
      <c r="CE22" s="12">
        <f t="shared" si="27"/>
        <v>4.2425161027366443</v>
      </c>
      <c r="CF22" s="6">
        <f t="shared" si="27"/>
        <v>3.5111511707501109</v>
      </c>
    </row>
    <row r="23" spans="1:84" ht="15" customHeight="1" x14ac:dyDescent="0.25">
      <c r="A23" s="24" t="s">
        <v>42</v>
      </c>
      <c r="B23" s="66">
        <v>641325.67501114449</v>
      </c>
      <c r="C23" s="33">
        <v>1541204.1828885595</v>
      </c>
      <c r="D23" s="37">
        <f t="shared" si="3"/>
        <v>41.611986402032564</v>
      </c>
      <c r="E23" s="35">
        <v>272501.97139249678</v>
      </c>
      <c r="F23" s="33">
        <v>822290.9765047637</v>
      </c>
      <c r="G23" s="37">
        <f t="shared" si="4"/>
        <v>33.139360540084695</v>
      </c>
      <c r="H23" s="35">
        <v>771902.54767142679</v>
      </c>
      <c r="I23" s="33">
        <v>5912637.8180856192</v>
      </c>
      <c r="J23" s="37">
        <f t="shared" si="5"/>
        <v>13.055129900064665</v>
      </c>
      <c r="K23" s="35">
        <v>866217.34140362823</v>
      </c>
      <c r="L23" s="33">
        <v>3118508.9929302405</v>
      </c>
      <c r="M23" s="37">
        <f t="shared" si="6"/>
        <v>27.77665042388432</v>
      </c>
      <c r="N23" s="35">
        <v>250538.9963236964</v>
      </c>
      <c r="O23" s="33">
        <v>1636928.0288199065</v>
      </c>
      <c r="P23" s="37">
        <f t="shared" si="7"/>
        <v>15.305437497109439</v>
      </c>
      <c r="Q23" s="35">
        <v>2474274.1646508127</v>
      </c>
      <c r="R23" s="33">
        <v>11860987.882969793</v>
      </c>
      <c r="S23" s="37">
        <f t="shared" si="8"/>
        <v>20.860607809939825</v>
      </c>
      <c r="T23" s="35">
        <f t="shared" si="0"/>
        <v>5276760.6964532053</v>
      </c>
      <c r="U23" s="33">
        <f t="shared" si="0"/>
        <v>24892557.882198881</v>
      </c>
      <c r="V23" s="37">
        <f t="shared" si="1"/>
        <v>21.198145732651735</v>
      </c>
      <c r="W23" s="35">
        <v>408712.37023239885</v>
      </c>
      <c r="X23" s="33">
        <v>1662958.7788652487</v>
      </c>
      <c r="Y23" s="37">
        <f t="shared" si="9"/>
        <v>24.57742040432845</v>
      </c>
      <c r="Z23" s="35">
        <f t="shared" si="10"/>
        <v>5685473.0666856039</v>
      </c>
      <c r="AA23" s="33">
        <f t="shared" si="10"/>
        <v>26555516.661064129</v>
      </c>
      <c r="AB23" s="37">
        <f t="shared" si="2"/>
        <v>21.409762571186128</v>
      </c>
      <c r="AC23" s="5"/>
      <c r="AD23" s="7">
        <f t="shared" si="11"/>
        <v>-4.7820084959044777</v>
      </c>
      <c r="AE23" s="10">
        <f t="shared" si="11"/>
        <v>4.567194751934764</v>
      </c>
      <c r="AF23" s="6">
        <f t="shared" si="11"/>
        <v>-8.9408569006927934</v>
      </c>
      <c r="AG23" s="7">
        <f t="shared" si="11"/>
        <v>9.635604480486279</v>
      </c>
      <c r="AH23" s="10">
        <f t="shared" si="11"/>
        <v>5.3791403211228612</v>
      </c>
      <c r="AI23" s="6">
        <f t="shared" si="11"/>
        <v>4.0391904378728469</v>
      </c>
      <c r="AJ23" s="7">
        <f t="shared" si="11"/>
        <v>22.557688600199441</v>
      </c>
      <c r="AK23" s="10">
        <f t="shared" si="11"/>
        <v>12.990527097739019</v>
      </c>
      <c r="AL23" s="6">
        <f t="shared" si="11"/>
        <v>8.4672244197822266</v>
      </c>
      <c r="AM23" s="7">
        <f t="shared" si="11"/>
        <v>29.586154217413934</v>
      </c>
      <c r="AN23" s="10">
        <f t="shared" si="11"/>
        <v>0.58891389155122909</v>
      </c>
      <c r="AO23" s="6">
        <f t="shared" si="11"/>
        <v>28.827471342543532</v>
      </c>
      <c r="AP23" s="7">
        <f t="shared" si="12"/>
        <v>7.3388331575005168</v>
      </c>
      <c r="AQ23" s="10">
        <f t="shared" si="12"/>
        <v>6.6024761246370929</v>
      </c>
      <c r="AR23" s="6">
        <f t="shared" si="12"/>
        <v>0.69075040246016783</v>
      </c>
      <c r="AS23" s="7">
        <f t="shared" si="12"/>
        <v>15.117725474506031</v>
      </c>
      <c r="AT23" s="10">
        <f t="shared" si="12"/>
        <v>3.9406348345922595</v>
      </c>
      <c r="AU23" s="6">
        <f t="shared" si="12"/>
        <v>10.753340748496143</v>
      </c>
      <c r="AV23" s="7">
        <f t="shared" si="12"/>
        <v>14.634550843067103</v>
      </c>
      <c r="AW23" s="10">
        <f t="shared" si="12"/>
        <v>5.7719718425734072</v>
      </c>
      <c r="AX23" s="6">
        <f t="shared" si="12"/>
        <v>8.3789484549691338</v>
      </c>
      <c r="AY23" s="7">
        <f t="shared" si="12"/>
        <v>7.7258645106255983</v>
      </c>
      <c r="AZ23" s="10">
        <f t="shared" si="12"/>
        <v>-0.8058018090047625</v>
      </c>
      <c r="BA23" s="6">
        <f t="shared" si="12"/>
        <v>8.6009731165959096</v>
      </c>
      <c r="BB23" s="7">
        <f t="shared" si="12"/>
        <v>14.108479576325635</v>
      </c>
      <c r="BC23" s="10">
        <f t="shared" si="12"/>
        <v>5.3345602700743342</v>
      </c>
      <c r="BD23" s="6">
        <f t="shared" si="12"/>
        <v>8.3295732034721368</v>
      </c>
      <c r="BE23" s="5"/>
      <c r="BF23" s="7">
        <f>+AVERAGE(B23:B23)/AVERAGE(B19:B19)*100-100</f>
        <v>-4.7820084959044777</v>
      </c>
      <c r="BG23" s="12">
        <f t="shared" ref="BG23:CF23" si="28">+AVERAGE(C23:C23)/AVERAGE(C19:C19)*100-100</f>
        <v>4.567194751934764</v>
      </c>
      <c r="BH23" s="6">
        <f t="shared" si="28"/>
        <v>-8.9408569006927934</v>
      </c>
      <c r="BI23" s="7">
        <f t="shared" si="28"/>
        <v>9.635604480486279</v>
      </c>
      <c r="BJ23" s="12">
        <f t="shared" si="28"/>
        <v>5.3791403211228612</v>
      </c>
      <c r="BK23" s="6">
        <f t="shared" si="28"/>
        <v>4.0391904378728469</v>
      </c>
      <c r="BL23" s="7">
        <f t="shared" si="28"/>
        <v>22.557688600199441</v>
      </c>
      <c r="BM23" s="12">
        <f t="shared" si="28"/>
        <v>12.990527097739019</v>
      </c>
      <c r="BN23" s="6">
        <f t="shared" si="28"/>
        <v>8.4672244197822266</v>
      </c>
      <c r="BO23" s="7">
        <f t="shared" si="28"/>
        <v>29.586154217413934</v>
      </c>
      <c r="BP23" s="12">
        <f t="shared" si="28"/>
        <v>0.58891389155122909</v>
      </c>
      <c r="BQ23" s="6">
        <f t="shared" si="28"/>
        <v>28.827471342543532</v>
      </c>
      <c r="BR23" s="7">
        <f t="shared" si="28"/>
        <v>7.3388331575005168</v>
      </c>
      <c r="BS23" s="12">
        <f t="shared" si="28"/>
        <v>6.6024761246370929</v>
      </c>
      <c r="BT23" s="6">
        <f t="shared" si="28"/>
        <v>0.69075040246016783</v>
      </c>
      <c r="BU23" s="7">
        <f t="shared" si="28"/>
        <v>15.117725474506031</v>
      </c>
      <c r="BV23" s="12">
        <f t="shared" si="28"/>
        <v>3.9406348345922595</v>
      </c>
      <c r="BW23" s="6">
        <f t="shared" si="28"/>
        <v>10.753340748496143</v>
      </c>
      <c r="BX23" s="7">
        <f t="shared" si="28"/>
        <v>14.634550843067103</v>
      </c>
      <c r="BY23" s="12">
        <f t="shared" si="28"/>
        <v>5.7719718425734072</v>
      </c>
      <c r="BZ23" s="6">
        <f t="shared" si="28"/>
        <v>8.3789484549691338</v>
      </c>
      <c r="CA23" s="7">
        <f t="shared" si="28"/>
        <v>7.7258645106255983</v>
      </c>
      <c r="CB23" s="12">
        <f t="shared" si="28"/>
        <v>-0.8058018090047625</v>
      </c>
      <c r="CC23" s="6">
        <f t="shared" si="28"/>
        <v>8.6009731165959096</v>
      </c>
      <c r="CD23" s="7">
        <f t="shared" si="28"/>
        <v>14.108479576325635</v>
      </c>
      <c r="CE23" s="12">
        <f t="shared" si="28"/>
        <v>5.3345602700743342</v>
      </c>
      <c r="CF23" s="6">
        <f t="shared" si="28"/>
        <v>8.3295732034721368</v>
      </c>
    </row>
    <row r="24" spans="1:84" ht="15" customHeight="1" x14ac:dyDescent="0.25">
      <c r="A24" s="24" t="s">
        <v>43</v>
      </c>
      <c r="B24" s="66">
        <v>566525.86798864149</v>
      </c>
      <c r="C24" s="33">
        <v>1376737.5859779264</v>
      </c>
      <c r="D24" s="37">
        <f t="shared" si="3"/>
        <v>41.149880250144108</v>
      </c>
      <c r="E24" s="35">
        <v>312513.75764542678</v>
      </c>
      <c r="F24" s="33">
        <v>892713.96612971474</v>
      </c>
      <c r="G24" s="37">
        <f t="shared" si="4"/>
        <v>35.00715453128884</v>
      </c>
      <c r="H24" s="35">
        <v>904727.31294408056</v>
      </c>
      <c r="I24" s="33">
        <v>6442894.9196014339</v>
      </c>
      <c r="J24" s="37">
        <f t="shared" si="5"/>
        <v>14.04224846491906</v>
      </c>
      <c r="K24" s="35">
        <v>902574.79021217651</v>
      </c>
      <c r="L24" s="33">
        <v>2981399.2077529766</v>
      </c>
      <c r="M24" s="37">
        <f t="shared" si="6"/>
        <v>30.273530222490059</v>
      </c>
      <c r="N24" s="35">
        <v>244293.48227330696</v>
      </c>
      <c r="O24" s="33">
        <v>1503738.5200084457</v>
      </c>
      <c r="P24" s="37">
        <f t="shared" si="7"/>
        <v>16.245742130216552</v>
      </c>
      <c r="Q24" s="35">
        <v>2791970.6356136003</v>
      </c>
      <c r="R24" s="33">
        <v>12498705.178815575</v>
      </c>
      <c r="S24" s="37">
        <f t="shared" si="8"/>
        <v>22.338078990340485</v>
      </c>
      <c r="T24" s="35">
        <f t="shared" si="0"/>
        <v>5722605.8466772325</v>
      </c>
      <c r="U24" s="33">
        <f t="shared" si="0"/>
        <v>25696189.378286071</v>
      </c>
      <c r="V24" s="37">
        <f t="shared" si="1"/>
        <v>22.270250901532425</v>
      </c>
      <c r="W24" s="35">
        <v>441614.45155217749</v>
      </c>
      <c r="X24" s="33">
        <v>1692329.1820697382</v>
      </c>
      <c r="Y24" s="37">
        <f t="shared" si="9"/>
        <v>26.095068041790658</v>
      </c>
      <c r="Z24" s="35">
        <f t="shared" si="10"/>
        <v>6164220.2982294103</v>
      </c>
      <c r="AA24" s="33">
        <f t="shared" si="10"/>
        <v>27388518.560355809</v>
      </c>
      <c r="AB24" s="37">
        <f t="shared" si="2"/>
        <v>22.506585322040618</v>
      </c>
      <c r="AC24" s="5"/>
      <c r="AD24" s="7">
        <f t="shared" si="11"/>
        <v>-1.7918314756011284</v>
      </c>
      <c r="AE24" s="10">
        <f t="shared" si="11"/>
        <v>3.5609798248132307</v>
      </c>
      <c r="AF24" s="6">
        <f t="shared" si="11"/>
        <v>-5.1687530472088383</v>
      </c>
      <c r="AG24" s="7">
        <f t="shared" si="11"/>
        <v>6.4517585794580157</v>
      </c>
      <c r="AH24" s="10">
        <f t="shared" si="11"/>
        <v>-1.3440963471055767</v>
      </c>
      <c r="AI24" s="6">
        <f t="shared" si="11"/>
        <v>7.9020663111982685</v>
      </c>
      <c r="AJ24" s="7">
        <f t="shared" si="11"/>
        <v>21.083556756803006</v>
      </c>
      <c r="AK24" s="10">
        <f t="shared" si="11"/>
        <v>0.78193079973929969</v>
      </c>
      <c r="AL24" s="6">
        <f t="shared" si="11"/>
        <v>20.144112933700839</v>
      </c>
      <c r="AM24" s="7">
        <f t="shared" si="11"/>
        <v>30.268493146723586</v>
      </c>
      <c r="AN24" s="10">
        <f t="shared" si="11"/>
        <v>-6.2610127774299684</v>
      </c>
      <c r="AO24" s="6">
        <f t="shared" si="11"/>
        <v>38.969384038062373</v>
      </c>
      <c r="AP24" s="7">
        <f t="shared" si="12"/>
        <v>-1.280777140543421</v>
      </c>
      <c r="AQ24" s="10">
        <f t="shared" si="12"/>
        <v>-8.5991530684998594</v>
      </c>
      <c r="AR24" s="6">
        <f t="shared" si="12"/>
        <v>8.0069016575318415</v>
      </c>
      <c r="AS24" s="7">
        <f t="shared" si="12"/>
        <v>18.554457391374513</v>
      </c>
      <c r="AT24" s="10">
        <f t="shared" si="12"/>
        <v>3.2602669191677194</v>
      </c>
      <c r="AU24" s="6">
        <f t="shared" si="12"/>
        <v>14.811302477243359</v>
      </c>
      <c r="AV24" s="7">
        <f t="shared" si="12"/>
        <v>16.479813878021446</v>
      </c>
      <c r="AW24" s="10">
        <f t="shared" si="12"/>
        <v>0.54459689397997124</v>
      </c>
      <c r="AX24" s="6">
        <f t="shared" si="12"/>
        <v>15.848904343258226</v>
      </c>
      <c r="AY24" s="7">
        <f t="shared" si="12"/>
        <v>11.512029031762651</v>
      </c>
      <c r="AZ24" s="10">
        <f t="shared" si="12"/>
        <v>-1.566577510756801</v>
      </c>
      <c r="BA24" s="6">
        <f t="shared" si="12"/>
        <v>13.286753840087883</v>
      </c>
      <c r="BB24" s="7">
        <f t="shared" si="12"/>
        <v>16.109241559978841</v>
      </c>
      <c r="BC24" s="10">
        <f t="shared" si="12"/>
        <v>0.41152651391406891</v>
      </c>
      <c r="BD24" s="6">
        <f t="shared" si="12"/>
        <v>15.633379544219466</v>
      </c>
      <c r="BE24" s="5"/>
      <c r="BF24" s="7">
        <f t="shared" ref="BF24:CF24" si="29">+AVERAGE(B23:B24)/AVERAGE(B19:B20)*100-100</f>
        <v>-3.4025097276660432</v>
      </c>
      <c r="BG24" s="12">
        <f t="shared" si="29"/>
        <v>4.0900191371201942</v>
      </c>
      <c r="BH24" s="6">
        <f t="shared" si="29"/>
        <v>-7.1036022647583081</v>
      </c>
      <c r="BI24" s="7">
        <f t="shared" si="29"/>
        <v>7.9114806731535054</v>
      </c>
      <c r="BJ24" s="12">
        <f t="shared" si="29"/>
        <v>1.769050591062566</v>
      </c>
      <c r="BK24" s="6">
        <f t="shared" si="29"/>
        <v>5.9883723593746794</v>
      </c>
      <c r="BL24" s="7">
        <f t="shared" si="29"/>
        <v>21.757801925061756</v>
      </c>
      <c r="BM24" s="12">
        <f t="shared" si="29"/>
        <v>6.2771283626966436</v>
      </c>
      <c r="BN24" s="6">
        <f t="shared" si="29"/>
        <v>14.219982422742007</v>
      </c>
      <c r="BO24" s="7">
        <f t="shared" si="29"/>
        <v>29.933440877098718</v>
      </c>
      <c r="BP24" s="12">
        <f t="shared" si="29"/>
        <v>-2.879827655496328</v>
      </c>
      <c r="BQ24" s="6">
        <f t="shared" si="29"/>
        <v>33.924538861758151</v>
      </c>
      <c r="BR24" s="7">
        <f t="shared" si="29"/>
        <v>2.9030742214767287</v>
      </c>
      <c r="BS24" s="12">
        <f t="shared" si="29"/>
        <v>-1.2604057119415728</v>
      </c>
      <c r="BT24" s="6">
        <f t="shared" si="29"/>
        <v>4.329587487100639</v>
      </c>
      <c r="BU24" s="7">
        <f t="shared" si="29"/>
        <v>16.914551965049654</v>
      </c>
      <c r="BV24" s="12">
        <f t="shared" si="29"/>
        <v>3.590428961228028</v>
      </c>
      <c r="BW24" s="6">
        <f t="shared" si="29"/>
        <v>12.815234734067388</v>
      </c>
      <c r="BX24" s="7">
        <f t="shared" si="29"/>
        <v>15.587223288962733</v>
      </c>
      <c r="BY24" s="12">
        <f t="shared" si="29"/>
        <v>3.0505856404791984</v>
      </c>
      <c r="BZ24" s="6">
        <f t="shared" si="29"/>
        <v>12.081591839988775</v>
      </c>
      <c r="CA24" s="7">
        <f t="shared" si="29"/>
        <v>9.6595308882867243</v>
      </c>
      <c r="CB24" s="12">
        <f t="shared" si="29"/>
        <v>-1.1909835296976468</v>
      </c>
      <c r="CC24" s="6">
        <f t="shared" si="29"/>
        <v>10.964569755591413</v>
      </c>
      <c r="CD24" s="7">
        <f t="shared" si="29"/>
        <v>15.140594709581777</v>
      </c>
      <c r="CE24" s="12">
        <f t="shared" si="29"/>
        <v>2.7761700538683698</v>
      </c>
      <c r="CF24" s="6">
        <f t="shared" si="29"/>
        <v>11.953566249733782</v>
      </c>
    </row>
    <row r="25" spans="1:84" ht="15" customHeight="1" x14ac:dyDescent="0.25">
      <c r="A25" s="24" t="s">
        <v>44</v>
      </c>
      <c r="B25" s="66">
        <v>522537.65822821518</v>
      </c>
      <c r="C25" s="33">
        <v>1194178.166152721</v>
      </c>
      <c r="D25" s="37">
        <f t="shared" si="3"/>
        <v>43.757093626294697</v>
      </c>
      <c r="E25" s="35">
        <v>365517.37863634859</v>
      </c>
      <c r="F25" s="33">
        <v>956150.86144721182</v>
      </c>
      <c r="G25" s="37">
        <f t="shared" si="4"/>
        <v>38.228002857531123</v>
      </c>
      <c r="H25" s="35">
        <v>945114.63647971267</v>
      </c>
      <c r="I25" s="33">
        <v>6318131.9923033342</v>
      </c>
      <c r="J25" s="37">
        <f t="shared" si="5"/>
        <v>14.958766889185585</v>
      </c>
      <c r="K25" s="35">
        <v>927211.03536209301</v>
      </c>
      <c r="L25" s="33">
        <v>3183713.5888507641</v>
      </c>
      <c r="M25" s="37">
        <f t="shared" si="6"/>
        <v>29.123569362807899</v>
      </c>
      <c r="N25" s="35">
        <v>254885.40908396457</v>
      </c>
      <c r="O25" s="33">
        <v>1570773.3146943604</v>
      </c>
      <c r="P25" s="37">
        <f t="shared" si="7"/>
        <v>16.226746832248036</v>
      </c>
      <c r="Q25" s="35">
        <v>2863906.9128244384</v>
      </c>
      <c r="R25" s="33">
        <v>12388060.329485819</v>
      </c>
      <c r="S25" s="37">
        <f t="shared" si="8"/>
        <v>23.118283546035233</v>
      </c>
      <c r="T25" s="35">
        <f t="shared" si="0"/>
        <v>5879173.0306147728</v>
      </c>
      <c r="U25" s="33">
        <f t="shared" si="0"/>
        <v>25611008.25293421</v>
      </c>
      <c r="V25" s="37">
        <f t="shared" si="1"/>
        <v>22.955648495178654</v>
      </c>
      <c r="W25" s="35">
        <v>472390.25114768249</v>
      </c>
      <c r="X25" s="33">
        <v>1779259.205481584</v>
      </c>
      <c r="Y25" s="37">
        <f t="shared" si="9"/>
        <v>26.549827573876328</v>
      </c>
      <c r="Z25" s="35">
        <f t="shared" si="10"/>
        <v>6351563.2817624556</v>
      </c>
      <c r="AA25" s="33">
        <f t="shared" si="10"/>
        <v>27390267.458415795</v>
      </c>
      <c r="AB25" s="37">
        <f t="shared" si="2"/>
        <v>23.189124718863987</v>
      </c>
      <c r="AC25" s="5"/>
      <c r="AD25" s="7">
        <f t="shared" si="11"/>
        <v>7.0601173279603273</v>
      </c>
      <c r="AE25" s="10">
        <f t="shared" si="11"/>
        <v>1.2716760740577655</v>
      </c>
      <c r="AF25" s="6">
        <f t="shared" si="11"/>
        <v>5.7157553605310198</v>
      </c>
      <c r="AG25" s="7">
        <f t="shared" si="11"/>
        <v>9.1134842426351099</v>
      </c>
      <c r="AH25" s="10">
        <f t="shared" si="11"/>
        <v>-5.190555767204998</v>
      </c>
      <c r="AI25" s="6">
        <f t="shared" si="11"/>
        <v>15.087146776979282</v>
      </c>
      <c r="AJ25" s="7">
        <f t="shared" si="11"/>
        <v>18.077743071695025</v>
      </c>
      <c r="AK25" s="10">
        <f t="shared" si="11"/>
        <v>-7.7135160481126235</v>
      </c>
      <c r="AL25" s="6">
        <f t="shared" si="11"/>
        <v>27.946951726163547</v>
      </c>
      <c r="AM25" s="7">
        <f t="shared" si="11"/>
        <v>33.662144523169161</v>
      </c>
      <c r="AN25" s="10">
        <f t="shared" si="11"/>
        <v>-1.1619951712007577</v>
      </c>
      <c r="AO25" s="6">
        <f t="shared" si="11"/>
        <v>35.233551865691737</v>
      </c>
      <c r="AP25" s="7">
        <f t="shared" si="12"/>
        <v>1.8678688778255008</v>
      </c>
      <c r="AQ25" s="10">
        <f t="shared" si="12"/>
        <v>-5.7981990665804517</v>
      </c>
      <c r="AR25" s="6">
        <f t="shared" si="12"/>
        <v>8.1379207917948975</v>
      </c>
      <c r="AS25" s="7">
        <f t="shared" si="12"/>
        <v>12.252002845336875</v>
      </c>
      <c r="AT25" s="10">
        <f t="shared" si="12"/>
        <v>-4.0351884962679918</v>
      </c>
      <c r="AU25" s="6">
        <f t="shared" si="12"/>
        <v>16.972045363702364</v>
      </c>
      <c r="AV25" s="7">
        <f t="shared" si="12"/>
        <v>14.856473558002591</v>
      </c>
      <c r="AW25" s="10">
        <f t="shared" si="12"/>
        <v>-4.5485717971653798</v>
      </c>
      <c r="AX25" s="6">
        <f t="shared" si="12"/>
        <v>20.329759041354706</v>
      </c>
      <c r="AY25" s="7">
        <f t="shared" si="12"/>
        <v>4.7795072184865717</v>
      </c>
      <c r="AZ25" s="10">
        <f t="shared" si="12"/>
        <v>-9.4863593399850146</v>
      </c>
      <c r="BA25" s="6">
        <f t="shared" si="12"/>
        <v>15.761012875458931</v>
      </c>
      <c r="BB25" s="7">
        <f t="shared" si="12"/>
        <v>14.040767132597281</v>
      </c>
      <c r="BC25" s="10">
        <f t="shared" si="12"/>
        <v>-4.8856319716132361</v>
      </c>
      <c r="BD25" s="6">
        <f t="shared" si="12"/>
        <v>19.898570002128352</v>
      </c>
      <c r="BE25" s="5"/>
      <c r="BF25" s="7">
        <f t="shared" ref="BF25:CF25" si="30">+AVERAGE(B23:B25)/AVERAGE(B19:B21)*100-100</f>
        <v>-0.4651161396223813</v>
      </c>
      <c r="BG25" s="12">
        <f t="shared" si="30"/>
        <v>3.2555264834503532</v>
      </c>
      <c r="BH25" s="6">
        <f t="shared" si="30"/>
        <v>-3.0370611260673854</v>
      </c>
      <c r="BI25" s="7">
        <f t="shared" si="30"/>
        <v>8.370551185887237</v>
      </c>
      <c r="BJ25" s="12">
        <f t="shared" si="30"/>
        <v>-0.83657373192758655</v>
      </c>
      <c r="BK25" s="6">
        <f t="shared" si="30"/>
        <v>9.0877615181488238</v>
      </c>
      <c r="BL25" s="7">
        <f t="shared" si="30"/>
        <v>20.405027248607794</v>
      </c>
      <c r="BM25" s="12">
        <f t="shared" si="30"/>
        <v>1.0918179211228107</v>
      </c>
      <c r="BN25" s="6">
        <f t="shared" si="30"/>
        <v>18.751570346351514</v>
      </c>
      <c r="BO25" s="7">
        <f t="shared" si="30"/>
        <v>31.192121046616705</v>
      </c>
      <c r="BP25" s="12">
        <f t="shared" si="30"/>
        <v>-2.2974842802161817</v>
      </c>
      <c r="BQ25" s="6">
        <f t="shared" si="30"/>
        <v>34.359034330787892</v>
      </c>
      <c r="BR25" s="7">
        <f t="shared" si="30"/>
        <v>2.5487777109796781</v>
      </c>
      <c r="BS25" s="12">
        <f t="shared" si="30"/>
        <v>-2.8210982650433749</v>
      </c>
      <c r="BT25" s="6">
        <f t="shared" si="30"/>
        <v>5.5925615272552704</v>
      </c>
      <c r="BU25" s="7">
        <f t="shared" si="30"/>
        <v>15.228582178457202</v>
      </c>
      <c r="BV25" s="12">
        <f t="shared" si="30"/>
        <v>0.88787427751675807</v>
      </c>
      <c r="BW25" s="6">
        <f t="shared" si="30"/>
        <v>14.2303458954012</v>
      </c>
      <c r="BX25" s="7">
        <f t="shared" si="30"/>
        <v>15.331633790204165</v>
      </c>
      <c r="BY25" s="12">
        <f t="shared" si="30"/>
        <v>0.36500366024212383</v>
      </c>
      <c r="BZ25" s="6">
        <f t="shared" si="30"/>
        <v>14.801127825061158</v>
      </c>
      <c r="CA25" s="7">
        <f t="shared" si="30"/>
        <v>7.8653692015578542</v>
      </c>
      <c r="CB25" s="12">
        <f t="shared" si="30"/>
        <v>-4.2324123297217682</v>
      </c>
      <c r="CC25" s="6">
        <f t="shared" si="30"/>
        <v>12.568152600670018</v>
      </c>
      <c r="CD25" s="7">
        <f t="shared" si="30"/>
        <v>14.754394011273604</v>
      </c>
      <c r="CE25" s="12">
        <f t="shared" si="30"/>
        <v>6.1759957152276002E-2</v>
      </c>
      <c r="CF25" s="6">
        <f t="shared" si="30"/>
        <v>14.577209373791561</v>
      </c>
    </row>
    <row r="26" spans="1:84" ht="15" customHeight="1" x14ac:dyDescent="0.25">
      <c r="A26" s="24" t="s">
        <v>45</v>
      </c>
      <c r="B26" s="66">
        <v>702754.8373753092</v>
      </c>
      <c r="C26" s="33">
        <v>1477462.1756620603</v>
      </c>
      <c r="D26" s="37">
        <f t="shared" si="3"/>
        <v>47.56499685417667</v>
      </c>
      <c r="E26" s="35">
        <v>381267.85127640486</v>
      </c>
      <c r="F26" s="33">
        <v>1006384.7275932992</v>
      </c>
      <c r="G26" s="37">
        <f t="shared" si="4"/>
        <v>37.884900358949309</v>
      </c>
      <c r="H26" s="35">
        <v>1001478.8815344417</v>
      </c>
      <c r="I26" s="33">
        <v>6269117.6466168277</v>
      </c>
      <c r="J26" s="37">
        <f t="shared" si="5"/>
        <v>15.974798017626876</v>
      </c>
      <c r="K26" s="35">
        <v>964665.11456744093</v>
      </c>
      <c r="L26" s="33">
        <v>3073939.8814999433</v>
      </c>
      <c r="M26" s="37">
        <f t="shared" si="6"/>
        <v>31.382042322074565</v>
      </c>
      <c r="N26" s="35">
        <v>268500.07988945616</v>
      </c>
      <c r="O26" s="33">
        <v>1687105.1253109372</v>
      </c>
      <c r="P26" s="37">
        <f t="shared" si="7"/>
        <v>15.91483991490874</v>
      </c>
      <c r="Q26" s="35">
        <v>3149540.0436045742</v>
      </c>
      <c r="R26" s="33">
        <v>13466659.31342365</v>
      </c>
      <c r="S26" s="37">
        <f t="shared" si="8"/>
        <v>23.387686361569219</v>
      </c>
      <c r="T26" s="35">
        <f t="shared" si="0"/>
        <v>6468206.8082476277</v>
      </c>
      <c r="U26" s="33">
        <f t="shared" si="0"/>
        <v>26980668.870106716</v>
      </c>
      <c r="V26" s="37">
        <f t="shared" si="1"/>
        <v>23.973485755255275</v>
      </c>
      <c r="W26" s="35">
        <v>579146.94745138776</v>
      </c>
      <c r="X26" s="33">
        <v>2185006.5477473713</v>
      </c>
      <c r="Y26" s="37">
        <f t="shared" si="9"/>
        <v>26.505501690530782</v>
      </c>
      <c r="Z26" s="35">
        <f t="shared" si="10"/>
        <v>7047353.7556990152</v>
      </c>
      <c r="AA26" s="33">
        <f t="shared" si="10"/>
        <v>29165675.417854086</v>
      </c>
      <c r="AB26" s="37">
        <f t="shared" si="2"/>
        <v>24.163176935669046</v>
      </c>
      <c r="AC26" s="5"/>
      <c r="AD26" s="7">
        <f t="shared" si="11"/>
        <v>9.1782217299288362</v>
      </c>
      <c r="AE26" s="10">
        <f t="shared" si="11"/>
        <v>0.31889533366391731</v>
      </c>
      <c r="AF26" s="6">
        <f t="shared" si="11"/>
        <v>8.831164225641146</v>
      </c>
      <c r="AG26" s="7">
        <f t="shared" si="11"/>
        <v>15.204500397630952</v>
      </c>
      <c r="AH26" s="10">
        <f t="shared" si="11"/>
        <v>0.4158747813975765</v>
      </c>
      <c r="AI26" s="6">
        <f t="shared" si="11"/>
        <v>14.727378164486211</v>
      </c>
      <c r="AJ26" s="7">
        <f t="shared" si="11"/>
        <v>24.865245919119644</v>
      </c>
      <c r="AK26" s="10">
        <f t="shared" si="11"/>
        <v>-4.6287068257429382</v>
      </c>
      <c r="AL26" s="6">
        <f t="shared" si="11"/>
        <v>30.925398789521381</v>
      </c>
      <c r="AM26" s="7">
        <f t="shared" si="11"/>
        <v>30.952153195814049</v>
      </c>
      <c r="AN26" s="10">
        <f t="shared" si="11"/>
        <v>-1.2177518498634754</v>
      </c>
      <c r="AO26" s="6">
        <f t="shared" si="11"/>
        <v>32.566484007109608</v>
      </c>
      <c r="AP26" s="7">
        <f t="shared" si="12"/>
        <v>12.08957278838318</v>
      </c>
      <c r="AQ26" s="10">
        <f t="shared" si="12"/>
        <v>7.7648887351693219</v>
      </c>
      <c r="AR26" s="6">
        <f t="shared" si="12"/>
        <v>4.0130733710881543</v>
      </c>
      <c r="AS26" s="7">
        <f t="shared" si="12"/>
        <v>20.087011917043768</v>
      </c>
      <c r="AT26" s="10">
        <f t="shared" si="12"/>
        <v>0.5576714140486132</v>
      </c>
      <c r="AU26" s="6">
        <f t="shared" si="12"/>
        <v>19.421034942806742</v>
      </c>
      <c r="AV26" s="7">
        <f t="shared" si="12"/>
        <v>20.325668999923025</v>
      </c>
      <c r="AW26" s="10">
        <f t="shared" si="12"/>
        <v>-0.50537632146787814</v>
      </c>
      <c r="AX26" s="6">
        <f t="shared" si="12"/>
        <v>20.936855230184264</v>
      </c>
      <c r="AY26" s="7">
        <f t="shared" si="12"/>
        <v>24.219502051658679</v>
      </c>
      <c r="AZ26" s="10">
        <f t="shared" si="12"/>
        <v>8.0066057467900151</v>
      </c>
      <c r="BA26" s="6">
        <f t="shared" si="12"/>
        <v>15.011022883987394</v>
      </c>
      <c r="BB26" s="7">
        <f t="shared" si="12"/>
        <v>20.636431584545534</v>
      </c>
      <c r="BC26" s="10">
        <f t="shared" si="12"/>
        <v>8.5548811324926533E-2</v>
      </c>
      <c r="BD26" s="6">
        <f t="shared" si="12"/>
        <v>20.53331676480272</v>
      </c>
      <c r="BE26" s="5"/>
      <c r="BF26" s="7">
        <f t="shared" ref="BF26" si="31">+AVERAGE(B23:B26)/AVERAGE(B19:B22)*100-100</f>
        <v>2.1405919530818664</v>
      </c>
      <c r="BG26" s="12">
        <f>+AVERAGE(C23:C26)/AVERAGE(C19:C22)*100-100</f>
        <v>2.4627156913860233</v>
      </c>
      <c r="BH26" s="6">
        <f t="shared" ref="BH26:CF26" si="32">+AVERAGE(D23:D26)/AVERAGE(D19:D22)*100-100</f>
        <v>-5.9202739837431295E-2</v>
      </c>
      <c r="BI26" s="7">
        <f t="shared" si="32"/>
        <v>10.242711575550274</v>
      </c>
      <c r="BJ26" s="12">
        <f t="shared" si="32"/>
        <v>-0.49694808666585288</v>
      </c>
      <c r="BK26" s="6">
        <f t="shared" si="32"/>
        <v>10.514431360615319</v>
      </c>
      <c r="BL26" s="7">
        <f t="shared" si="32"/>
        <v>21.605673578985133</v>
      </c>
      <c r="BM26" s="12">
        <f t="shared" si="32"/>
        <v>-0.40958501781418022</v>
      </c>
      <c r="BN26" s="6">
        <f t="shared" si="32"/>
        <v>21.871030931302798</v>
      </c>
      <c r="BO26" s="7">
        <f t="shared" si="32"/>
        <v>31.128799035614634</v>
      </c>
      <c r="BP26" s="12">
        <f t="shared" si="32"/>
        <v>-2.0311126315072414</v>
      </c>
      <c r="BQ26" s="6">
        <f t="shared" si="32"/>
        <v>33.879840485277754</v>
      </c>
      <c r="BR26" s="7">
        <f t="shared" si="32"/>
        <v>4.9033519169151702</v>
      </c>
      <c r="BS26" s="12">
        <f t="shared" si="32"/>
        <v>-0.2371498671488439</v>
      </c>
      <c r="BT26" s="6">
        <f t="shared" si="32"/>
        <v>5.1934179241797551</v>
      </c>
      <c r="BU26" s="7">
        <f t="shared" si="32"/>
        <v>16.545152328747733</v>
      </c>
      <c r="BV26" s="12">
        <f t="shared" si="32"/>
        <v>0.79910681681573692</v>
      </c>
      <c r="BW26" s="6">
        <f t="shared" si="32"/>
        <v>15.539671263619098</v>
      </c>
      <c r="BX26" s="7">
        <f t="shared" si="32"/>
        <v>16.673230765756216</v>
      </c>
      <c r="BY26" s="12">
        <f t="shared" si="32"/>
        <v>0.13594080763698457</v>
      </c>
      <c r="BZ26" s="6">
        <f t="shared" si="32"/>
        <v>16.366837495760024</v>
      </c>
      <c r="CA26" s="7">
        <f t="shared" si="32"/>
        <v>12.370413064285827</v>
      </c>
      <c r="CB26" s="12">
        <f t="shared" si="32"/>
        <v>-0.87945457248355297</v>
      </c>
      <c r="CC26" s="6">
        <f t="shared" si="32"/>
        <v>13.182453046738502</v>
      </c>
      <c r="CD26" s="7">
        <f t="shared" si="32"/>
        <v>16.33767605900762</v>
      </c>
      <c r="CE26" s="12">
        <f t="shared" si="32"/>
        <v>6.8037755757273999E-2</v>
      </c>
      <c r="CF26" s="6">
        <f t="shared" si="32"/>
        <v>16.096025408530409</v>
      </c>
    </row>
    <row r="27" spans="1:84" ht="15" customHeight="1" x14ac:dyDescent="0.25">
      <c r="A27" s="24" t="s">
        <v>46</v>
      </c>
      <c r="B27" s="66">
        <v>736586.64199140773</v>
      </c>
      <c r="C27" s="33">
        <v>1629119.6774192571</v>
      </c>
      <c r="D27" s="37">
        <f t="shared" si="3"/>
        <v>45.213783382584829</v>
      </c>
      <c r="E27" s="35">
        <v>322773.17553222954</v>
      </c>
      <c r="F27" s="33">
        <v>865700.72088244336</v>
      </c>
      <c r="G27" s="37">
        <f t="shared" si="4"/>
        <v>37.284614387662046</v>
      </c>
      <c r="H27" s="35">
        <v>969878.634274018</v>
      </c>
      <c r="I27" s="33">
        <v>5782419.6145772915</v>
      </c>
      <c r="J27" s="37">
        <f t="shared" si="5"/>
        <v>16.772885728129889</v>
      </c>
      <c r="K27" s="35">
        <v>990191.8950229449</v>
      </c>
      <c r="L27" s="33">
        <v>3066601.8204058781</v>
      </c>
      <c r="M27" s="37">
        <f t="shared" si="6"/>
        <v>32.289548921349322</v>
      </c>
      <c r="N27" s="35">
        <v>290819.84086780879</v>
      </c>
      <c r="O27" s="33">
        <v>1551593.2155246071</v>
      </c>
      <c r="P27" s="37">
        <f t="shared" si="7"/>
        <v>18.743304492310511</v>
      </c>
      <c r="Q27" s="35">
        <v>2505437.3663882781</v>
      </c>
      <c r="R27" s="33">
        <v>10515772.979983862</v>
      </c>
      <c r="S27" s="37">
        <f t="shared" si="8"/>
        <v>23.825517830759814</v>
      </c>
      <c r="T27" s="35">
        <f t="shared" si="0"/>
        <v>5815687.5540766874</v>
      </c>
      <c r="U27" s="33">
        <f t="shared" si="0"/>
        <v>23411208.028793339</v>
      </c>
      <c r="V27" s="37">
        <f t="shared" si="1"/>
        <v>24.841467159336673</v>
      </c>
      <c r="W27" s="35">
        <v>370587.48034754879</v>
      </c>
      <c r="X27" s="33">
        <v>1470418.268392609</v>
      </c>
      <c r="Y27" s="37">
        <f t="shared" si="9"/>
        <v>25.202861547188022</v>
      </c>
      <c r="Z27" s="35">
        <f t="shared" si="10"/>
        <v>6186275.034424236</v>
      </c>
      <c r="AA27" s="33">
        <f t="shared" si="10"/>
        <v>24881626.297185946</v>
      </c>
      <c r="AB27" s="37">
        <f t="shared" si="2"/>
        <v>24.86282432078762</v>
      </c>
      <c r="AC27" s="5"/>
      <c r="AD27" s="7">
        <f t="shared" ref="AD27:AS45" si="33">+B27/B23*100-100</f>
        <v>14.853758502434488</v>
      </c>
      <c r="AE27" s="10">
        <f t="shared" si="33"/>
        <v>5.7043379136127328</v>
      </c>
      <c r="AF27" s="6">
        <f t="shared" si="33"/>
        <v>8.6556718195417233</v>
      </c>
      <c r="AG27" s="7">
        <f t="shared" si="33"/>
        <v>18.448014846587981</v>
      </c>
      <c r="AH27" s="10">
        <f t="shared" si="33"/>
        <v>5.2791220648191342</v>
      </c>
      <c r="AI27" s="6">
        <f t="shared" si="33"/>
        <v>12.508551100626491</v>
      </c>
      <c r="AJ27" s="7">
        <f t="shared" si="33"/>
        <v>25.647808418280164</v>
      </c>
      <c r="AK27" s="10">
        <f t="shared" si="33"/>
        <v>-2.2023707102440113</v>
      </c>
      <c r="AL27" s="6">
        <f t="shared" si="33"/>
        <v>28.477356077834258</v>
      </c>
      <c r="AM27" s="7">
        <f t="shared" si="33"/>
        <v>14.312176366548712</v>
      </c>
      <c r="AN27" s="10">
        <f t="shared" si="33"/>
        <v>-1.6644868634991212</v>
      </c>
      <c r="AO27" s="6">
        <f t="shared" si="33"/>
        <v>16.247093974961402</v>
      </c>
      <c r="AP27" s="7">
        <f t="shared" si="33"/>
        <v>16.077674587659601</v>
      </c>
      <c r="AQ27" s="10">
        <f t="shared" si="33"/>
        <v>-5.2131072223632771</v>
      </c>
      <c r="AR27" s="6">
        <f t="shared" si="33"/>
        <v>22.46173620225062</v>
      </c>
      <c r="AS27" s="7">
        <f t="shared" si="33"/>
        <v>1.259488628329251</v>
      </c>
      <c r="AT27" s="10">
        <f t="shared" ref="AP27:BD43" si="34">+R27/R23*100-100</f>
        <v>-11.341508112637172</v>
      </c>
      <c r="AU27" s="6">
        <f t="shared" si="34"/>
        <v>14.212960848663499</v>
      </c>
      <c r="AV27" s="7">
        <f t="shared" si="34"/>
        <v>10.213213913333675</v>
      </c>
      <c r="AW27" s="10">
        <f t="shared" si="34"/>
        <v>-5.9509748271586176</v>
      </c>
      <c r="AX27" s="6">
        <f t="shared" si="34"/>
        <v>17.186981694691767</v>
      </c>
      <c r="AY27" s="7">
        <f t="shared" si="34"/>
        <v>-9.3280489316170616</v>
      </c>
      <c r="AZ27" s="10">
        <f t="shared" si="34"/>
        <v>-11.578189003820256</v>
      </c>
      <c r="BA27" s="6">
        <f t="shared" si="34"/>
        <v>2.544779446216495</v>
      </c>
      <c r="BB27" s="7">
        <f t="shared" si="34"/>
        <v>8.8084485119296971</v>
      </c>
      <c r="BC27" s="10">
        <f t="shared" si="34"/>
        <v>-6.3033620668825137</v>
      </c>
      <c r="BD27" s="6">
        <f t="shared" si="34"/>
        <v>16.128444853698284</v>
      </c>
      <c r="BE27" s="5"/>
      <c r="BF27" s="7">
        <f>+AVERAGE(B27:B27)/AVERAGE(B23:B23)*100-100</f>
        <v>14.853758502434488</v>
      </c>
      <c r="BG27" s="12">
        <f t="shared" ref="BG27:CF27" si="35">+AVERAGE(C27:C27)/AVERAGE(C23:C23)*100-100</f>
        <v>5.7043379136127328</v>
      </c>
      <c r="BH27" s="6">
        <f t="shared" si="35"/>
        <v>8.6556718195417233</v>
      </c>
      <c r="BI27" s="7">
        <f t="shared" si="35"/>
        <v>18.448014846587981</v>
      </c>
      <c r="BJ27" s="12">
        <f t="shared" si="35"/>
        <v>5.2791220648191342</v>
      </c>
      <c r="BK27" s="6">
        <f t="shared" si="35"/>
        <v>12.508551100626491</v>
      </c>
      <c r="BL27" s="7">
        <f t="shared" si="35"/>
        <v>25.647808418280164</v>
      </c>
      <c r="BM27" s="12">
        <f t="shared" si="35"/>
        <v>-2.2023707102440113</v>
      </c>
      <c r="BN27" s="6">
        <f t="shared" si="35"/>
        <v>28.477356077834258</v>
      </c>
      <c r="BO27" s="7">
        <f t="shared" si="35"/>
        <v>14.312176366548712</v>
      </c>
      <c r="BP27" s="12">
        <f t="shared" si="35"/>
        <v>-1.6644868634991212</v>
      </c>
      <c r="BQ27" s="6">
        <f t="shared" si="35"/>
        <v>16.247093974961402</v>
      </c>
      <c r="BR27" s="7">
        <f t="shared" si="35"/>
        <v>16.077674587659601</v>
      </c>
      <c r="BS27" s="12">
        <f t="shared" si="35"/>
        <v>-5.2131072223632771</v>
      </c>
      <c r="BT27" s="6">
        <f t="shared" si="35"/>
        <v>22.46173620225062</v>
      </c>
      <c r="BU27" s="7">
        <f t="shared" si="35"/>
        <v>1.259488628329251</v>
      </c>
      <c r="BV27" s="12">
        <f t="shared" si="35"/>
        <v>-11.341508112637172</v>
      </c>
      <c r="BW27" s="6">
        <f t="shared" si="35"/>
        <v>14.212960848663499</v>
      </c>
      <c r="BX27" s="7">
        <f t="shared" si="35"/>
        <v>10.213213913333675</v>
      </c>
      <c r="BY27" s="12">
        <f t="shared" si="35"/>
        <v>-5.9509748271586176</v>
      </c>
      <c r="BZ27" s="6">
        <f t="shared" si="35"/>
        <v>17.186981694691767</v>
      </c>
      <c r="CA27" s="7">
        <f t="shared" si="35"/>
        <v>-9.3280489316170616</v>
      </c>
      <c r="CB27" s="12">
        <f t="shared" si="35"/>
        <v>-11.578189003820256</v>
      </c>
      <c r="CC27" s="6">
        <f t="shared" si="35"/>
        <v>2.544779446216495</v>
      </c>
      <c r="CD27" s="7">
        <f t="shared" si="35"/>
        <v>8.8084485119296971</v>
      </c>
      <c r="CE27" s="12">
        <f t="shared" si="35"/>
        <v>-6.3033620668825137</v>
      </c>
      <c r="CF27" s="6">
        <f t="shared" si="35"/>
        <v>16.128444853698284</v>
      </c>
    </row>
    <row r="28" spans="1:84" ht="15" customHeight="1" x14ac:dyDescent="0.25">
      <c r="A28" s="24" t="s">
        <v>47</v>
      </c>
      <c r="B28" s="66">
        <v>559667.67577371304</v>
      </c>
      <c r="C28" s="33">
        <v>1425487.1609704609</v>
      </c>
      <c r="D28" s="37">
        <f t="shared" si="3"/>
        <v>39.261502390010691</v>
      </c>
      <c r="E28" s="35">
        <v>308947.66261024872</v>
      </c>
      <c r="F28" s="33">
        <v>835435.81622390205</v>
      </c>
      <c r="G28" s="37">
        <f t="shared" si="4"/>
        <v>36.9804186761666</v>
      </c>
      <c r="H28" s="35">
        <v>984751.40676665469</v>
      </c>
      <c r="I28" s="33">
        <v>5995241.2522942927</v>
      </c>
      <c r="J28" s="37">
        <f t="shared" si="5"/>
        <v>16.425550954931204</v>
      </c>
      <c r="K28" s="35">
        <v>1016978.2758161768</v>
      </c>
      <c r="L28" s="33">
        <v>3034929.0023871791</v>
      </c>
      <c r="M28" s="37">
        <f t="shared" si="6"/>
        <v>33.509129044411054</v>
      </c>
      <c r="N28" s="35">
        <v>258582.76549746271</v>
      </c>
      <c r="O28" s="33">
        <v>1361109.9010374337</v>
      </c>
      <c r="P28" s="37">
        <f t="shared" si="7"/>
        <v>18.997934354924002</v>
      </c>
      <c r="Q28" s="35">
        <v>2880543.2424271377</v>
      </c>
      <c r="R28" s="33">
        <v>11928157.247151114</v>
      </c>
      <c r="S28" s="37">
        <f t="shared" si="8"/>
        <v>24.149105203279561</v>
      </c>
      <c r="T28" s="35">
        <f t="shared" si="0"/>
        <v>6009471.0288913939</v>
      </c>
      <c r="U28" s="33">
        <f t="shared" si="0"/>
        <v>24580360.380064383</v>
      </c>
      <c r="V28" s="37">
        <f t="shared" si="1"/>
        <v>24.448262498890397</v>
      </c>
      <c r="W28" s="35">
        <v>406753.7188566</v>
      </c>
      <c r="X28" s="33">
        <v>1644663.4197355935</v>
      </c>
      <c r="Y28" s="37">
        <f t="shared" si="9"/>
        <v>24.731730150719365</v>
      </c>
      <c r="Z28" s="35">
        <f t="shared" si="10"/>
        <v>6416224.747747994</v>
      </c>
      <c r="AA28" s="33">
        <f t="shared" si="10"/>
        <v>26225023.799799975</v>
      </c>
      <c r="AB28" s="37">
        <f t="shared" si="2"/>
        <v>24.466039751685305</v>
      </c>
      <c r="AC28" s="5"/>
      <c r="AD28" s="7">
        <f t="shared" si="33"/>
        <v>-1.2105700026156541</v>
      </c>
      <c r="AE28" s="10">
        <f t="shared" si="33"/>
        <v>3.5409489425616698</v>
      </c>
      <c r="AF28" s="6">
        <f t="shared" si="33"/>
        <v>-4.5890239501409127</v>
      </c>
      <c r="AG28" s="7">
        <f t="shared" si="33"/>
        <v>-1.1411001749318501</v>
      </c>
      <c r="AH28" s="10">
        <f t="shared" si="33"/>
        <v>-6.4161816750932275</v>
      </c>
      <c r="AI28" s="6">
        <f t="shared" si="33"/>
        <v>5.6367453204860993</v>
      </c>
      <c r="AJ28" s="7">
        <f t="shared" si="33"/>
        <v>8.8451064401015032</v>
      </c>
      <c r="AK28" s="10">
        <f t="shared" si="33"/>
        <v>-6.9480206164038094</v>
      </c>
      <c r="AL28" s="6">
        <f t="shared" si="33"/>
        <v>16.972370884664301</v>
      </c>
      <c r="AM28" s="7">
        <f t="shared" si="33"/>
        <v>12.675236096180626</v>
      </c>
      <c r="AN28" s="10">
        <f t="shared" si="33"/>
        <v>1.7954588065563541</v>
      </c>
      <c r="AO28" s="6">
        <f t="shared" si="33"/>
        <v>10.687880792697513</v>
      </c>
      <c r="AP28" s="7">
        <f t="shared" si="34"/>
        <v>5.8492281870088618</v>
      </c>
      <c r="AQ28" s="10">
        <f t="shared" si="34"/>
        <v>-9.4849348522514987</v>
      </c>
      <c r="AR28" s="6">
        <f t="shared" si="34"/>
        <v>16.941006465863211</v>
      </c>
      <c r="AS28" s="7">
        <f t="shared" si="34"/>
        <v>3.1724046694377819</v>
      </c>
      <c r="AT28" s="10">
        <f t="shared" si="34"/>
        <v>-4.5648563071277124</v>
      </c>
      <c r="AU28" s="6">
        <f t="shared" si="34"/>
        <v>8.107349847416188</v>
      </c>
      <c r="AV28" s="7">
        <f t="shared" si="34"/>
        <v>5.012841874837946</v>
      </c>
      <c r="AW28" s="10">
        <f t="shared" si="34"/>
        <v>-4.3423909350722312</v>
      </c>
      <c r="AX28" s="6">
        <f t="shared" si="34"/>
        <v>9.7799149501638567</v>
      </c>
      <c r="AY28" s="7">
        <f t="shared" si="34"/>
        <v>-7.8939293252405349</v>
      </c>
      <c r="AZ28" s="10">
        <f t="shared" si="34"/>
        <v>-2.8165774625388735</v>
      </c>
      <c r="BA28" s="6">
        <f t="shared" si="34"/>
        <v>-5.2245040667759071</v>
      </c>
      <c r="BB28" s="7">
        <f t="shared" si="34"/>
        <v>4.0881804563501589</v>
      </c>
      <c r="BC28" s="10">
        <f t="shared" si="34"/>
        <v>-4.2481113317314083</v>
      </c>
      <c r="BD28" s="6">
        <f t="shared" si="34"/>
        <v>8.7061382329099928</v>
      </c>
      <c r="BE28" s="5"/>
      <c r="BF28" s="7">
        <f t="shared" ref="BF28:CF28" si="36">+AVERAGE(B27:B28)/AVERAGE(B23:B24)*100-100</f>
        <v>7.3190099625803668</v>
      </c>
      <c r="BG28" s="12">
        <f t="shared" si="36"/>
        <v>4.6836119548856203</v>
      </c>
      <c r="BH28" s="6">
        <f t="shared" si="36"/>
        <v>2.0703002357593334</v>
      </c>
      <c r="BI28" s="7">
        <f t="shared" si="36"/>
        <v>7.9835646780579168</v>
      </c>
      <c r="BJ28" s="12">
        <f t="shared" si="36"/>
        <v>-0.80865105303016094</v>
      </c>
      <c r="BK28" s="6">
        <f t="shared" si="36"/>
        <v>8.9784752544526327</v>
      </c>
      <c r="BL28" s="7">
        <f t="shared" si="36"/>
        <v>16.580891641945868</v>
      </c>
      <c r="BM28" s="12">
        <f t="shared" si="36"/>
        <v>-4.6770291745724109</v>
      </c>
      <c r="BN28" s="6">
        <f t="shared" si="36"/>
        <v>22.515308440175104</v>
      </c>
      <c r="BO28" s="7">
        <f t="shared" si="36"/>
        <v>13.476882611726509</v>
      </c>
      <c r="BP28" s="12">
        <f t="shared" si="36"/>
        <v>2.6600762773071551E-2</v>
      </c>
      <c r="BQ28" s="6">
        <f t="shared" si="36"/>
        <v>13.347929727536425</v>
      </c>
      <c r="BR28" s="7">
        <f t="shared" si="36"/>
        <v>11.028000409955013</v>
      </c>
      <c r="BS28" s="12">
        <f t="shared" si="36"/>
        <v>-7.2584411214031945</v>
      </c>
      <c r="BT28" s="6">
        <f t="shared" si="36"/>
        <v>19.61910550738142</v>
      </c>
      <c r="BU28" s="7">
        <f t="shared" si="36"/>
        <v>2.2736468411987119</v>
      </c>
      <c r="BV28" s="12">
        <f t="shared" si="36"/>
        <v>-7.8644785457324815</v>
      </c>
      <c r="BW28" s="6">
        <f t="shared" si="36"/>
        <v>11.05574402258928</v>
      </c>
      <c r="BX28" s="7">
        <f t="shared" si="36"/>
        <v>7.5076327041158919</v>
      </c>
      <c r="BY28" s="12">
        <f t="shared" si="36"/>
        <v>-5.1339062385834069</v>
      </c>
      <c r="BZ28" s="6">
        <f t="shared" si="36"/>
        <v>13.392104321291981</v>
      </c>
      <c r="CA28" s="7">
        <f t="shared" si="36"/>
        <v>-8.5832436082932304</v>
      </c>
      <c r="CB28" s="12">
        <f t="shared" si="36"/>
        <v>-7.1590359934367171</v>
      </c>
      <c r="CC28" s="6">
        <f t="shared" si="36"/>
        <v>-1.4562078375060139</v>
      </c>
      <c r="CD28" s="7">
        <f t="shared" si="36"/>
        <v>6.3529611617305903</v>
      </c>
      <c r="CE28" s="12">
        <f t="shared" si="36"/>
        <v>-5.2598681444345488</v>
      </c>
      <c r="CF28" s="6">
        <f t="shared" si="36"/>
        <v>12.324604478508917</v>
      </c>
    </row>
    <row r="29" spans="1:84" ht="15" customHeight="1" x14ac:dyDescent="0.25">
      <c r="A29" s="24" t="s">
        <v>48</v>
      </c>
      <c r="B29" s="66">
        <v>512541.38285965106</v>
      </c>
      <c r="C29" s="33">
        <v>1209423.0857837312</v>
      </c>
      <c r="D29" s="37">
        <f t="shared" si="3"/>
        <v>42.378997795259849</v>
      </c>
      <c r="E29" s="35">
        <v>376569.26316314365</v>
      </c>
      <c r="F29" s="33">
        <v>1021625.4305319783</v>
      </c>
      <c r="G29" s="37">
        <f t="shared" si="4"/>
        <v>36.859816906383926</v>
      </c>
      <c r="H29" s="35">
        <v>1069025.583457398</v>
      </c>
      <c r="I29" s="33">
        <v>6224977.2233763635</v>
      </c>
      <c r="J29" s="37">
        <f t="shared" si="5"/>
        <v>17.173164577099762</v>
      </c>
      <c r="K29" s="35">
        <v>1084807.2154789593</v>
      </c>
      <c r="L29" s="33">
        <v>3084274.7972438093</v>
      </c>
      <c r="M29" s="37">
        <f t="shared" si="6"/>
        <v>35.172197251956021</v>
      </c>
      <c r="N29" s="35">
        <v>297751.35493969917</v>
      </c>
      <c r="O29" s="33">
        <v>1566566.3055650899</v>
      </c>
      <c r="P29" s="37">
        <f t="shared" si="7"/>
        <v>19.00662320400761</v>
      </c>
      <c r="Q29" s="35">
        <v>3172717.9080329407</v>
      </c>
      <c r="R29" s="33">
        <v>12657184.489967654</v>
      </c>
      <c r="S29" s="37">
        <f t="shared" si="8"/>
        <v>25.066537590154454</v>
      </c>
      <c r="T29" s="35">
        <f t="shared" si="0"/>
        <v>6513412.7079317924</v>
      </c>
      <c r="U29" s="33">
        <f t="shared" si="0"/>
        <v>25764051.332468629</v>
      </c>
      <c r="V29" s="37">
        <f t="shared" si="1"/>
        <v>25.281011219393879</v>
      </c>
      <c r="W29" s="35">
        <v>434976.44553334196</v>
      </c>
      <c r="X29" s="33">
        <v>1713389.783123977</v>
      </c>
      <c r="Y29" s="37">
        <f t="shared" si="9"/>
        <v>25.386893853204917</v>
      </c>
      <c r="Z29" s="35">
        <f t="shared" si="10"/>
        <v>6948389.1534651341</v>
      </c>
      <c r="AA29" s="33">
        <f t="shared" si="10"/>
        <v>27477441.115592606</v>
      </c>
      <c r="AB29" s="37">
        <f t="shared" si="2"/>
        <v>25.287613661819975</v>
      </c>
      <c r="AC29" s="5"/>
      <c r="AD29" s="7">
        <f t="shared" si="33"/>
        <v>-1.9130248722089789</v>
      </c>
      <c r="AE29" s="10">
        <f t="shared" si="33"/>
        <v>1.2766034468813388</v>
      </c>
      <c r="AF29" s="6">
        <f t="shared" si="33"/>
        <v>-3.1494226805930197</v>
      </c>
      <c r="AG29" s="7">
        <f t="shared" si="33"/>
        <v>3.0236276502164685</v>
      </c>
      <c r="AH29" s="10">
        <f t="shared" si="33"/>
        <v>6.8477236934834025</v>
      </c>
      <c r="AI29" s="6">
        <f t="shared" si="33"/>
        <v>-3.5790149860723233</v>
      </c>
      <c r="AJ29" s="7">
        <f t="shared" si="33"/>
        <v>13.110679085366712</v>
      </c>
      <c r="AK29" s="10">
        <f t="shared" si="33"/>
        <v>-1.4744036534920468</v>
      </c>
      <c r="AL29" s="6">
        <f t="shared" si="33"/>
        <v>14.80334378039592</v>
      </c>
      <c r="AM29" s="7">
        <f t="shared" si="33"/>
        <v>16.996797288475122</v>
      </c>
      <c r="AN29" s="10">
        <f t="shared" si="33"/>
        <v>-3.1233585821031511</v>
      </c>
      <c r="AO29" s="6">
        <f t="shared" si="33"/>
        <v>20.768841256362251</v>
      </c>
      <c r="AP29" s="7">
        <f t="shared" si="34"/>
        <v>16.817732333047616</v>
      </c>
      <c r="AQ29" s="10">
        <f t="shared" si="34"/>
        <v>-0.26783044312725224</v>
      </c>
      <c r="AR29" s="6">
        <f t="shared" si="34"/>
        <v>17.131446003921241</v>
      </c>
      <c r="AS29" s="7">
        <f t="shared" si="34"/>
        <v>10.782857285816846</v>
      </c>
      <c r="AT29" s="10">
        <f t="shared" si="34"/>
        <v>2.1724479323148813</v>
      </c>
      <c r="AU29" s="6">
        <f t="shared" si="34"/>
        <v>8.4273299972278579</v>
      </c>
      <c r="AV29" s="7">
        <f t="shared" si="34"/>
        <v>10.787906292506207</v>
      </c>
      <c r="AW29" s="10">
        <f t="shared" si="34"/>
        <v>0.59756756947233214</v>
      </c>
      <c r="AX29" s="6">
        <f t="shared" si="34"/>
        <v>10.129806285819456</v>
      </c>
      <c r="AY29" s="7">
        <f t="shared" si="34"/>
        <v>-7.9201053627679414</v>
      </c>
      <c r="AZ29" s="10">
        <f t="shared" si="34"/>
        <v>-3.7020700612184498</v>
      </c>
      <c r="BA29" s="6">
        <f t="shared" si="34"/>
        <v>-4.3801931196558002</v>
      </c>
      <c r="BB29" s="7">
        <f t="shared" si="34"/>
        <v>9.3965193327503016</v>
      </c>
      <c r="BC29" s="10">
        <f t="shared" si="34"/>
        <v>0.31826508196446923</v>
      </c>
      <c r="BD29" s="6">
        <f t="shared" si="34"/>
        <v>9.0494530017724202</v>
      </c>
      <c r="BE29" s="5"/>
      <c r="BF29" s="7">
        <f t="shared" ref="BF29:CF29" si="37">+AVERAGE(B27:B29)/AVERAGE(B23:B25)*100-100</f>
        <v>4.5311482145824726</v>
      </c>
      <c r="BG29" s="12">
        <f t="shared" si="37"/>
        <v>3.6942013257094573</v>
      </c>
      <c r="BH29" s="6">
        <f t="shared" si="37"/>
        <v>0.26503797426562414</v>
      </c>
      <c r="BI29" s="7">
        <f t="shared" si="37"/>
        <v>6.0762737420758839</v>
      </c>
      <c r="BJ29" s="12">
        <f t="shared" si="37"/>
        <v>1.9319787890236739</v>
      </c>
      <c r="BK29" s="6">
        <f t="shared" si="37"/>
        <v>4.4656672799051336</v>
      </c>
      <c r="BL29" s="7">
        <f t="shared" si="37"/>
        <v>15.329912119512471</v>
      </c>
      <c r="BM29" s="12">
        <f t="shared" si="37"/>
        <v>-3.5934384034685678</v>
      </c>
      <c r="BN29" s="6">
        <f t="shared" si="37"/>
        <v>19.772273363943583</v>
      </c>
      <c r="BO29" s="7">
        <f t="shared" si="37"/>
        <v>14.687453790495852</v>
      </c>
      <c r="BP29" s="12">
        <f t="shared" si="37"/>
        <v>-1.0536423360911726</v>
      </c>
      <c r="BQ29" s="6">
        <f t="shared" si="37"/>
        <v>15.827155774623478</v>
      </c>
      <c r="BR29" s="7">
        <f t="shared" si="37"/>
        <v>12.996365062782829</v>
      </c>
      <c r="BS29" s="12">
        <f t="shared" si="37"/>
        <v>-4.9278022880671841</v>
      </c>
      <c r="BT29" s="6">
        <f t="shared" si="37"/>
        <v>18.774225372165844</v>
      </c>
      <c r="BU29" s="7">
        <f t="shared" si="37"/>
        <v>5.2710800349467206</v>
      </c>
      <c r="BV29" s="12">
        <f t="shared" si="37"/>
        <v>-4.4809233822704755</v>
      </c>
      <c r="BW29" s="6">
        <f t="shared" si="37"/>
        <v>10.139471454687566</v>
      </c>
      <c r="BX29" s="7">
        <f t="shared" si="37"/>
        <v>8.6502253988002451</v>
      </c>
      <c r="BY29" s="12">
        <f t="shared" si="37"/>
        <v>-3.2075375513014279</v>
      </c>
      <c r="BZ29" s="6">
        <f t="shared" si="37"/>
        <v>12.264678750582263</v>
      </c>
      <c r="CA29" s="7">
        <f t="shared" si="37"/>
        <v>-8.3464128840516167</v>
      </c>
      <c r="CB29" s="12">
        <f t="shared" si="37"/>
        <v>-5.9611039736149394</v>
      </c>
      <c r="CC29" s="6">
        <f t="shared" si="37"/>
        <v>-2.4615040921473224</v>
      </c>
      <c r="CD29" s="7">
        <f t="shared" si="37"/>
        <v>7.4150500438455254</v>
      </c>
      <c r="CE29" s="12">
        <f t="shared" si="37"/>
        <v>-3.3813672419165357</v>
      </c>
      <c r="CF29" s="6">
        <f t="shared" si="37"/>
        <v>11.192835442230219</v>
      </c>
    </row>
    <row r="30" spans="1:84" ht="15" customHeight="1" x14ac:dyDescent="0.25">
      <c r="A30" s="24" t="s">
        <v>49</v>
      </c>
      <c r="B30" s="66">
        <v>745341.10847301548</v>
      </c>
      <c r="C30" s="33">
        <v>1466676.4501828747</v>
      </c>
      <c r="D30" s="37">
        <f t="shared" si="3"/>
        <v>50.818372953358704</v>
      </c>
      <c r="E30" s="35">
        <v>330526.92899113084</v>
      </c>
      <c r="F30" s="33">
        <v>890177.26030055981</v>
      </c>
      <c r="G30" s="37">
        <f t="shared" si="4"/>
        <v>37.130461957602876</v>
      </c>
      <c r="H30" s="35">
        <v>1266861.1318945854</v>
      </c>
      <c r="I30" s="33">
        <v>6812996.4812843315</v>
      </c>
      <c r="J30" s="37">
        <f t="shared" si="5"/>
        <v>18.594771557195447</v>
      </c>
      <c r="K30" s="35">
        <v>1127375.3094128571</v>
      </c>
      <c r="L30" s="33">
        <v>3090537.2691569272</v>
      </c>
      <c r="M30" s="37">
        <f t="shared" si="6"/>
        <v>36.478295235714654</v>
      </c>
      <c r="N30" s="35">
        <v>292874.26902754797</v>
      </c>
      <c r="O30" s="33">
        <v>1538718.8169027751</v>
      </c>
      <c r="P30" s="37">
        <f t="shared" si="7"/>
        <v>19.03364447164315</v>
      </c>
      <c r="Q30" s="35">
        <v>3698559.1127595138</v>
      </c>
      <c r="R30" s="33">
        <v>14491886.393441763</v>
      </c>
      <c r="S30" s="37">
        <f t="shared" si="8"/>
        <v>25.521585060405112</v>
      </c>
      <c r="T30" s="35">
        <f t="shared" si="0"/>
        <v>7461537.8605586505</v>
      </c>
      <c r="U30" s="33">
        <f t="shared" si="0"/>
        <v>28290992.671269231</v>
      </c>
      <c r="V30" s="37">
        <f t="shared" si="1"/>
        <v>26.374252566033768</v>
      </c>
      <c r="W30" s="35">
        <v>551013.86329722183</v>
      </c>
      <c r="X30" s="33">
        <v>2115376.4308586405</v>
      </c>
      <c r="Y30" s="37">
        <f t="shared" si="9"/>
        <v>26.048028864232119</v>
      </c>
      <c r="Z30" s="35">
        <f t="shared" si="10"/>
        <v>8012551.7238558726</v>
      </c>
      <c r="AA30" s="33">
        <f t="shared" si="10"/>
        <v>30406369.102127872</v>
      </c>
      <c r="AB30" s="37">
        <f t="shared" si="2"/>
        <v>26.351557125888945</v>
      </c>
      <c r="AC30" s="5"/>
      <c r="AD30" s="7">
        <f t="shared" si="33"/>
        <v>6.0599043696034869</v>
      </c>
      <c r="AE30" s="10">
        <f t="shared" si="33"/>
        <v>-0.73001702898773146</v>
      </c>
      <c r="AF30" s="6">
        <f t="shared" si="33"/>
        <v>6.8398534938541928</v>
      </c>
      <c r="AG30" s="7">
        <f t="shared" si="33"/>
        <v>-13.308471227092468</v>
      </c>
      <c r="AH30" s="10">
        <f t="shared" si="33"/>
        <v>-11.547022138406433</v>
      </c>
      <c r="AI30" s="6">
        <f t="shared" si="33"/>
        <v>-1.9913960290203505</v>
      </c>
      <c r="AJ30" s="7">
        <f t="shared" si="33"/>
        <v>26.499036100844322</v>
      </c>
      <c r="AK30" s="10">
        <f t="shared" si="33"/>
        <v>8.6755244569546761</v>
      </c>
      <c r="AL30" s="6">
        <f t="shared" si="33"/>
        <v>16.400667705955627</v>
      </c>
      <c r="AM30" s="7">
        <f t="shared" si="33"/>
        <v>16.867013473206811</v>
      </c>
      <c r="AN30" s="10">
        <f t="shared" si="33"/>
        <v>0.53993859010947176</v>
      </c>
      <c r="AO30" s="6">
        <f t="shared" si="33"/>
        <v>16.239392138144296</v>
      </c>
      <c r="AP30" s="7">
        <f t="shared" si="34"/>
        <v>9.0779075924770183</v>
      </c>
      <c r="AQ30" s="10">
        <f t="shared" si="34"/>
        <v>-8.7953208239358531</v>
      </c>
      <c r="AR30" s="6">
        <f t="shared" si="34"/>
        <v>19.596832725994133</v>
      </c>
      <c r="AS30" s="7">
        <f t="shared" si="34"/>
        <v>17.431722142087764</v>
      </c>
      <c r="AT30" s="10">
        <f t="shared" si="34"/>
        <v>7.61307653336236</v>
      </c>
      <c r="AU30" s="6">
        <f t="shared" si="34"/>
        <v>9.1240264891799114</v>
      </c>
      <c r="AV30" s="7">
        <f t="shared" si="34"/>
        <v>15.357131918608786</v>
      </c>
      <c r="AW30" s="10">
        <f t="shared" si="34"/>
        <v>4.8565282331243083</v>
      </c>
      <c r="AX30" s="6">
        <f t="shared" si="34"/>
        <v>10.014258398999061</v>
      </c>
      <c r="AY30" s="7">
        <f t="shared" si="34"/>
        <v>-4.8576763251484465</v>
      </c>
      <c r="AZ30" s="10">
        <f t="shared" si="34"/>
        <v>-3.1867234887930067</v>
      </c>
      <c r="BA30" s="6">
        <f t="shared" si="34"/>
        <v>-1.725954225050927</v>
      </c>
      <c r="BB30" s="7">
        <f t="shared" si="34"/>
        <v>13.695892126549296</v>
      </c>
      <c r="BC30" s="10">
        <f t="shared" si="34"/>
        <v>4.2539514909168901</v>
      </c>
      <c r="BD30" s="6">
        <f t="shared" si="34"/>
        <v>9.0566741122086114</v>
      </c>
      <c r="BE30" s="5"/>
      <c r="BF30" s="7">
        <f t="shared" ref="BF30" si="38">+AVERAGE(B27:B30)/AVERAGE(B23:B26)*100-100</f>
        <v>4.9726924742166148</v>
      </c>
      <c r="BG30" s="12">
        <f>+AVERAGE(C27:C30)/AVERAGE(C23:C26)*100-100</f>
        <v>2.5247730667625063</v>
      </c>
      <c r="BH30" s="6">
        <f t="shared" ref="BH30:CF30" si="39">+AVERAGE(D27:D30)/AVERAGE(D23:D26)*100-100</f>
        <v>2.0614762254235472</v>
      </c>
      <c r="BI30" s="7">
        <f t="shared" si="39"/>
        <v>0.52681080449166018</v>
      </c>
      <c r="BJ30" s="12">
        <f t="shared" si="39"/>
        <v>-1.756644234908876</v>
      </c>
      <c r="BK30" s="6">
        <f t="shared" si="39"/>
        <v>2.7699360550505645</v>
      </c>
      <c r="BL30" s="7">
        <f t="shared" si="39"/>
        <v>18.417119454980195</v>
      </c>
      <c r="BM30" s="12">
        <f t="shared" si="39"/>
        <v>-0.50975790573460245</v>
      </c>
      <c r="BN30" s="6">
        <f t="shared" si="39"/>
        <v>18.844135437093399</v>
      </c>
      <c r="BO30" s="7">
        <f t="shared" si="39"/>
        <v>15.261814816767611</v>
      </c>
      <c r="BP30" s="12">
        <f t="shared" si="39"/>
        <v>-0.65723954289873632</v>
      </c>
      <c r="BQ30" s="6">
        <f t="shared" si="39"/>
        <v>15.936275866964152</v>
      </c>
      <c r="BR30" s="7">
        <f t="shared" si="39"/>
        <v>11.963083214171405</v>
      </c>
      <c r="BS30" s="12">
        <f t="shared" si="39"/>
        <v>-5.9475513646910088</v>
      </c>
      <c r="BT30" s="6">
        <f t="shared" si="39"/>
        <v>18.979769346689295</v>
      </c>
      <c r="BU30" s="7">
        <f t="shared" si="39"/>
        <v>8.6666009497498067</v>
      </c>
      <c r="BV30" s="12">
        <f t="shared" si="39"/>
        <v>-1.2375164035172332</v>
      </c>
      <c r="BW30" s="6">
        <f t="shared" si="39"/>
        <v>9.8747259081094967</v>
      </c>
      <c r="BX30" s="7">
        <f t="shared" si="39"/>
        <v>10.508371185108459</v>
      </c>
      <c r="BY30" s="12">
        <f t="shared" si="39"/>
        <v>-1.0988634498302332</v>
      </c>
      <c r="BZ30" s="6">
        <f t="shared" si="39"/>
        <v>11.667865765602855</v>
      </c>
      <c r="CA30" s="7">
        <f t="shared" si="39"/>
        <v>-7.2840387569343221</v>
      </c>
      <c r="CB30" s="12">
        <f t="shared" si="39"/>
        <v>-5.1329060039015957</v>
      </c>
      <c r="CC30" s="6">
        <f t="shared" si="39"/>
        <v>-2.2735495137506092</v>
      </c>
      <c r="CD30" s="7">
        <f t="shared" si="39"/>
        <v>9.1681491386110849</v>
      </c>
      <c r="CE30" s="12">
        <f t="shared" si="39"/>
        <v>-1.366079712385897</v>
      </c>
      <c r="CF30" s="6">
        <f t="shared" si="39"/>
        <v>10.627291365088638</v>
      </c>
    </row>
    <row r="31" spans="1:84" ht="15" customHeight="1" x14ac:dyDescent="0.25">
      <c r="A31" s="24" t="s">
        <v>50</v>
      </c>
      <c r="B31" s="66">
        <v>759386.26654441957</v>
      </c>
      <c r="C31" s="33">
        <v>1540408.6594084904</v>
      </c>
      <c r="D31" s="37">
        <f t="shared" si="3"/>
        <v>49.297714726949167</v>
      </c>
      <c r="E31" s="35">
        <v>328781.25384392909</v>
      </c>
      <c r="F31" s="33">
        <v>875053.55766871281</v>
      </c>
      <c r="G31" s="37">
        <f t="shared" si="4"/>
        <v>37.57270066072946</v>
      </c>
      <c r="H31" s="35">
        <v>1082544.2709733727</v>
      </c>
      <c r="I31" s="33">
        <v>5586332.3130477676</v>
      </c>
      <c r="J31" s="37">
        <f t="shared" si="5"/>
        <v>19.37844385742893</v>
      </c>
      <c r="K31" s="35">
        <v>1195851.4936469027</v>
      </c>
      <c r="L31" s="33">
        <v>3050205.3464618344</v>
      </c>
      <c r="M31" s="37">
        <f t="shared" si="6"/>
        <v>39.205606108915326</v>
      </c>
      <c r="N31" s="35">
        <v>296909.6986951427</v>
      </c>
      <c r="O31" s="33">
        <v>1420358.9947659017</v>
      </c>
      <c r="P31" s="37">
        <f t="shared" si="7"/>
        <v>20.90384894165987</v>
      </c>
      <c r="Q31" s="35">
        <v>2934240.4648139165</v>
      </c>
      <c r="R31" s="33">
        <v>10776404.25784995</v>
      </c>
      <c r="S31" s="37">
        <f t="shared" si="8"/>
        <v>27.228381513959093</v>
      </c>
      <c r="T31" s="35">
        <f t="shared" si="0"/>
        <v>6597713.4485176839</v>
      </c>
      <c r="U31" s="33">
        <f t="shared" si="0"/>
        <v>23248763.129202656</v>
      </c>
      <c r="V31" s="37">
        <f t="shared" si="1"/>
        <v>28.378771859180453</v>
      </c>
      <c r="W31" s="35">
        <v>500478.05608976563</v>
      </c>
      <c r="X31" s="33">
        <v>1685387.1577511006</v>
      </c>
      <c r="Y31" s="37">
        <f t="shared" si="9"/>
        <v>29.69513881650667</v>
      </c>
      <c r="Z31" s="35">
        <f t="shared" si="10"/>
        <v>7098191.5046074493</v>
      </c>
      <c r="AA31" s="33">
        <f t="shared" si="10"/>
        <v>24934150.286953758</v>
      </c>
      <c r="AB31" s="37">
        <f t="shared" si="2"/>
        <v>28.467749744499699</v>
      </c>
      <c r="AC31" s="5"/>
      <c r="AD31" s="7">
        <f t="shared" si="33"/>
        <v>3.0953079044946605</v>
      </c>
      <c r="AE31" s="10">
        <f t="shared" si="33"/>
        <v>-5.4453346331987689</v>
      </c>
      <c r="AF31" s="6">
        <f t="shared" si="33"/>
        <v>9.0324919500927194</v>
      </c>
      <c r="AG31" s="7">
        <f t="shared" si="33"/>
        <v>1.861393314916171</v>
      </c>
      <c r="AH31" s="10">
        <f t="shared" si="33"/>
        <v>1.0803776132628968</v>
      </c>
      <c r="AI31" s="6">
        <f t="shared" si="33"/>
        <v>0.77266796988182307</v>
      </c>
      <c r="AJ31" s="7">
        <f t="shared" si="33"/>
        <v>11.616467537063357</v>
      </c>
      <c r="AK31" s="10">
        <f t="shared" si="33"/>
        <v>-3.3910942926935661</v>
      </c>
      <c r="AL31" s="6">
        <f t="shared" si="33"/>
        <v>15.534346155648365</v>
      </c>
      <c r="AM31" s="7">
        <f t="shared" si="33"/>
        <v>20.769670975663999</v>
      </c>
      <c r="AN31" s="10">
        <f t="shared" si="33"/>
        <v>-0.53467893467413319</v>
      </c>
      <c r="AO31" s="6">
        <f t="shared" si="33"/>
        <v>21.418872107541958</v>
      </c>
      <c r="AP31" s="7">
        <f t="shared" si="34"/>
        <v>2.0940310706318144</v>
      </c>
      <c r="AQ31" s="10">
        <f t="shared" si="34"/>
        <v>-8.4580300716469736</v>
      </c>
      <c r="AR31" s="6">
        <f t="shared" si="34"/>
        <v>11.527019956570243</v>
      </c>
      <c r="AS31" s="7">
        <f t="shared" si="34"/>
        <v>17.114899944347073</v>
      </c>
      <c r="AT31" s="10">
        <f t="shared" si="34"/>
        <v>2.4784795027639461</v>
      </c>
      <c r="AU31" s="6">
        <f t="shared" si="34"/>
        <v>14.282433260720268</v>
      </c>
      <c r="AV31" s="7">
        <f t="shared" si="34"/>
        <v>13.446834740852111</v>
      </c>
      <c r="AW31" s="10">
        <f t="shared" si="34"/>
        <v>-0.69387662264540495</v>
      </c>
      <c r="AX31" s="6">
        <f t="shared" si="34"/>
        <v>14.239516036452301</v>
      </c>
      <c r="AY31" s="7">
        <f t="shared" si="34"/>
        <v>35.049909300875811</v>
      </c>
      <c r="AZ31" s="10">
        <f t="shared" si="34"/>
        <v>14.619574170109132</v>
      </c>
      <c r="BA31" s="6">
        <f t="shared" si="34"/>
        <v>17.824473069883879</v>
      </c>
      <c r="BB31" s="7">
        <f t="shared" si="34"/>
        <v>14.740962293282294</v>
      </c>
      <c r="BC31" s="10">
        <f t="shared" si="34"/>
        <v>0.21109548524064792</v>
      </c>
      <c r="BD31" s="6">
        <f t="shared" si="34"/>
        <v>14.499259525789384</v>
      </c>
      <c r="BE31" s="5"/>
      <c r="BF31" s="7">
        <f>+AVERAGE(B31:B31)/AVERAGE(B27:B27)*100-100</f>
        <v>3.0953079044946605</v>
      </c>
      <c r="BG31" s="12">
        <f t="shared" ref="BG31:CF31" si="40">+AVERAGE(C31:C31)/AVERAGE(C27:C27)*100-100</f>
        <v>-5.4453346331987689</v>
      </c>
      <c r="BH31" s="6">
        <f t="shared" si="40"/>
        <v>9.0324919500927194</v>
      </c>
      <c r="BI31" s="7">
        <f t="shared" si="40"/>
        <v>1.861393314916171</v>
      </c>
      <c r="BJ31" s="12">
        <f t="shared" si="40"/>
        <v>1.0803776132628968</v>
      </c>
      <c r="BK31" s="6">
        <f t="shared" si="40"/>
        <v>0.77266796988182307</v>
      </c>
      <c r="BL31" s="7">
        <f t="shared" si="40"/>
        <v>11.616467537063357</v>
      </c>
      <c r="BM31" s="12">
        <f t="shared" si="40"/>
        <v>-3.3910942926935661</v>
      </c>
      <c r="BN31" s="6">
        <f t="shared" si="40"/>
        <v>15.534346155648365</v>
      </c>
      <c r="BO31" s="7">
        <f t="shared" si="40"/>
        <v>20.769670975663999</v>
      </c>
      <c r="BP31" s="12">
        <f t="shared" si="40"/>
        <v>-0.53467893467413319</v>
      </c>
      <c r="BQ31" s="6">
        <f t="shared" si="40"/>
        <v>21.418872107541958</v>
      </c>
      <c r="BR31" s="7">
        <f t="shared" si="40"/>
        <v>2.0940310706318144</v>
      </c>
      <c r="BS31" s="12">
        <f t="shared" si="40"/>
        <v>-8.4580300716469736</v>
      </c>
      <c r="BT31" s="6">
        <f t="shared" si="40"/>
        <v>11.527019956570243</v>
      </c>
      <c r="BU31" s="7">
        <f t="shared" si="40"/>
        <v>17.114899944347073</v>
      </c>
      <c r="BV31" s="12">
        <f t="shared" si="40"/>
        <v>2.4784795027639461</v>
      </c>
      <c r="BW31" s="6">
        <f t="shared" si="40"/>
        <v>14.282433260720268</v>
      </c>
      <c r="BX31" s="7">
        <f t="shared" si="40"/>
        <v>13.446834740852111</v>
      </c>
      <c r="BY31" s="12">
        <f t="shared" si="40"/>
        <v>-0.69387662264540495</v>
      </c>
      <c r="BZ31" s="6">
        <f t="shared" si="40"/>
        <v>14.239516036452301</v>
      </c>
      <c r="CA31" s="7">
        <f t="shared" si="40"/>
        <v>35.049909300875811</v>
      </c>
      <c r="CB31" s="12">
        <f t="shared" si="40"/>
        <v>14.619574170109132</v>
      </c>
      <c r="CC31" s="6">
        <f t="shared" si="40"/>
        <v>17.824473069883879</v>
      </c>
      <c r="CD31" s="7">
        <f t="shared" si="40"/>
        <v>14.740962293282294</v>
      </c>
      <c r="CE31" s="12">
        <f t="shared" si="40"/>
        <v>0.21109548524064792</v>
      </c>
      <c r="CF31" s="6">
        <f t="shared" si="40"/>
        <v>14.499259525789384</v>
      </c>
    </row>
    <row r="32" spans="1:84" ht="15" customHeight="1" x14ac:dyDescent="0.25">
      <c r="A32" s="24" t="s">
        <v>51</v>
      </c>
      <c r="B32" s="66">
        <v>648281.67405474477</v>
      </c>
      <c r="C32" s="33">
        <v>1288899.5489804547</v>
      </c>
      <c r="D32" s="37">
        <f t="shared" si="3"/>
        <v>50.297300093521521</v>
      </c>
      <c r="E32" s="35">
        <v>353183.4554363754</v>
      </c>
      <c r="F32" s="33">
        <v>937230.2054251947</v>
      </c>
      <c r="G32" s="37">
        <f t="shared" si="4"/>
        <v>37.683746574956587</v>
      </c>
      <c r="H32" s="35">
        <v>1228330.450773858</v>
      </c>
      <c r="I32" s="33">
        <v>6497447.7677460453</v>
      </c>
      <c r="J32" s="37">
        <f t="shared" si="5"/>
        <v>18.904814546896525</v>
      </c>
      <c r="K32" s="35">
        <v>1207151.5660961887</v>
      </c>
      <c r="L32" s="33">
        <v>3038325.1602115869</v>
      </c>
      <c r="M32" s="37">
        <f t="shared" si="6"/>
        <v>39.73082216164525</v>
      </c>
      <c r="N32" s="35">
        <v>273928.98462523351</v>
      </c>
      <c r="O32" s="33">
        <v>1288015.1668992348</v>
      </c>
      <c r="P32" s="37">
        <f t="shared" si="7"/>
        <v>21.267527872726035</v>
      </c>
      <c r="Q32" s="35">
        <v>3440282.9228133042</v>
      </c>
      <c r="R32" s="33">
        <v>12069575.746715186</v>
      </c>
      <c r="S32" s="37">
        <f t="shared" si="8"/>
        <v>28.503760157017943</v>
      </c>
      <c r="T32" s="35">
        <f t="shared" si="0"/>
        <v>7151159.0537997037</v>
      </c>
      <c r="U32" s="33">
        <f t="shared" si="0"/>
        <v>25119493.595977701</v>
      </c>
      <c r="V32" s="37">
        <f t="shared" si="1"/>
        <v>28.468563772897053</v>
      </c>
      <c r="W32" s="35">
        <v>492865.38706243766</v>
      </c>
      <c r="X32" s="33">
        <v>1588159.431926386</v>
      </c>
      <c r="Y32" s="37">
        <f t="shared" si="9"/>
        <v>31.033747440872979</v>
      </c>
      <c r="Z32" s="35">
        <f t="shared" si="10"/>
        <v>7644024.4408621415</v>
      </c>
      <c r="AA32" s="33">
        <f t="shared" si="10"/>
        <v>26707653.027904086</v>
      </c>
      <c r="AB32" s="37">
        <f t="shared" si="2"/>
        <v>28.621101348275285</v>
      </c>
      <c r="AC32" s="5"/>
      <c r="AD32" s="7">
        <f t="shared" si="33"/>
        <v>15.833324331001819</v>
      </c>
      <c r="AE32" s="10">
        <f t="shared" si="33"/>
        <v>-9.5818198669020802</v>
      </c>
      <c r="AF32" s="6">
        <f t="shared" si="33"/>
        <v>28.108444740307931</v>
      </c>
      <c r="AG32" s="7">
        <f t="shared" si="33"/>
        <v>14.31821573025853</v>
      </c>
      <c r="AH32" s="10">
        <f t="shared" si="33"/>
        <v>12.18458524574568</v>
      </c>
      <c r="AI32" s="6">
        <f t="shared" si="33"/>
        <v>1.901892742072377</v>
      </c>
      <c r="AJ32" s="7">
        <f t="shared" si="33"/>
        <v>24.735079567641733</v>
      </c>
      <c r="AK32" s="10">
        <f t="shared" si="33"/>
        <v>8.3767523994062003</v>
      </c>
      <c r="AL32" s="6">
        <f t="shared" si="33"/>
        <v>15.093944786193035</v>
      </c>
      <c r="AM32" s="7">
        <f t="shared" si="33"/>
        <v>18.699838020373477</v>
      </c>
      <c r="AN32" s="10">
        <f t="shared" si="33"/>
        <v>0.1119023812990747</v>
      </c>
      <c r="AO32" s="6">
        <f t="shared" si="33"/>
        <v>18.567158546521227</v>
      </c>
      <c r="AP32" s="7">
        <f t="shared" si="34"/>
        <v>5.934741667043312</v>
      </c>
      <c r="AQ32" s="10">
        <f t="shared" si="34"/>
        <v>-5.3702301395711203</v>
      </c>
      <c r="AR32" s="6">
        <f t="shared" si="34"/>
        <v>11.946527845611726</v>
      </c>
      <c r="AS32" s="7">
        <f t="shared" si="34"/>
        <v>19.431740240585029</v>
      </c>
      <c r="AT32" s="10">
        <f t="shared" si="34"/>
        <v>1.1855854733793763</v>
      </c>
      <c r="AU32" s="6">
        <f t="shared" si="34"/>
        <v>18.032365659440657</v>
      </c>
      <c r="AV32" s="7">
        <f t="shared" si="34"/>
        <v>18.998145084974709</v>
      </c>
      <c r="AW32" s="10">
        <f t="shared" si="34"/>
        <v>2.1933495179776656</v>
      </c>
      <c r="AX32" s="6">
        <f t="shared" si="34"/>
        <v>16.444118571571778</v>
      </c>
      <c r="AY32" s="7">
        <f t="shared" si="34"/>
        <v>21.170468569507065</v>
      </c>
      <c r="AZ32" s="10">
        <f t="shared" si="34"/>
        <v>-3.4355958265485924</v>
      </c>
      <c r="BA32" s="6">
        <f t="shared" si="34"/>
        <v>25.481505951051744</v>
      </c>
      <c r="BB32" s="7">
        <f t="shared" si="34"/>
        <v>19.135858567689496</v>
      </c>
      <c r="BC32" s="10">
        <f t="shared" si="34"/>
        <v>1.8403385704755379</v>
      </c>
      <c r="BD32" s="6">
        <f t="shared" si="34"/>
        <v>16.982975744179313</v>
      </c>
      <c r="BE32" s="5"/>
      <c r="BF32" s="7">
        <f t="shared" ref="BF32:CF32" si="41">+AVERAGE(B31:B32)/AVERAGE(B27:B28)*100-100</f>
        <v>8.5950435271168431</v>
      </c>
      <c r="BG32" s="12">
        <f t="shared" si="41"/>
        <v>-7.3756997846420802</v>
      </c>
      <c r="BH32" s="6">
        <f t="shared" si="41"/>
        <v>17.89840532599905</v>
      </c>
      <c r="BI32" s="7">
        <f t="shared" si="41"/>
        <v>7.9534927620187545</v>
      </c>
      <c r="BJ32" s="12">
        <f t="shared" si="41"/>
        <v>6.5337040010100935</v>
      </c>
      <c r="BK32" s="6">
        <f t="shared" si="41"/>
        <v>1.3349676569931717</v>
      </c>
      <c r="BL32" s="7">
        <f t="shared" si="41"/>
        <v>18.225683286689303</v>
      </c>
      <c r="BM32" s="12">
        <f t="shared" si="41"/>
        <v>2.5991512014349638</v>
      </c>
      <c r="BN32" s="6">
        <f t="shared" si="41"/>
        <v>15.316449294911536</v>
      </c>
      <c r="BO32" s="7">
        <f t="shared" si="41"/>
        <v>19.720943179346222</v>
      </c>
      <c r="BP32" s="12">
        <f t="shared" si="41"/>
        <v>-0.21306646638694815</v>
      </c>
      <c r="BQ32" s="6">
        <f t="shared" si="41"/>
        <v>19.9665870363485</v>
      </c>
      <c r="BR32" s="7">
        <f t="shared" si="41"/>
        <v>3.9017064547474831</v>
      </c>
      <c r="BS32" s="12">
        <f t="shared" si="41"/>
        <v>-7.0150972042107895</v>
      </c>
      <c r="BT32" s="6">
        <f t="shared" si="41"/>
        <v>11.738189053844522</v>
      </c>
      <c r="BU32" s="7">
        <f t="shared" si="41"/>
        <v>18.353998103777485</v>
      </c>
      <c r="BV32" s="12">
        <f t="shared" si="41"/>
        <v>1.7913519306171963</v>
      </c>
      <c r="BW32" s="6">
        <f t="shared" si="41"/>
        <v>16.170046050040824</v>
      </c>
      <c r="BX32" s="7">
        <f t="shared" si="41"/>
        <v>16.267975654212833</v>
      </c>
      <c r="BY32" s="12">
        <f t="shared" si="41"/>
        <v>0.78490520066669944</v>
      </c>
      <c r="BZ32" s="6">
        <f t="shared" si="41"/>
        <v>15.333023788636197</v>
      </c>
      <c r="CA32" s="7">
        <f t="shared" si="41"/>
        <v>27.787314524072599</v>
      </c>
      <c r="CB32" s="12">
        <f t="shared" si="41"/>
        <v>5.087022345295324</v>
      </c>
      <c r="CC32" s="6">
        <f t="shared" si="41"/>
        <v>21.616867571032159</v>
      </c>
      <c r="CD32" s="7">
        <f t="shared" si="41"/>
        <v>16.978505854245299</v>
      </c>
      <c r="CE32" s="12">
        <f t="shared" si="41"/>
        <v>1.0471302988091651</v>
      </c>
      <c r="CF32" s="6">
        <f t="shared" si="41"/>
        <v>15.731128551635123</v>
      </c>
    </row>
    <row r="33" spans="1:84" ht="15" customHeight="1" x14ac:dyDescent="0.25">
      <c r="A33" s="24" t="s">
        <v>52</v>
      </c>
      <c r="B33" s="66">
        <v>529796.55304448714</v>
      </c>
      <c r="C33" s="33">
        <v>1031609.1671182018</v>
      </c>
      <c r="D33" s="37">
        <f t="shared" si="3"/>
        <v>51.356324655826079</v>
      </c>
      <c r="E33" s="35">
        <v>322070.65559246636</v>
      </c>
      <c r="F33" s="33">
        <v>850719.4234593627</v>
      </c>
      <c r="G33" s="37">
        <f t="shared" si="4"/>
        <v>37.858622562395396</v>
      </c>
      <c r="H33" s="35">
        <v>1128614.4940423437</v>
      </c>
      <c r="I33" s="33">
        <v>5511891.5768241296</v>
      </c>
      <c r="J33" s="37">
        <f t="shared" si="5"/>
        <v>20.475992285258897</v>
      </c>
      <c r="K33" s="35">
        <v>1218613.1579143717</v>
      </c>
      <c r="L33" s="33">
        <v>3257707.5139654069</v>
      </c>
      <c r="M33" s="37">
        <f t="shared" si="6"/>
        <v>37.407076991728729</v>
      </c>
      <c r="N33" s="35">
        <v>301731.02694734308</v>
      </c>
      <c r="O33" s="33">
        <v>1355535.338923054</v>
      </c>
      <c r="P33" s="37">
        <f t="shared" si="7"/>
        <v>22.259178221577198</v>
      </c>
      <c r="Q33" s="35">
        <v>3376098.3573595583</v>
      </c>
      <c r="R33" s="33">
        <v>11804074.726287158</v>
      </c>
      <c r="S33" s="37">
        <f t="shared" si="8"/>
        <v>28.601126607925774</v>
      </c>
      <c r="T33" s="35">
        <f t="shared" si="0"/>
        <v>6876924.2449005712</v>
      </c>
      <c r="U33" s="33">
        <f t="shared" si="0"/>
        <v>23811537.746577315</v>
      </c>
      <c r="V33" s="37">
        <f t="shared" si="1"/>
        <v>28.880638949448212</v>
      </c>
      <c r="W33" s="35">
        <v>514995.48404565867</v>
      </c>
      <c r="X33" s="33">
        <v>1629460.6852816842</v>
      </c>
      <c r="Y33" s="37">
        <f t="shared" si="9"/>
        <v>31.60527214295027</v>
      </c>
      <c r="Z33" s="35">
        <f t="shared" si="10"/>
        <v>7391919.7289462294</v>
      </c>
      <c r="AA33" s="33">
        <f t="shared" si="10"/>
        <v>25440998.431858998</v>
      </c>
      <c r="AB33" s="37">
        <f t="shared" si="2"/>
        <v>29.055147928823228</v>
      </c>
      <c r="AC33" s="5"/>
      <c r="AD33" s="7">
        <f t="shared" si="33"/>
        <v>3.366590632850631</v>
      </c>
      <c r="AE33" s="10">
        <f t="shared" si="33"/>
        <v>-14.702375103936632</v>
      </c>
      <c r="AF33" s="6">
        <f t="shared" si="33"/>
        <v>21.183433605337299</v>
      </c>
      <c r="AG33" s="7">
        <f t="shared" si="33"/>
        <v>-14.472399343720866</v>
      </c>
      <c r="AH33" s="10">
        <f t="shared" si="33"/>
        <v>-16.728832502106158</v>
      </c>
      <c r="AI33" s="6">
        <f t="shared" si="33"/>
        <v>2.7097412299909678</v>
      </c>
      <c r="AJ33" s="7">
        <f t="shared" si="33"/>
        <v>5.574133258085908</v>
      </c>
      <c r="AK33" s="10">
        <f t="shared" si="33"/>
        <v>-11.455233022771822</v>
      </c>
      <c r="AL33" s="6">
        <f t="shared" si="33"/>
        <v>19.232493192101714</v>
      </c>
      <c r="AM33" s="7">
        <f t="shared" si="33"/>
        <v>12.334536544941301</v>
      </c>
      <c r="AN33" s="10">
        <f t="shared" si="33"/>
        <v>5.6231279027595633</v>
      </c>
      <c r="AO33" s="6">
        <f t="shared" si="33"/>
        <v>6.3541089678394087</v>
      </c>
      <c r="AP33" s="7">
        <f t="shared" si="34"/>
        <v>1.3365756164064777</v>
      </c>
      <c r="AQ33" s="10">
        <f t="shared" si="34"/>
        <v>-13.470924651728239</v>
      </c>
      <c r="AR33" s="6">
        <f t="shared" si="34"/>
        <v>17.112745292303018</v>
      </c>
      <c r="AS33" s="7">
        <f t="shared" si="34"/>
        <v>6.4102909625744786</v>
      </c>
      <c r="AT33" s="10">
        <f t="shared" si="34"/>
        <v>-6.7401226896604669</v>
      </c>
      <c r="AU33" s="6">
        <f t="shared" si="34"/>
        <v>14.10082667005284</v>
      </c>
      <c r="AV33" s="7">
        <f t="shared" si="34"/>
        <v>5.580968890948796</v>
      </c>
      <c r="AW33" s="10">
        <f t="shared" si="34"/>
        <v>-7.5784416072432634</v>
      </c>
      <c r="AX33" s="6">
        <f t="shared" si="34"/>
        <v>14.2384641928126</v>
      </c>
      <c r="AY33" s="7">
        <f t="shared" si="34"/>
        <v>18.396177387077174</v>
      </c>
      <c r="AZ33" s="10">
        <f t="shared" si="34"/>
        <v>-4.8984240870905182</v>
      </c>
      <c r="BA33" s="6">
        <f t="shared" si="34"/>
        <v>24.494443178838623</v>
      </c>
      <c r="BB33" s="7">
        <f t="shared" si="34"/>
        <v>6.3832143779671355</v>
      </c>
      <c r="BC33" s="10">
        <f t="shared" si="34"/>
        <v>-7.411325804199393</v>
      </c>
      <c r="BD33" s="6">
        <f t="shared" si="34"/>
        <v>14.898733891571567</v>
      </c>
      <c r="BE33" s="5"/>
      <c r="BF33" s="7">
        <f t="shared" ref="BF33:CF33" si="42">+AVERAGE(B31:B33)/AVERAGE(B27:B29)*100-100</f>
        <v>7.1135061286599068</v>
      </c>
      <c r="BG33" s="12">
        <f t="shared" si="42"/>
        <v>-9.4537926758204662</v>
      </c>
      <c r="BH33" s="6">
        <f t="shared" si="42"/>
        <v>18.995855110837994</v>
      </c>
      <c r="BI33" s="7">
        <f t="shared" si="42"/>
        <v>-0.42197542426943357</v>
      </c>
      <c r="BJ33" s="12">
        <f t="shared" si="42"/>
        <v>-2.1947853611634969</v>
      </c>
      <c r="BK33" s="6">
        <f t="shared" si="42"/>
        <v>1.790976391331327</v>
      </c>
      <c r="BL33" s="7">
        <f t="shared" si="42"/>
        <v>13.752676988819829</v>
      </c>
      <c r="BM33" s="12">
        <f t="shared" si="42"/>
        <v>-2.2605933118794468</v>
      </c>
      <c r="BN33" s="6">
        <f t="shared" si="42"/>
        <v>16.651544162955446</v>
      </c>
      <c r="BO33" s="7">
        <f t="shared" si="42"/>
        <v>17.129453587953776</v>
      </c>
      <c r="BP33" s="12">
        <f t="shared" si="42"/>
        <v>1.7465250979404061</v>
      </c>
      <c r="BQ33" s="6">
        <f t="shared" si="42"/>
        <v>15.22481607832556</v>
      </c>
      <c r="BR33" s="7">
        <f t="shared" si="42"/>
        <v>3.000133402386254</v>
      </c>
      <c r="BS33" s="12">
        <f t="shared" si="42"/>
        <v>-9.2729390084709991</v>
      </c>
      <c r="BT33" s="6">
        <f t="shared" si="42"/>
        <v>13.538295024724761</v>
      </c>
      <c r="BU33" s="7">
        <f t="shared" si="42"/>
        <v>13.926454189174265</v>
      </c>
      <c r="BV33" s="12">
        <f t="shared" si="42"/>
        <v>-1.2850303754899386</v>
      </c>
      <c r="BW33" s="6">
        <f t="shared" si="42"/>
        <v>15.459923635124497</v>
      </c>
      <c r="BX33" s="7">
        <f t="shared" si="42"/>
        <v>12.472211820847122</v>
      </c>
      <c r="BY33" s="12">
        <f t="shared" si="42"/>
        <v>-2.1365494251086972</v>
      </c>
      <c r="BZ33" s="6">
        <f t="shared" si="42"/>
        <v>14.961945627193174</v>
      </c>
      <c r="CA33" s="7">
        <f t="shared" si="42"/>
        <v>24.417798730007775</v>
      </c>
      <c r="CB33" s="12">
        <f t="shared" si="42"/>
        <v>1.5436728610858381</v>
      </c>
      <c r="CC33" s="6">
        <f t="shared" si="42"/>
        <v>22.586746297871429</v>
      </c>
      <c r="CD33" s="7">
        <f t="shared" si="42"/>
        <v>13.212937515438057</v>
      </c>
      <c r="CE33" s="12">
        <f t="shared" si="42"/>
        <v>-1.9104241618071853</v>
      </c>
      <c r="CF33" s="6">
        <f t="shared" si="42"/>
        <v>15.44902900449749</v>
      </c>
    </row>
    <row r="34" spans="1:84" ht="15" customHeight="1" x14ac:dyDescent="0.25">
      <c r="A34" s="24" t="s">
        <v>53</v>
      </c>
      <c r="B34" s="66">
        <v>721215.66352007398</v>
      </c>
      <c r="C34" s="33">
        <v>1267197.7281917534</v>
      </c>
      <c r="D34" s="37">
        <f t="shared" si="3"/>
        <v>56.914216895671323</v>
      </c>
      <c r="E34" s="35">
        <v>346823.57499071019</v>
      </c>
      <c r="F34" s="33">
        <v>894940.50322700944</v>
      </c>
      <c r="G34" s="37">
        <f t="shared" si="4"/>
        <v>38.753813660251261</v>
      </c>
      <c r="H34" s="35">
        <v>1400896.983807524</v>
      </c>
      <c r="I34" s="33">
        <v>6531462.0063686343</v>
      </c>
      <c r="J34" s="37">
        <f t="shared" si="5"/>
        <v>21.448444198887646</v>
      </c>
      <c r="K34" s="35">
        <v>1276487.1056867072</v>
      </c>
      <c r="L34" s="33">
        <v>3312919.6462628315</v>
      </c>
      <c r="M34" s="37">
        <f t="shared" si="6"/>
        <v>38.530578522381603</v>
      </c>
      <c r="N34" s="35">
        <v>328693.78853169415</v>
      </c>
      <c r="O34" s="33">
        <v>1459858.1915891308</v>
      </c>
      <c r="P34" s="37">
        <f t="shared" si="7"/>
        <v>22.515460092318559</v>
      </c>
      <c r="Q34" s="35">
        <v>4114163.1997598009</v>
      </c>
      <c r="R34" s="33">
        <v>14200391.857699476</v>
      </c>
      <c r="S34" s="37">
        <f t="shared" si="8"/>
        <v>28.97218077492062</v>
      </c>
      <c r="T34" s="35">
        <f t="shared" si="0"/>
        <v>8188280.3162965104</v>
      </c>
      <c r="U34" s="33">
        <f t="shared" si="0"/>
        <v>27666769.933338836</v>
      </c>
      <c r="V34" s="37">
        <f t="shared" si="1"/>
        <v>29.596083446045938</v>
      </c>
      <c r="W34" s="35">
        <v>551671.62259456946</v>
      </c>
      <c r="X34" s="33">
        <v>1718696.177008287</v>
      </c>
      <c r="Y34" s="37">
        <f t="shared" si="9"/>
        <v>32.098263205243022</v>
      </c>
      <c r="Z34" s="35">
        <f t="shared" si="10"/>
        <v>8739951.9388910793</v>
      </c>
      <c r="AA34" s="33">
        <f t="shared" si="10"/>
        <v>29385466.110347122</v>
      </c>
      <c r="AB34" s="37">
        <f t="shared" si="2"/>
        <v>29.742430853644326</v>
      </c>
      <c r="AC34" s="5"/>
      <c r="AD34" s="7">
        <f t="shared" si="33"/>
        <v>-3.2368327305020728</v>
      </c>
      <c r="AE34" s="10">
        <f t="shared" si="33"/>
        <v>-13.600731229184802</v>
      </c>
      <c r="AF34" s="6">
        <f t="shared" si="33"/>
        <v>11.995354412285891</v>
      </c>
      <c r="AG34" s="7">
        <f t="shared" si="33"/>
        <v>4.9305047698599651</v>
      </c>
      <c r="AH34" s="10">
        <f t="shared" si="33"/>
        <v>0.53508926130525936</v>
      </c>
      <c r="AI34" s="6">
        <f t="shared" si="33"/>
        <v>4.3720212921185748</v>
      </c>
      <c r="AJ34" s="7">
        <f t="shared" si="33"/>
        <v>10.580153462636304</v>
      </c>
      <c r="AK34" s="10">
        <f t="shared" si="33"/>
        <v>-4.1323149907546224</v>
      </c>
      <c r="AL34" s="6">
        <f t="shared" si="33"/>
        <v>15.346639956907353</v>
      </c>
      <c r="AM34" s="7">
        <f t="shared" si="33"/>
        <v>13.226455735624398</v>
      </c>
      <c r="AN34" s="10">
        <f t="shared" si="33"/>
        <v>7.1955895605998705</v>
      </c>
      <c r="AO34" s="6">
        <f t="shared" si="33"/>
        <v>5.6260394664979572</v>
      </c>
      <c r="AP34" s="7">
        <f t="shared" si="34"/>
        <v>12.230340214959938</v>
      </c>
      <c r="AQ34" s="10">
        <f t="shared" si="34"/>
        <v>-5.1250835726035859</v>
      </c>
      <c r="AR34" s="6">
        <f t="shared" si="34"/>
        <v>18.292952912211405</v>
      </c>
      <c r="AS34" s="7">
        <f t="shared" si="34"/>
        <v>11.236918873799013</v>
      </c>
      <c r="AT34" s="10">
        <f t="shared" si="34"/>
        <v>-2.0114326584439794</v>
      </c>
      <c r="AU34" s="6">
        <f t="shared" si="34"/>
        <v>13.520303328921599</v>
      </c>
      <c r="AV34" s="7">
        <f t="shared" si="34"/>
        <v>9.739848129423649</v>
      </c>
      <c r="AW34" s="10">
        <f t="shared" si="34"/>
        <v>-2.2064363212123084</v>
      </c>
      <c r="AX34" s="6">
        <f t="shared" si="34"/>
        <v>12.215818711622646</v>
      </c>
      <c r="AY34" s="7">
        <f t="shared" si="34"/>
        <v>0.11937254961455324</v>
      </c>
      <c r="AZ34" s="10">
        <f t="shared" si="34"/>
        <v>-18.752230008034047</v>
      </c>
      <c r="BA34" s="6">
        <f t="shared" si="34"/>
        <v>23.227225263554544</v>
      </c>
      <c r="BB34" s="7">
        <f t="shared" si="34"/>
        <v>9.078259212599022</v>
      </c>
      <c r="BC34" s="10">
        <f t="shared" si="34"/>
        <v>-3.3575300896722524</v>
      </c>
      <c r="BD34" s="6">
        <f t="shared" si="34"/>
        <v>12.867830586087209</v>
      </c>
      <c r="BE34" s="5"/>
      <c r="BF34" s="7">
        <f t="shared" ref="BF34" si="43">+AVERAGE(B31:B34)/AVERAGE(B27:B30)*100-100</f>
        <v>4.0930989950717134</v>
      </c>
      <c r="BG34" s="12">
        <f>+AVERAGE(C31:C34)/AVERAGE(C27:C30)*100-100</f>
        <v>-10.515130793542141</v>
      </c>
      <c r="BH34" s="6">
        <f t="shared" ref="BH34:CF34" si="44">+AVERAGE(D31:D34)/AVERAGE(D27:D30)*100-100</f>
        <v>16.993554574982667</v>
      </c>
      <c r="BI34" s="7">
        <f t="shared" si="44"/>
        <v>0.89944400872008146</v>
      </c>
      <c r="BJ34" s="12">
        <f t="shared" si="44"/>
        <v>-1.5221827628132445</v>
      </c>
      <c r="BK34" s="6">
        <f t="shared" si="44"/>
        <v>2.4373976780519513</v>
      </c>
      <c r="BL34" s="7">
        <f t="shared" si="44"/>
        <v>12.815925782952917</v>
      </c>
      <c r="BM34" s="12">
        <f t="shared" si="44"/>
        <v>-2.7744642417306267</v>
      </c>
      <c r="BN34" s="6">
        <f t="shared" si="44"/>
        <v>16.299714791273857</v>
      </c>
      <c r="BO34" s="7">
        <f t="shared" si="44"/>
        <v>16.086605613699462</v>
      </c>
      <c r="BP34" s="12">
        <f t="shared" si="44"/>
        <v>3.1183128490556982</v>
      </c>
      <c r="BQ34" s="6">
        <f t="shared" si="44"/>
        <v>12.67735066989259</v>
      </c>
      <c r="BR34" s="7">
        <f t="shared" si="44"/>
        <v>5.3713817638563199</v>
      </c>
      <c r="BS34" s="12">
        <f t="shared" si="44"/>
        <v>-8.212388047675077</v>
      </c>
      <c r="BT34" s="6">
        <f t="shared" si="44"/>
        <v>14.732497567892523</v>
      </c>
      <c r="BU34" s="7">
        <f t="shared" si="44"/>
        <v>13.114901911302468</v>
      </c>
      <c r="BV34" s="12">
        <f t="shared" si="44"/>
        <v>-1.4972970083771457</v>
      </c>
      <c r="BW34" s="6">
        <f t="shared" si="44"/>
        <v>14.957683318199329</v>
      </c>
      <c r="BX34" s="7">
        <f t="shared" si="44"/>
        <v>11.681996748008189</v>
      </c>
      <c r="BY34" s="12">
        <f t="shared" si="44"/>
        <v>-2.1559245872893911</v>
      </c>
      <c r="BZ34" s="6">
        <f t="shared" si="44"/>
        <v>14.244455414168726</v>
      </c>
      <c r="CA34" s="7">
        <f t="shared" si="44"/>
        <v>16.824915814518434</v>
      </c>
      <c r="CB34" s="12">
        <f t="shared" si="44"/>
        <v>-4.6392786058207491</v>
      </c>
      <c r="CC34" s="6">
        <f t="shared" si="44"/>
        <v>22.751324521228526</v>
      </c>
      <c r="CD34" s="7">
        <f t="shared" si="44"/>
        <v>12.011007605008245</v>
      </c>
      <c r="CE34" s="12">
        <f t="shared" si="44"/>
        <v>-2.3141405682292771</v>
      </c>
      <c r="CF34" s="6">
        <f t="shared" si="44"/>
        <v>14.775364337554294</v>
      </c>
    </row>
    <row r="35" spans="1:84" ht="15" customHeight="1" x14ac:dyDescent="0.25">
      <c r="A35" s="24" t="s">
        <v>54</v>
      </c>
      <c r="B35" s="66">
        <v>864260.22811573639</v>
      </c>
      <c r="C35" s="33">
        <v>1889779.4400820246</v>
      </c>
      <c r="D35" s="37">
        <f t="shared" si="3"/>
        <v>45.733391409858058</v>
      </c>
      <c r="E35" s="35">
        <v>332802.95854652527</v>
      </c>
      <c r="F35" s="33">
        <v>869806.51419799263</v>
      </c>
      <c r="G35" s="37">
        <f t="shared" si="4"/>
        <v>38.261722936552978</v>
      </c>
      <c r="H35" s="35">
        <v>1249400.6215264427</v>
      </c>
      <c r="I35" s="33">
        <v>5636807.9474595003</v>
      </c>
      <c r="J35" s="37">
        <f t="shared" si="5"/>
        <v>22.165037964253251</v>
      </c>
      <c r="K35" s="35">
        <v>1460450.5322099801</v>
      </c>
      <c r="L35" s="33">
        <v>2946151.7839014046</v>
      </c>
      <c r="M35" s="37">
        <f t="shared" si="6"/>
        <v>49.571462685333771</v>
      </c>
      <c r="N35" s="35">
        <v>329045.71158668131</v>
      </c>
      <c r="O35" s="33">
        <v>1410837.4271113626</v>
      </c>
      <c r="P35" s="37">
        <f t="shared" si="7"/>
        <v>23.322723459384704</v>
      </c>
      <c r="Q35" s="35">
        <v>3383878.0353557481</v>
      </c>
      <c r="R35" s="33">
        <v>11071853.823258793</v>
      </c>
      <c r="S35" s="37">
        <f t="shared" si="8"/>
        <v>30.562885758545598</v>
      </c>
      <c r="T35" s="35">
        <f t="shared" si="0"/>
        <v>7619838.087341113</v>
      </c>
      <c r="U35" s="33">
        <f t="shared" si="0"/>
        <v>23825236.936011076</v>
      </c>
      <c r="V35" s="37">
        <f t="shared" si="1"/>
        <v>31.982213263214078</v>
      </c>
      <c r="W35" s="35">
        <v>529803.069651281</v>
      </c>
      <c r="X35" s="33">
        <v>1593740.5320422929</v>
      </c>
      <c r="Y35" s="37">
        <f t="shared" si="9"/>
        <v>33.242743031223959</v>
      </c>
      <c r="Z35" s="35">
        <f t="shared" si="10"/>
        <v>8149641.1569923945</v>
      </c>
      <c r="AA35" s="33">
        <f t="shared" si="10"/>
        <v>25418977.468053371</v>
      </c>
      <c r="AB35" s="37">
        <f t="shared" si="2"/>
        <v>32.061247023940602</v>
      </c>
      <c r="AC35" s="5"/>
      <c r="AD35" s="7">
        <f t="shared" si="33"/>
        <v>13.810357941887048</v>
      </c>
      <c r="AE35" s="10">
        <f t="shared" si="33"/>
        <v>22.680395785861847</v>
      </c>
      <c r="AF35" s="6">
        <f t="shared" si="33"/>
        <v>-7.2301998922936548</v>
      </c>
      <c r="AG35" s="7">
        <f t="shared" si="33"/>
        <v>1.2232159393446693</v>
      </c>
      <c r="AH35" s="10">
        <f t="shared" si="33"/>
        <v>-0.59962540860918523</v>
      </c>
      <c r="AI35" s="6">
        <f t="shared" si="33"/>
        <v>1.8338375035779109</v>
      </c>
      <c r="AJ35" s="7">
        <f t="shared" si="33"/>
        <v>15.413351215931385</v>
      </c>
      <c r="AK35" s="10">
        <f t="shared" si="33"/>
        <v>0.90355588574347223</v>
      </c>
      <c r="AL35" s="6">
        <f t="shared" si="33"/>
        <v>14.379865211705578</v>
      </c>
      <c r="AM35" s="7">
        <f t="shared" si="33"/>
        <v>22.126412850491036</v>
      </c>
      <c r="AN35" s="10">
        <f t="shared" si="33"/>
        <v>-3.4113625392837719</v>
      </c>
      <c r="AO35" s="6">
        <f t="shared" si="33"/>
        <v>26.439730449827834</v>
      </c>
      <c r="AP35" s="7">
        <f t="shared" si="34"/>
        <v>10.823497188798427</v>
      </c>
      <c r="AQ35" s="10">
        <f t="shared" si="34"/>
        <v>-0.67036345667726494</v>
      </c>
      <c r="AR35" s="6">
        <f t="shared" si="34"/>
        <v>11.571431292273601</v>
      </c>
      <c r="AS35" s="7">
        <f t="shared" si="34"/>
        <v>15.323814661193651</v>
      </c>
      <c r="AT35" s="10">
        <f t="shared" si="34"/>
        <v>2.7416340213260355</v>
      </c>
      <c r="AU35" s="6">
        <f t="shared" si="34"/>
        <v>12.246428392657165</v>
      </c>
      <c r="AV35" s="7">
        <f t="shared" si="34"/>
        <v>15.492104147885826</v>
      </c>
      <c r="AW35" s="10">
        <f t="shared" si="34"/>
        <v>2.4795891446126603</v>
      </c>
      <c r="AX35" s="6">
        <f t="shared" si="34"/>
        <v>12.697665078370619</v>
      </c>
      <c r="AY35" s="7">
        <f t="shared" si="34"/>
        <v>5.8594004681507244</v>
      </c>
      <c r="AZ35" s="10">
        <f t="shared" si="34"/>
        <v>-5.4377194751558733</v>
      </c>
      <c r="BA35" s="6">
        <f t="shared" si="34"/>
        <v>11.946750734653165</v>
      </c>
      <c r="BB35" s="7">
        <f t="shared" si="34"/>
        <v>14.812923146726135</v>
      </c>
      <c r="BC35" s="10">
        <f t="shared" si="34"/>
        <v>1.9444303315733436</v>
      </c>
      <c r="BD35" s="6">
        <f t="shared" si="34"/>
        <v>12.623046470805832</v>
      </c>
      <c r="BE35" s="5"/>
      <c r="BF35" s="7">
        <f>+AVERAGE(B35:B35)/AVERAGE(B31:B31)*100-100</f>
        <v>13.810357941887048</v>
      </c>
      <c r="BG35" s="12">
        <f t="shared" ref="BG35:CF35" si="45">+AVERAGE(C35:C35)/AVERAGE(C31:C31)*100-100</f>
        <v>22.680395785861847</v>
      </c>
      <c r="BH35" s="6">
        <f t="shared" si="45"/>
        <v>-7.2301998922936548</v>
      </c>
      <c r="BI35" s="7">
        <f t="shared" si="45"/>
        <v>1.2232159393446693</v>
      </c>
      <c r="BJ35" s="12">
        <f t="shared" si="45"/>
        <v>-0.59962540860918523</v>
      </c>
      <c r="BK35" s="6">
        <f t="shared" si="45"/>
        <v>1.8338375035779109</v>
      </c>
      <c r="BL35" s="7">
        <f t="shared" si="45"/>
        <v>15.413351215931385</v>
      </c>
      <c r="BM35" s="12">
        <f t="shared" si="45"/>
        <v>0.90355588574347223</v>
      </c>
      <c r="BN35" s="6">
        <f t="shared" si="45"/>
        <v>14.379865211705578</v>
      </c>
      <c r="BO35" s="7">
        <f t="shared" si="45"/>
        <v>22.126412850491036</v>
      </c>
      <c r="BP35" s="12">
        <f t="shared" si="45"/>
        <v>-3.4113625392837719</v>
      </c>
      <c r="BQ35" s="6">
        <f t="shared" si="45"/>
        <v>26.439730449827834</v>
      </c>
      <c r="BR35" s="7">
        <f t="shared" si="45"/>
        <v>10.823497188798427</v>
      </c>
      <c r="BS35" s="12">
        <f t="shared" si="45"/>
        <v>-0.67036345667726494</v>
      </c>
      <c r="BT35" s="6">
        <f t="shared" si="45"/>
        <v>11.571431292273601</v>
      </c>
      <c r="BU35" s="7">
        <f t="shared" si="45"/>
        <v>15.323814661193651</v>
      </c>
      <c r="BV35" s="12">
        <f t="shared" si="45"/>
        <v>2.7416340213260355</v>
      </c>
      <c r="BW35" s="6">
        <f t="shared" si="45"/>
        <v>12.246428392657165</v>
      </c>
      <c r="BX35" s="7">
        <f t="shared" si="45"/>
        <v>15.492104147885826</v>
      </c>
      <c r="BY35" s="12">
        <f t="shared" si="45"/>
        <v>2.4795891446126603</v>
      </c>
      <c r="BZ35" s="6">
        <f t="shared" si="45"/>
        <v>12.697665078370619</v>
      </c>
      <c r="CA35" s="7">
        <f t="shared" si="45"/>
        <v>5.8594004681507244</v>
      </c>
      <c r="CB35" s="12">
        <f t="shared" si="45"/>
        <v>-5.4377194751558733</v>
      </c>
      <c r="CC35" s="6">
        <f t="shared" si="45"/>
        <v>11.946750734653165</v>
      </c>
      <c r="CD35" s="7">
        <f t="shared" si="45"/>
        <v>14.812923146726135</v>
      </c>
      <c r="CE35" s="12">
        <f t="shared" si="45"/>
        <v>1.9444303315733436</v>
      </c>
      <c r="CF35" s="6">
        <f t="shared" si="45"/>
        <v>12.623046470805832</v>
      </c>
    </row>
    <row r="36" spans="1:84" ht="15" customHeight="1" x14ac:dyDescent="0.25">
      <c r="A36" s="24" t="s">
        <v>55</v>
      </c>
      <c r="B36" s="66">
        <v>593679.07622974191</v>
      </c>
      <c r="C36" s="33">
        <v>1510137.1694965055</v>
      </c>
      <c r="D36" s="37">
        <f t="shared" si="3"/>
        <v>39.312923899997791</v>
      </c>
      <c r="E36" s="35">
        <v>355118.39137669501</v>
      </c>
      <c r="F36" s="33">
        <v>919118.93411696388</v>
      </c>
      <c r="G36" s="37">
        <f t="shared" si="4"/>
        <v>38.636826877891721</v>
      </c>
      <c r="H36" s="35">
        <v>1386701.1569987764</v>
      </c>
      <c r="I36" s="33">
        <v>6138462.8248518975</v>
      </c>
      <c r="J36" s="37">
        <f t="shared" si="5"/>
        <v>22.590364991454244</v>
      </c>
      <c r="K36" s="35">
        <v>1536463.6188520195</v>
      </c>
      <c r="L36" s="33">
        <v>2803942.5026750816</v>
      </c>
      <c r="M36" s="37">
        <f t="shared" si="6"/>
        <v>54.796545128374333</v>
      </c>
      <c r="N36" s="35">
        <v>268140.34915838123</v>
      </c>
      <c r="O36" s="33">
        <v>1137233.5270943982</v>
      </c>
      <c r="P36" s="37">
        <f t="shared" si="7"/>
        <v>23.578301445567895</v>
      </c>
      <c r="Q36" s="35">
        <v>3655633.2617446436</v>
      </c>
      <c r="R36" s="33">
        <v>11808985.869830295</v>
      </c>
      <c r="S36" s="37">
        <f t="shared" si="8"/>
        <v>30.956369175477537</v>
      </c>
      <c r="T36" s="35">
        <f t="shared" si="0"/>
        <v>7795735.8543602573</v>
      </c>
      <c r="U36" s="33">
        <f t="shared" si="0"/>
        <v>24317880.828065142</v>
      </c>
      <c r="V36" s="37">
        <f t="shared" si="1"/>
        <v>32.057628333153268</v>
      </c>
      <c r="W36" s="35">
        <v>575962.35734182876</v>
      </c>
      <c r="X36" s="33">
        <v>1735553.4074056197</v>
      </c>
      <c r="Y36" s="37">
        <f t="shared" si="9"/>
        <v>33.186092394748151</v>
      </c>
      <c r="Z36" s="35">
        <f t="shared" si="10"/>
        <v>8371698.211702086</v>
      </c>
      <c r="AA36" s="33">
        <f t="shared" si="10"/>
        <v>26053434.235470761</v>
      </c>
      <c r="AB36" s="37">
        <f t="shared" si="2"/>
        <v>32.132801134924229</v>
      </c>
      <c r="AC36" s="5"/>
      <c r="AD36" s="7">
        <f t="shared" si="33"/>
        <v>-8.4226656421560193</v>
      </c>
      <c r="AE36" s="10">
        <f t="shared" si="33"/>
        <v>17.164845832326819</v>
      </c>
      <c r="AF36" s="6">
        <f t="shared" si="33"/>
        <v>-21.838898257162228</v>
      </c>
      <c r="AG36" s="7">
        <f t="shared" si="33"/>
        <v>0.54785577029051069</v>
      </c>
      <c r="AH36" s="10">
        <f t="shared" si="33"/>
        <v>-1.932425054526945</v>
      </c>
      <c r="AI36" s="6">
        <f t="shared" si="33"/>
        <v>2.5291548467437224</v>
      </c>
      <c r="AJ36" s="7">
        <f t="shared" si="33"/>
        <v>12.89316780554806</v>
      </c>
      <c r="AK36" s="10">
        <f t="shared" si="33"/>
        <v>-5.5250146784739655</v>
      </c>
      <c r="AL36" s="6">
        <f t="shared" si="33"/>
        <v>19.495300709854106</v>
      </c>
      <c r="AM36" s="7">
        <f t="shared" si="33"/>
        <v>27.280091581274604</v>
      </c>
      <c r="AN36" s="10">
        <f t="shared" si="33"/>
        <v>-7.7142058593946814</v>
      </c>
      <c r="AO36" s="6">
        <f t="shared" si="33"/>
        <v>37.919484538814828</v>
      </c>
      <c r="AP36" s="7">
        <f t="shared" si="34"/>
        <v>-2.1131883779191156</v>
      </c>
      <c r="AQ36" s="10">
        <f t="shared" si="34"/>
        <v>-11.706511202645856</v>
      </c>
      <c r="AR36" s="6">
        <f t="shared" si="34"/>
        <v>10.865266460072448</v>
      </c>
      <c r="AS36" s="7">
        <f t="shared" si="34"/>
        <v>6.2596694447221779</v>
      </c>
      <c r="AT36" s="10">
        <f t="shared" si="34"/>
        <v>-2.1590640992978649</v>
      </c>
      <c r="AU36" s="6">
        <f t="shared" si="34"/>
        <v>8.6045104398471182</v>
      </c>
      <c r="AV36" s="7">
        <f t="shared" si="34"/>
        <v>9.0135989943904633</v>
      </c>
      <c r="AW36" s="10">
        <f t="shared" si="34"/>
        <v>-3.1911979628479372</v>
      </c>
      <c r="AX36" s="6">
        <f t="shared" si="34"/>
        <v>12.607114952785608</v>
      </c>
      <c r="AY36" s="7">
        <f t="shared" si="34"/>
        <v>16.859972816241637</v>
      </c>
      <c r="AZ36" s="10">
        <f t="shared" si="34"/>
        <v>9.2808047174740977</v>
      </c>
      <c r="BA36" s="6">
        <f t="shared" si="34"/>
        <v>6.9354980669863409</v>
      </c>
      <c r="BB36" s="7">
        <f t="shared" si="34"/>
        <v>9.5195113054593179</v>
      </c>
      <c r="BC36" s="10">
        <f t="shared" si="34"/>
        <v>-2.4495555328272332</v>
      </c>
      <c r="BD36" s="6">
        <f t="shared" si="34"/>
        <v>12.269617943477783</v>
      </c>
      <c r="BE36" s="5"/>
      <c r="BF36" s="7">
        <f t="shared" ref="BF36:CF36" si="46">+AVERAGE(B35:B36)/AVERAGE(B31:B32)*100-100</f>
        <v>3.5712515925393689</v>
      </c>
      <c r="BG36" s="12">
        <f t="shared" si="46"/>
        <v>20.167771029600885</v>
      </c>
      <c r="BH36" s="6">
        <f t="shared" si="46"/>
        <v>-14.607859175321394</v>
      </c>
      <c r="BI36" s="7">
        <f t="shared" si="46"/>
        <v>0.87345291653022628</v>
      </c>
      <c r="BJ36" s="12">
        <f t="shared" si="46"/>
        <v>-1.2888883768993225</v>
      </c>
      <c r="BK36" s="6">
        <f t="shared" si="46"/>
        <v>2.1820091687506391</v>
      </c>
      <c r="BL36" s="7">
        <f t="shared" si="46"/>
        <v>14.07376409103162</v>
      </c>
      <c r="BM36" s="12">
        <f t="shared" si="46"/>
        <v>-2.5530860907735757</v>
      </c>
      <c r="BN36" s="6">
        <f t="shared" si="46"/>
        <v>16.905939622555181</v>
      </c>
      <c r="BO36" s="7">
        <f t="shared" si="46"/>
        <v>24.715369749982912</v>
      </c>
      <c r="BP36" s="12">
        <f t="shared" si="46"/>
        <v>-5.5585862586380586</v>
      </c>
      <c r="BQ36" s="6">
        <f t="shared" si="46"/>
        <v>32.21779867715685</v>
      </c>
      <c r="BR36" s="7">
        <f t="shared" si="46"/>
        <v>4.6155557068123869</v>
      </c>
      <c r="BS36" s="12">
        <f t="shared" si="46"/>
        <v>-5.9187984337001609</v>
      </c>
      <c r="BT36" s="6">
        <f t="shared" si="46"/>
        <v>11.215303952213546</v>
      </c>
      <c r="BU36" s="7">
        <f t="shared" si="46"/>
        <v>10.431962815665472</v>
      </c>
      <c r="BV36" s="12">
        <f t="shared" si="46"/>
        <v>0.15258565628171539</v>
      </c>
      <c r="BW36" s="6">
        <f t="shared" si="46"/>
        <v>10.38379845011373</v>
      </c>
      <c r="BX36" s="7">
        <f t="shared" si="46"/>
        <v>12.122459053300986</v>
      </c>
      <c r="BY36" s="12">
        <f t="shared" si="46"/>
        <v>-0.46546842153799162</v>
      </c>
      <c r="BZ36" s="6">
        <f t="shared" si="46"/>
        <v>12.652318502384304</v>
      </c>
      <c r="CA36" s="7">
        <f t="shared" si="46"/>
        <v>11.317534193828749</v>
      </c>
      <c r="CB36" s="12">
        <f t="shared" si="46"/>
        <v>1.7029649110910725</v>
      </c>
      <c r="CC36" s="6">
        <f t="shared" si="46"/>
        <v>9.3858944562807949</v>
      </c>
      <c r="CD36" s="7">
        <f t="shared" si="46"/>
        <v>12.068222510141908</v>
      </c>
      <c r="CE36" s="12">
        <f t="shared" si="46"/>
        <v>-0.32801257984920085</v>
      </c>
      <c r="CF36" s="6">
        <f t="shared" si="46"/>
        <v>12.44585751873548</v>
      </c>
    </row>
    <row r="37" spans="1:84" ht="15" customHeight="1" x14ac:dyDescent="0.25">
      <c r="A37" s="24" t="s">
        <v>56</v>
      </c>
      <c r="B37" s="66">
        <v>508346.62669269083</v>
      </c>
      <c r="C37" s="33">
        <v>1177772.4295462479</v>
      </c>
      <c r="D37" s="37">
        <f t="shared" si="3"/>
        <v>43.161702035132365</v>
      </c>
      <c r="E37" s="35">
        <v>318517.82174470345</v>
      </c>
      <c r="F37" s="33">
        <v>825317.66791175038</v>
      </c>
      <c r="G37" s="37">
        <f t="shared" si="4"/>
        <v>38.593360366394329</v>
      </c>
      <c r="H37" s="35">
        <v>1438435.9714362305</v>
      </c>
      <c r="I37" s="33">
        <v>6098792.8035969483</v>
      </c>
      <c r="J37" s="37">
        <f t="shared" si="5"/>
        <v>23.585585176592147</v>
      </c>
      <c r="K37" s="35">
        <v>1675170.8005705324</v>
      </c>
      <c r="L37" s="33">
        <v>2406303.377931111</v>
      </c>
      <c r="M37" s="37">
        <f t="shared" si="6"/>
        <v>69.615943522915586</v>
      </c>
      <c r="N37" s="35">
        <v>348952.91857714608</v>
      </c>
      <c r="O37" s="33">
        <v>1473214.1376813378</v>
      </c>
      <c r="P37" s="37">
        <f t="shared" si="7"/>
        <v>23.686503519872275</v>
      </c>
      <c r="Q37" s="35">
        <v>3813051.6731943889</v>
      </c>
      <c r="R37" s="33">
        <v>12058540.710429374</v>
      </c>
      <c r="S37" s="37">
        <f t="shared" si="8"/>
        <v>31.621170129620236</v>
      </c>
      <c r="T37" s="35">
        <f t="shared" si="0"/>
        <v>8102475.8122156924</v>
      </c>
      <c r="U37" s="33">
        <f t="shared" si="0"/>
        <v>24039941.127096768</v>
      </c>
      <c r="V37" s="37">
        <f t="shared" si="1"/>
        <v>33.70422485387428</v>
      </c>
      <c r="W37" s="35">
        <v>579025.29009665467</v>
      </c>
      <c r="X37" s="33">
        <v>1749698.4538355835</v>
      </c>
      <c r="Y37" s="37">
        <f t="shared" si="9"/>
        <v>33.09286173439488</v>
      </c>
      <c r="Z37" s="35">
        <f t="shared" si="10"/>
        <v>8681501.1023123469</v>
      </c>
      <c r="AA37" s="33">
        <f t="shared" si="10"/>
        <v>25789639.580932353</v>
      </c>
      <c r="AB37" s="37">
        <f t="shared" si="2"/>
        <v>33.662746914582861</v>
      </c>
      <c r="AC37" s="5"/>
      <c r="AD37" s="7">
        <f t="shared" si="33"/>
        <v>-4.0487100621047603</v>
      </c>
      <c r="AE37" s="10">
        <f t="shared" si="33"/>
        <v>14.168472623828336</v>
      </c>
      <c r="AF37" s="6">
        <f t="shared" si="33"/>
        <v>-15.956403959223124</v>
      </c>
      <c r="AG37" s="7">
        <f t="shared" si="33"/>
        <v>-1.1031224937979118</v>
      </c>
      <c r="AH37" s="10">
        <f t="shared" si="33"/>
        <v>-2.9859146091103241</v>
      </c>
      <c r="AI37" s="6">
        <f t="shared" si="33"/>
        <v>1.9407409838749317</v>
      </c>
      <c r="AJ37" s="7">
        <f t="shared" si="33"/>
        <v>27.451488442630506</v>
      </c>
      <c r="AK37" s="10">
        <f t="shared" si="33"/>
        <v>10.647909498810975</v>
      </c>
      <c r="AL37" s="6">
        <f t="shared" si="33"/>
        <v>15.186530879736225</v>
      </c>
      <c r="AM37" s="7">
        <f t="shared" si="33"/>
        <v>37.465346545047055</v>
      </c>
      <c r="AN37" s="10">
        <f t="shared" si="33"/>
        <v>-26.135069903741424</v>
      </c>
      <c r="AO37" s="6">
        <f t="shared" si="33"/>
        <v>86.10367107354773</v>
      </c>
      <c r="AP37" s="7">
        <f t="shared" si="33"/>
        <v>15.65032675212548</v>
      </c>
      <c r="AQ37" s="10">
        <f t="shared" si="33"/>
        <v>8.6813523321182657</v>
      </c>
      <c r="AR37" s="6">
        <f t="shared" si="33"/>
        <v>6.4123000592693984</v>
      </c>
      <c r="AS37" s="7">
        <f t="shared" si="33"/>
        <v>12.9425528993347</v>
      </c>
      <c r="AT37" s="10">
        <f t="shared" si="34"/>
        <v>2.1557469775714821</v>
      </c>
      <c r="AU37" s="6">
        <f t="shared" si="34"/>
        <v>10.559176787314257</v>
      </c>
      <c r="AV37" s="7">
        <f t="shared" si="34"/>
        <v>17.821216632187003</v>
      </c>
      <c r="AW37" s="10">
        <f t="shared" si="34"/>
        <v>0.95921306280305885</v>
      </c>
      <c r="AX37" s="6">
        <f t="shared" si="34"/>
        <v>16.701797743703395</v>
      </c>
      <c r="AY37" s="7">
        <f t="shared" si="34"/>
        <v>12.433081072477762</v>
      </c>
      <c r="AZ37" s="10">
        <f t="shared" si="34"/>
        <v>7.378991689702147</v>
      </c>
      <c r="BA37" s="6">
        <f t="shared" si="34"/>
        <v>4.7067767197708719</v>
      </c>
      <c r="BB37" s="7">
        <f t="shared" si="34"/>
        <v>17.445824909545607</v>
      </c>
      <c r="BC37" s="10">
        <f t="shared" si="34"/>
        <v>1.3703909852718681</v>
      </c>
      <c r="BD37" s="6">
        <f t="shared" si="34"/>
        <v>15.858115735796389</v>
      </c>
      <c r="BE37" s="5"/>
      <c r="BF37" s="7">
        <f t="shared" ref="BF37:CF37" si="47">+AVERAGE(B35:B37)/AVERAGE(B31:B33)*100-100</f>
        <v>1.4875853203541851</v>
      </c>
      <c r="BG37" s="12">
        <f t="shared" si="47"/>
        <v>18.564801934500892</v>
      </c>
      <c r="BH37" s="6">
        <f t="shared" si="47"/>
        <v>-15.066658043720011</v>
      </c>
      <c r="BI37" s="7">
        <f t="shared" si="47"/>
        <v>0.23941455443230097</v>
      </c>
      <c r="BJ37" s="12">
        <f t="shared" si="47"/>
        <v>-1.8310180991436908</v>
      </c>
      <c r="BK37" s="6">
        <f t="shared" si="47"/>
        <v>2.1012588216587034</v>
      </c>
      <c r="BL37" s="7">
        <f t="shared" si="47"/>
        <v>18.463454726259215</v>
      </c>
      <c r="BM37" s="12">
        <f t="shared" si="47"/>
        <v>1.5821613616543857</v>
      </c>
      <c r="BN37" s="6">
        <f t="shared" si="47"/>
        <v>16.306772687306818</v>
      </c>
      <c r="BO37" s="7">
        <f t="shared" si="47"/>
        <v>29.005523248251166</v>
      </c>
      <c r="BP37" s="12">
        <f t="shared" si="47"/>
        <v>-12.730687507677061</v>
      </c>
      <c r="BQ37" s="6">
        <f t="shared" si="47"/>
        <v>49.543329422976853</v>
      </c>
      <c r="BR37" s="7">
        <f t="shared" si="47"/>
        <v>8.4313342749333913</v>
      </c>
      <c r="BS37" s="12">
        <f t="shared" si="47"/>
        <v>-1.048852310685632</v>
      </c>
      <c r="BT37" s="6">
        <f t="shared" si="47"/>
        <v>9.5559837804053416</v>
      </c>
      <c r="BU37" s="7">
        <f t="shared" si="47"/>
        <v>11.301240619600051</v>
      </c>
      <c r="BV37" s="12">
        <f t="shared" si="47"/>
        <v>0.83499340740887362</v>
      </c>
      <c r="BW37" s="6">
        <f t="shared" si="47"/>
        <v>10.443276970618484</v>
      </c>
      <c r="BX37" s="7">
        <f t="shared" si="47"/>
        <v>14.022503189309361</v>
      </c>
      <c r="BY37" s="12">
        <f t="shared" si="47"/>
        <v>4.5226222091798718E-3</v>
      </c>
      <c r="BZ37" s="6">
        <f t="shared" si="47"/>
        <v>14.016535357765676</v>
      </c>
      <c r="CA37" s="7">
        <f t="shared" si="47"/>
        <v>11.698417823088889</v>
      </c>
      <c r="CB37" s="12">
        <f t="shared" si="47"/>
        <v>3.5893301489296618</v>
      </c>
      <c r="CC37" s="6">
        <f t="shared" si="47"/>
        <v>7.7842684490330356</v>
      </c>
      <c r="CD37" s="7">
        <f t="shared" si="47"/>
        <v>13.864127525603038</v>
      </c>
      <c r="CE37" s="12">
        <f t="shared" si="47"/>
        <v>0.23254154451809939</v>
      </c>
      <c r="CF37" s="6">
        <f t="shared" si="47"/>
        <v>13.596763773310343</v>
      </c>
    </row>
    <row r="38" spans="1:84" ht="15" customHeight="1" x14ac:dyDescent="0.25">
      <c r="A38" s="24" t="s">
        <v>57</v>
      </c>
      <c r="B38" s="66">
        <v>701621.77368000755</v>
      </c>
      <c r="C38" s="33">
        <v>1550510.0068679496</v>
      </c>
      <c r="D38" s="37">
        <f t="shared" si="3"/>
        <v>45.251031632958799</v>
      </c>
      <c r="E38" s="35">
        <v>338583.12945106247</v>
      </c>
      <c r="F38" s="33">
        <v>880647.05584202695</v>
      </c>
      <c r="G38" s="37">
        <f t="shared" si="4"/>
        <v>38.44708583364622</v>
      </c>
      <c r="H38" s="35">
        <v>1578916.8430427872</v>
      </c>
      <c r="I38" s="33">
        <v>6364849.8042074135</v>
      </c>
      <c r="J38" s="37">
        <f t="shared" si="5"/>
        <v>24.806820138930249</v>
      </c>
      <c r="K38" s="35">
        <v>1782280.189738394</v>
      </c>
      <c r="L38" s="33">
        <v>2671536.6376303933</v>
      </c>
      <c r="M38" s="37">
        <f t="shared" si="6"/>
        <v>66.713671998121853</v>
      </c>
      <c r="N38" s="35">
        <v>352110.3548116202</v>
      </c>
      <c r="O38" s="33">
        <v>1456608.363322672</v>
      </c>
      <c r="P38" s="37">
        <f t="shared" si="7"/>
        <v>24.173303111374469</v>
      </c>
      <c r="Q38" s="35">
        <v>4363434.4132499741</v>
      </c>
      <c r="R38" s="33">
        <v>13713406.683003185</v>
      </c>
      <c r="S38" s="37">
        <f t="shared" si="8"/>
        <v>31.818748718785887</v>
      </c>
      <c r="T38" s="35">
        <f t="shared" si="0"/>
        <v>9116946.7039738446</v>
      </c>
      <c r="U38" s="33">
        <f t="shared" si="0"/>
        <v>26637558.550873641</v>
      </c>
      <c r="V38" s="37">
        <f t="shared" si="1"/>
        <v>34.225909580121161</v>
      </c>
      <c r="W38" s="35">
        <v>563399.32915053575</v>
      </c>
      <c r="X38" s="33">
        <v>1680654.4118569165</v>
      </c>
      <c r="Y38" s="37">
        <f t="shared" si="9"/>
        <v>33.522616260415418</v>
      </c>
      <c r="Z38" s="35">
        <f t="shared" si="10"/>
        <v>9680346.0331243798</v>
      </c>
      <c r="AA38" s="33">
        <f t="shared" si="10"/>
        <v>28318212.962730557</v>
      </c>
      <c r="AB38" s="37">
        <f t="shared" si="2"/>
        <v>34.184169904593311</v>
      </c>
      <c r="AC38" s="5"/>
      <c r="AD38" s="7">
        <f t="shared" si="33"/>
        <v>-2.7167865079958915</v>
      </c>
      <c r="AE38" s="10">
        <f t="shared" si="33"/>
        <v>22.357385305643888</v>
      </c>
      <c r="AF38" s="6">
        <f t="shared" si="33"/>
        <v>-20.492569166140257</v>
      </c>
      <c r="AG38" s="7">
        <f t="shared" si="33"/>
        <v>-2.3759761832419883</v>
      </c>
      <c r="AH38" s="10">
        <f t="shared" si="33"/>
        <v>-1.5971394001548305</v>
      </c>
      <c r="AI38" s="6">
        <f t="shared" si="33"/>
        <v>-0.79147778666140312</v>
      </c>
      <c r="AJ38" s="7">
        <f t="shared" si="33"/>
        <v>12.707562461261062</v>
      </c>
      <c r="AK38" s="10">
        <f t="shared" si="33"/>
        <v>-2.5509174209198875</v>
      </c>
      <c r="AL38" s="6">
        <f t="shared" si="33"/>
        <v>15.657899980534594</v>
      </c>
      <c r="AM38" s="7">
        <f t="shared" si="33"/>
        <v>39.623830260281949</v>
      </c>
      <c r="AN38" s="10">
        <f t="shared" si="33"/>
        <v>-19.360053279769588</v>
      </c>
      <c r="AO38" s="6">
        <f t="shared" si="33"/>
        <v>73.144745177831396</v>
      </c>
      <c r="AP38" s="7">
        <f t="shared" si="33"/>
        <v>7.1241280173045141</v>
      </c>
      <c r="AQ38" s="10">
        <f t="shared" si="33"/>
        <v>-0.22261259930466792</v>
      </c>
      <c r="AR38" s="6">
        <f t="shared" si="33"/>
        <v>7.3631318758682767</v>
      </c>
      <c r="AS38" s="7">
        <f t="shared" si="33"/>
        <v>6.0588557474999192</v>
      </c>
      <c r="AT38" s="10">
        <f t="shared" si="34"/>
        <v>-3.429378425442863</v>
      </c>
      <c r="AU38" s="6">
        <f t="shared" si="34"/>
        <v>9.8251766616386647</v>
      </c>
      <c r="AV38" s="7">
        <f t="shared" si="34"/>
        <v>11.341409329002587</v>
      </c>
      <c r="AW38" s="10">
        <f t="shared" si="34"/>
        <v>-3.7200272563259489</v>
      </c>
      <c r="AX38" s="6">
        <f t="shared" si="34"/>
        <v>15.643374375921937</v>
      </c>
      <c r="AY38" s="7">
        <f t="shared" si="34"/>
        <v>2.1258491601959975</v>
      </c>
      <c r="AZ38" s="10">
        <f t="shared" si="34"/>
        <v>-2.2134083766677861</v>
      </c>
      <c r="BA38" s="6">
        <f t="shared" si="34"/>
        <v>4.4374770250489348</v>
      </c>
      <c r="BB38" s="7">
        <f t="shared" si="34"/>
        <v>10.75971699625407</v>
      </c>
      <c r="BC38" s="10">
        <f t="shared" si="34"/>
        <v>-3.6319081807613998</v>
      </c>
      <c r="BD38" s="6">
        <f t="shared" si="34"/>
        <v>14.934014885352724</v>
      </c>
      <c r="BE38" s="5"/>
      <c r="BF38" s="7">
        <f t="shared" ref="BF38" si="48">+AVERAGE(B35:B38)/AVERAGE(B31:B34)*100-100</f>
        <v>0.3470724949591073</v>
      </c>
      <c r="BG38" s="12">
        <f>+AVERAGE(C35:C38)/AVERAGE(C31:C34)*100-100</f>
        <v>19.50197922765949</v>
      </c>
      <c r="BH38" s="6">
        <f t="shared" ref="BH38:CF38" si="49">+AVERAGE(D35:D38)/AVERAGE(D31:D34)*100-100</f>
        <v>-16.552288890253593</v>
      </c>
      <c r="BI38" s="7">
        <f t="shared" si="49"/>
        <v>-0.4320687062325419</v>
      </c>
      <c r="BJ38" s="12">
        <f t="shared" si="49"/>
        <v>-1.7721898717132234</v>
      </c>
      <c r="BK38" s="6">
        <f t="shared" si="49"/>
        <v>1.3630919705289699</v>
      </c>
      <c r="BL38" s="7">
        <f t="shared" si="49"/>
        <v>16.797593412583822</v>
      </c>
      <c r="BM38" s="12">
        <f t="shared" si="49"/>
        <v>0.46329463617982469</v>
      </c>
      <c r="BN38" s="6">
        <f t="shared" si="49"/>
        <v>16.133256791322822</v>
      </c>
      <c r="BO38" s="7">
        <f t="shared" si="49"/>
        <v>31.772743760011593</v>
      </c>
      <c r="BP38" s="12">
        <f t="shared" si="49"/>
        <v>-14.465602000925728</v>
      </c>
      <c r="BQ38" s="6">
        <f t="shared" si="49"/>
        <v>55.41504262869401</v>
      </c>
      <c r="BR38" s="7">
        <f t="shared" si="49"/>
        <v>8.0736520697870446</v>
      </c>
      <c r="BS38" s="12">
        <f t="shared" si="49"/>
        <v>-0.83048816539690051</v>
      </c>
      <c r="BT38" s="6">
        <f t="shared" si="49"/>
        <v>8.9881248685032489</v>
      </c>
      <c r="BU38" s="7">
        <f t="shared" si="49"/>
        <v>9.7456429665730582</v>
      </c>
      <c r="BV38" s="12">
        <f t="shared" si="49"/>
        <v>-0.40462168891704664</v>
      </c>
      <c r="BW38" s="6">
        <f t="shared" si="49"/>
        <v>10.28522884461627</v>
      </c>
      <c r="BX38" s="7">
        <f t="shared" si="49"/>
        <v>13.260599622726204</v>
      </c>
      <c r="BY38" s="12">
        <f t="shared" si="49"/>
        <v>-1.027523549921483</v>
      </c>
      <c r="BZ38" s="6">
        <f t="shared" si="49"/>
        <v>14.434037691260798</v>
      </c>
      <c r="CA38" s="7">
        <f t="shared" si="49"/>
        <v>9.1348802299498004</v>
      </c>
      <c r="CB38" s="12">
        <f t="shared" si="49"/>
        <v>2.0832004056594826</v>
      </c>
      <c r="CC38" s="6">
        <f t="shared" si="49"/>
        <v>6.9209388550738709</v>
      </c>
      <c r="CD38" s="7">
        <f t="shared" si="49"/>
        <v>12.985319407775336</v>
      </c>
      <c r="CE38" s="12">
        <f t="shared" si="49"/>
        <v>-0.83405471672469389</v>
      </c>
      <c r="CF38" s="6">
        <f t="shared" si="49"/>
        <v>13.939971332441274</v>
      </c>
    </row>
    <row r="39" spans="1:84" ht="15" customHeight="1" x14ac:dyDescent="0.25">
      <c r="A39" s="24" t="s">
        <v>58</v>
      </c>
      <c r="B39" s="66">
        <v>732066.47132877051</v>
      </c>
      <c r="C39" s="33">
        <v>1859730.5748289323</v>
      </c>
      <c r="D39" s="37">
        <f t="shared" si="3"/>
        <v>39.364114417278415</v>
      </c>
      <c r="E39" s="35">
        <v>358333.47534840868</v>
      </c>
      <c r="F39" s="33">
        <v>886481.75000103633</v>
      </c>
      <c r="G39" s="37">
        <f t="shared" si="4"/>
        <v>40.421979961571658</v>
      </c>
      <c r="H39" s="35">
        <v>1488579.0938489118</v>
      </c>
      <c r="I39" s="33">
        <v>5850428.3883835757</v>
      </c>
      <c r="J39" s="37">
        <f t="shared" si="5"/>
        <v>25.443933247770147</v>
      </c>
      <c r="K39" s="35">
        <v>1943234.2704411962</v>
      </c>
      <c r="L39" s="33">
        <v>2668598.1416408732</v>
      </c>
      <c r="M39" s="37">
        <f t="shared" si="6"/>
        <v>72.818542444398773</v>
      </c>
      <c r="N39" s="35">
        <v>434707.21810244693</v>
      </c>
      <c r="O39" s="33">
        <v>1549325.899456457</v>
      </c>
      <c r="P39" s="37">
        <f t="shared" si="7"/>
        <v>28.057829424716473</v>
      </c>
      <c r="Q39" s="35">
        <v>3727215.2052874756</v>
      </c>
      <c r="R39" s="33">
        <v>11427896.533345241</v>
      </c>
      <c r="S39" s="37">
        <f t="shared" si="8"/>
        <v>32.615059074186625</v>
      </c>
      <c r="T39" s="35">
        <f t="shared" ref="T39:U70" si="50">+B39+E39+H39+K39+N39+Q39</f>
        <v>8684135.7343572099</v>
      </c>
      <c r="U39" s="33">
        <f t="shared" si="50"/>
        <v>24242461.287656114</v>
      </c>
      <c r="V39" s="37">
        <f t="shared" si="1"/>
        <v>35.822005164050886</v>
      </c>
      <c r="W39" s="35">
        <v>526380.086804942</v>
      </c>
      <c r="X39" s="33">
        <v>1618086.7637490132</v>
      </c>
      <c r="Y39" s="37">
        <f t="shared" si="9"/>
        <v>32.53101740881619</v>
      </c>
      <c r="Z39" s="35">
        <f t="shared" si="10"/>
        <v>9210515.8211621512</v>
      </c>
      <c r="AA39" s="33">
        <f t="shared" si="10"/>
        <v>25860548.051405128</v>
      </c>
      <c r="AB39" s="37">
        <f t="shared" si="2"/>
        <v>35.616089043641516</v>
      </c>
      <c r="AC39" s="5"/>
      <c r="AD39" s="7">
        <f t="shared" si="33"/>
        <v>-15.295596451913013</v>
      </c>
      <c r="AE39" s="10">
        <f t="shared" si="33"/>
        <v>-1.5900726093087343</v>
      </c>
      <c r="AF39" s="6">
        <f t="shared" si="33"/>
        <v>-13.926972822764924</v>
      </c>
      <c r="AG39" s="7">
        <f t="shared" si="33"/>
        <v>7.6713611301368019</v>
      </c>
      <c r="AH39" s="10">
        <f t="shared" si="33"/>
        <v>1.9171201331389369</v>
      </c>
      <c r="AI39" s="6">
        <f t="shared" si="33"/>
        <v>5.6460003868641877</v>
      </c>
      <c r="AJ39" s="7">
        <f t="shared" si="33"/>
        <v>19.143457126686485</v>
      </c>
      <c r="AK39" s="10">
        <f t="shared" si="33"/>
        <v>3.7897413379207592</v>
      </c>
      <c r="AL39" s="6">
        <f t="shared" si="33"/>
        <v>14.793095724920249</v>
      </c>
      <c r="AM39" s="7">
        <f t="shared" si="33"/>
        <v>33.057178424294818</v>
      </c>
      <c r="AN39" s="10">
        <f t="shared" si="33"/>
        <v>-9.4208874022432241</v>
      </c>
      <c r="AO39" s="6">
        <f t="shared" si="33"/>
        <v>46.896094042314587</v>
      </c>
      <c r="AP39" s="7">
        <f t="shared" si="33"/>
        <v>32.111497823891568</v>
      </c>
      <c r="AQ39" s="10">
        <f t="shared" si="33"/>
        <v>9.8160475249543566</v>
      </c>
      <c r="AR39" s="6">
        <f t="shared" si="33"/>
        <v>20.302543026665404</v>
      </c>
      <c r="AS39" s="7">
        <f t="shared" si="33"/>
        <v>10.146263143778825</v>
      </c>
      <c r="AT39" s="10">
        <f t="shared" si="34"/>
        <v>3.2157461231876425</v>
      </c>
      <c r="AU39" s="6">
        <f t="shared" si="34"/>
        <v>6.7145927640920746</v>
      </c>
      <c r="AV39" s="7">
        <f t="shared" si="34"/>
        <v>13.967457507846802</v>
      </c>
      <c r="AW39" s="10">
        <f t="shared" si="34"/>
        <v>1.7511865790279586</v>
      </c>
      <c r="AX39" s="6">
        <f t="shared" si="34"/>
        <v>12.006023064242811</v>
      </c>
      <c r="AY39" s="7">
        <f t="shared" si="34"/>
        <v>-0.64608588406103706</v>
      </c>
      <c r="AZ39" s="10">
        <f t="shared" si="34"/>
        <v>1.5276157703990805</v>
      </c>
      <c r="BA39" s="6">
        <f t="shared" si="34"/>
        <v>-2.1409954700166196</v>
      </c>
      <c r="BB39" s="7">
        <f t="shared" si="34"/>
        <v>13.017440200536015</v>
      </c>
      <c r="BC39" s="10">
        <f t="shared" si="34"/>
        <v>1.7371689475185406</v>
      </c>
      <c r="BD39" s="6">
        <f t="shared" si="34"/>
        <v>11.087659868770743</v>
      </c>
      <c r="BE39" s="5"/>
      <c r="BF39" s="7">
        <f>+AVERAGE(B39:B39)/AVERAGE(B35:B35)*100-100</f>
        <v>-15.295596451913013</v>
      </c>
      <c r="BG39" s="12">
        <f t="shared" ref="BG39:CF39" si="51">+AVERAGE(C39:C39)/AVERAGE(C35:C35)*100-100</f>
        <v>-1.5900726093087343</v>
      </c>
      <c r="BH39" s="6">
        <f t="shared" si="51"/>
        <v>-13.926972822764924</v>
      </c>
      <c r="BI39" s="7">
        <f t="shared" si="51"/>
        <v>7.6713611301368019</v>
      </c>
      <c r="BJ39" s="12">
        <f t="shared" si="51"/>
        <v>1.9171201331389369</v>
      </c>
      <c r="BK39" s="6">
        <f t="shared" si="51"/>
        <v>5.6460003868641877</v>
      </c>
      <c r="BL39" s="7">
        <f t="shared" si="51"/>
        <v>19.143457126686485</v>
      </c>
      <c r="BM39" s="12">
        <f t="shared" si="51"/>
        <v>3.7897413379207592</v>
      </c>
      <c r="BN39" s="6">
        <f t="shared" si="51"/>
        <v>14.793095724920249</v>
      </c>
      <c r="BO39" s="7">
        <f t="shared" si="51"/>
        <v>33.057178424294818</v>
      </c>
      <c r="BP39" s="12">
        <f t="shared" si="51"/>
        <v>-9.4208874022432241</v>
      </c>
      <c r="BQ39" s="6">
        <f t="shared" si="51"/>
        <v>46.896094042314587</v>
      </c>
      <c r="BR39" s="7">
        <f t="shared" si="51"/>
        <v>32.111497823891568</v>
      </c>
      <c r="BS39" s="12">
        <f t="shared" si="51"/>
        <v>9.8160475249543566</v>
      </c>
      <c r="BT39" s="6">
        <f t="shared" si="51"/>
        <v>20.302543026665404</v>
      </c>
      <c r="BU39" s="7">
        <f t="shared" si="51"/>
        <v>10.146263143778825</v>
      </c>
      <c r="BV39" s="12">
        <f t="shared" si="51"/>
        <v>3.2157461231876425</v>
      </c>
      <c r="BW39" s="6">
        <f t="shared" si="51"/>
        <v>6.7145927640920746</v>
      </c>
      <c r="BX39" s="7">
        <f t="shared" si="51"/>
        <v>13.967457507846802</v>
      </c>
      <c r="BY39" s="12">
        <f t="shared" si="51"/>
        <v>1.7511865790279586</v>
      </c>
      <c r="BZ39" s="6">
        <f t="shared" si="51"/>
        <v>12.006023064242811</v>
      </c>
      <c r="CA39" s="7">
        <f t="shared" si="51"/>
        <v>-0.64608588406103706</v>
      </c>
      <c r="CB39" s="12">
        <f t="shared" si="51"/>
        <v>1.5276157703990805</v>
      </c>
      <c r="CC39" s="6">
        <f t="shared" si="51"/>
        <v>-2.1409954700166196</v>
      </c>
      <c r="CD39" s="7">
        <f t="shared" si="51"/>
        <v>13.017440200536015</v>
      </c>
      <c r="CE39" s="12">
        <f t="shared" si="51"/>
        <v>1.7371689475185406</v>
      </c>
      <c r="CF39" s="6">
        <f t="shared" si="51"/>
        <v>11.087659868770743</v>
      </c>
    </row>
    <row r="40" spans="1:84" ht="15" customHeight="1" x14ac:dyDescent="0.25">
      <c r="A40" s="24" t="s">
        <v>59</v>
      </c>
      <c r="B40" s="66">
        <v>675798.46389926376</v>
      </c>
      <c r="C40" s="33">
        <v>1600877.7643485132</v>
      </c>
      <c r="D40" s="37">
        <f t="shared" si="3"/>
        <v>42.214245144087187</v>
      </c>
      <c r="E40" s="35">
        <v>410217.01895120466</v>
      </c>
      <c r="F40" s="33">
        <v>1001184.6889397377</v>
      </c>
      <c r="G40" s="37">
        <f t="shared" si="4"/>
        <v>40.973161443931751</v>
      </c>
      <c r="H40" s="35">
        <v>1527444.5564045417</v>
      </c>
      <c r="I40" s="33">
        <v>5997038.8943036795</v>
      </c>
      <c r="J40" s="37">
        <f t="shared" si="5"/>
        <v>25.469979156803426</v>
      </c>
      <c r="K40" s="35">
        <v>2169181.9190809429</v>
      </c>
      <c r="L40" s="33">
        <v>2825339.2112643477</v>
      </c>
      <c r="M40" s="37">
        <f t="shared" si="6"/>
        <v>76.775981816010955</v>
      </c>
      <c r="N40" s="35">
        <v>352103.46462096437</v>
      </c>
      <c r="O40" s="33">
        <v>1277211.8531317178</v>
      </c>
      <c r="P40" s="37">
        <f t="shared" si="7"/>
        <v>27.568133176779426</v>
      </c>
      <c r="Q40" s="35">
        <v>4024153.1653882442</v>
      </c>
      <c r="R40" s="33">
        <v>12017541.943987764</v>
      </c>
      <c r="S40" s="37">
        <f t="shared" si="8"/>
        <v>33.485659414748135</v>
      </c>
      <c r="T40" s="35">
        <f t="shared" si="50"/>
        <v>9158898.5883451626</v>
      </c>
      <c r="U40" s="33">
        <f t="shared" si="50"/>
        <v>24719194.355975762</v>
      </c>
      <c r="V40" s="37">
        <f t="shared" si="1"/>
        <v>37.051768178403591</v>
      </c>
      <c r="W40" s="35">
        <v>566497.49350500363</v>
      </c>
      <c r="X40" s="33">
        <v>1724366.9327157231</v>
      </c>
      <c r="Y40" s="37">
        <f t="shared" si="9"/>
        <v>32.852491123384105</v>
      </c>
      <c r="Z40" s="35">
        <f t="shared" si="10"/>
        <v>9725396.0818501655</v>
      </c>
      <c r="AA40" s="33">
        <f t="shared" si="10"/>
        <v>26443561.288691483</v>
      </c>
      <c r="AB40" s="37">
        <f t="shared" si="2"/>
        <v>36.777936132260692</v>
      </c>
      <c r="AC40" s="5"/>
      <c r="AD40" s="7">
        <f t="shared" si="33"/>
        <v>13.832285987074826</v>
      </c>
      <c r="AE40" s="10">
        <f t="shared" si="33"/>
        <v>6.0087650767685972</v>
      </c>
      <c r="AF40" s="6">
        <f t="shared" si="33"/>
        <v>7.3800698504889368</v>
      </c>
      <c r="AG40" s="7">
        <f t="shared" si="33"/>
        <v>15.51556576974447</v>
      </c>
      <c r="AH40" s="10">
        <f t="shared" si="33"/>
        <v>8.9287416216289586</v>
      </c>
      <c r="AI40" s="6">
        <f t="shared" si="33"/>
        <v>6.0469110815539011</v>
      </c>
      <c r="AJ40" s="7">
        <f t="shared" si="33"/>
        <v>10.149511933081158</v>
      </c>
      <c r="AK40" s="10">
        <f t="shared" si="33"/>
        <v>-2.3038981351431431</v>
      </c>
      <c r="AL40" s="6">
        <f t="shared" si="33"/>
        <v>12.747090037892335</v>
      </c>
      <c r="AM40" s="7">
        <f t="shared" si="33"/>
        <v>41.18016804730226</v>
      </c>
      <c r="AN40" s="10">
        <f t="shared" si="33"/>
        <v>0.76309369999036392</v>
      </c>
      <c r="AO40" s="6">
        <f t="shared" si="33"/>
        <v>40.110989910302578</v>
      </c>
      <c r="AP40" s="7">
        <f t="shared" si="33"/>
        <v>31.313122298124938</v>
      </c>
      <c r="AQ40" s="10">
        <f t="shared" si="33"/>
        <v>12.308670356822887</v>
      </c>
      <c r="AR40" s="6">
        <f t="shared" si="33"/>
        <v>16.921624911880656</v>
      </c>
      <c r="AS40" s="7">
        <f t="shared" si="33"/>
        <v>10.080877299702792</v>
      </c>
      <c r="AT40" s="10">
        <f t="shared" si="34"/>
        <v>1.7660794623379985</v>
      </c>
      <c r="AU40" s="6">
        <f t="shared" si="34"/>
        <v>8.1705003094297126</v>
      </c>
      <c r="AV40" s="7">
        <f t="shared" si="34"/>
        <v>17.486004649868562</v>
      </c>
      <c r="AW40" s="10">
        <f t="shared" si="34"/>
        <v>1.6502816620742209</v>
      </c>
      <c r="AX40" s="6">
        <f t="shared" si="34"/>
        <v>15.578631685880211</v>
      </c>
      <c r="AY40" s="7">
        <f t="shared" si="34"/>
        <v>-1.64331292074489</v>
      </c>
      <c r="AZ40" s="10">
        <f t="shared" si="34"/>
        <v>-0.64454799501784521</v>
      </c>
      <c r="BA40" s="6">
        <f t="shared" si="34"/>
        <v>-1.0052442071090013</v>
      </c>
      <c r="BB40" s="7">
        <f t="shared" si="34"/>
        <v>16.169931546933441</v>
      </c>
      <c r="BC40" s="10">
        <f t="shared" si="34"/>
        <v>1.4974112421984671</v>
      </c>
      <c r="BD40" s="6">
        <f t="shared" si="34"/>
        <v>14.456053730988927</v>
      </c>
      <c r="BE40" s="5"/>
      <c r="BF40" s="7">
        <f t="shared" ref="BF40:CF40" si="52">+AVERAGE(B39:B40)/AVERAGE(B35:B36)*100-100</f>
        <v>-3.4345990239918933</v>
      </c>
      <c r="BG40" s="12">
        <f t="shared" si="52"/>
        <v>1.7850946528491107</v>
      </c>
      <c r="BH40" s="6">
        <f t="shared" si="52"/>
        <v>-4.0777260435742306</v>
      </c>
      <c r="BI40" s="7">
        <f t="shared" si="52"/>
        <v>11.720692254338715</v>
      </c>
      <c r="BJ40" s="12">
        <f t="shared" si="52"/>
        <v>5.5195699026376417</v>
      </c>
      <c r="BK40" s="6">
        <f t="shared" si="52"/>
        <v>5.8474335366647949</v>
      </c>
      <c r="BL40" s="7">
        <f t="shared" si="52"/>
        <v>14.412261120690985</v>
      </c>
      <c r="BM40" s="12">
        <f t="shared" si="52"/>
        <v>0.61311974706876526</v>
      </c>
      <c r="BN40" s="6">
        <f t="shared" si="52"/>
        <v>13.760370909766777</v>
      </c>
      <c r="BO40" s="7">
        <f t="shared" si="52"/>
        <v>37.221688117587405</v>
      </c>
      <c r="BP40" s="12">
        <f t="shared" si="52"/>
        <v>-4.4548301454683923</v>
      </c>
      <c r="BQ40" s="6">
        <f t="shared" si="52"/>
        <v>43.333697168416592</v>
      </c>
      <c r="BR40" s="7">
        <f t="shared" si="52"/>
        <v>31.753022122078477</v>
      </c>
      <c r="BS40" s="12">
        <f t="shared" si="52"/>
        <v>10.928533913970725</v>
      </c>
      <c r="BT40" s="6">
        <f t="shared" si="52"/>
        <v>18.602872142399548</v>
      </c>
      <c r="BU40" s="7">
        <f t="shared" si="52"/>
        <v>10.112308135204586</v>
      </c>
      <c r="BV40" s="12">
        <f t="shared" si="52"/>
        <v>2.4675614698460748</v>
      </c>
      <c r="BW40" s="6">
        <f t="shared" si="52"/>
        <v>7.4472026031931762</v>
      </c>
      <c r="BX40" s="7">
        <f t="shared" si="52"/>
        <v>15.746805082841362</v>
      </c>
      <c r="BY40" s="12">
        <f t="shared" si="52"/>
        <v>1.7002178453977166</v>
      </c>
      <c r="BZ40" s="6">
        <f t="shared" si="52"/>
        <v>13.794430975900852</v>
      </c>
      <c r="CA40" s="7">
        <f t="shared" si="52"/>
        <v>-1.1655136223791942</v>
      </c>
      <c r="CB40" s="12">
        <f t="shared" si="52"/>
        <v>0.39527170794076483</v>
      </c>
      <c r="CC40" s="6">
        <f t="shared" si="52"/>
        <v>-1.5736041239752296</v>
      </c>
      <c r="CD40" s="7">
        <f t="shared" si="52"/>
        <v>14.614871593843645</v>
      </c>
      <c r="CE40" s="12">
        <f t="shared" si="52"/>
        <v>1.6158124499061159</v>
      </c>
      <c r="CF40" s="6">
        <f t="shared" si="52"/>
        <v>12.773734095635177</v>
      </c>
    </row>
    <row r="41" spans="1:84" ht="15" customHeight="1" x14ac:dyDescent="0.25">
      <c r="A41" s="24" t="s">
        <v>60</v>
      </c>
      <c r="B41" s="66">
        <v>685663.97601210792</v>
      </c>
      <c r="C41" s="33">
        <v>1344894.817452546</v>
      </c>
      <c r="D41" s="37">
        <f t="shared" si="3"/>
        <v>50.982721259263187</v>
      </c>
      <c r="E41" s="35">
        <v>367823.22977642051</v>
      </c>
      <c r="F41" s="33">
        <v>875080.2029802131</v>
      </c>
      <c r="G41" s="37">
        <f t="shared" si="4"/>
        <v>42.033087769983247</v>
      </c>
      <c r="H41" s="35">
        <v>1792054.1993928445</v>
      </c>
      <c r="I41" s="33">
        <v>6363367.4125248771</v>
      </c>
      <c r="J41" s="37">
        <f t="shared" si="5"/>
        <v>28.162041938134568</v>
      </c>
      <c r="K41" s="35">
        <v>2346803.8519209181</v>
      </c>
      <c r="L41" s="33">
        <v>2620607.8037273348</v>
      </c>
      <c r="M41" s="37">
        <f t="shared" si="6"/>
        <v>89.551891304872839</v>
      </c>
      <c r="N41" s="35">
        <v>352234.69069861498</v>
      </c>
      <c r="O41" s="33">
        <v>1215230.5731403762</v>
      </c>
      <c r="P41" s="37">
        <f t="shared" si="7"/>
        <v>28.985008975570508</v>
      </c>
      <c r="Q41" s="35">
        <v>4129939.2721883645</v>
      </c>
      <c r="R41" s="33">
        <v>11324165.170998065</v>
      </c>
      <c r="S41" s="37">
        <f t="shared" si="8"/>
        <v>36.470143360019264</v>
      </c>
      <c r="T41" s="35">
        <f t="shared" si="50"/>
        <v>9674519.21998927</v>
      </c>
      <c r="U41" s="33">
        <f t="shared" si="50"/>
        <v>23743345.980823413</v>
      </c>
      <c r="V41" s="37">
        <f t="shared" si="1"/>
        <v>40.746233609209952</v>
      </c>
      <c r="W41" s="35">
        <v>556697.96723078005</v>
      </c>
      <c r="X41" s="33">
        <v>1600823.9824981624</v>
      </c>
      <c r="Y41" s="37">
        <f t="shared" si="9"/>
        <v>34.775713839695619</v>
      </c>
      <c r="Z41" s="35">
        <f t="shared" si="10"/>
        <v>10231217.18722005</v>
      </c>
      <c r="AA41" s="33">
        <f t="shared" si="10"/>
        <v>25344169.963321574</v>
      </c>
      <c r="AB41" s="37">
        <f t="shared" si="2"/>
        <v>40.369115271980917</v>
      </c>
      <c r="AC41" s="5"/>
      <c r="AD41" s="7">
        <f t="shared" si="33"/>
        <v>34.881189331981176</v>
      </c>
      <c r="AE41" s="10">
        <f t="shared" si="33"/>
        <v>14.189701143767138</v>
      </c>
      <c r="AF41" s="6">
        <f t="shared" si="33"/>
        <v>18.120275279609558</v>
      </c>
      <c r="AG41" s="7">
        <f t="shared" si="33"/>
        <v>15.479638709584066</v>
      </c>
      <c r="AH41" s="10">
        <f t="shared" si="33"/>
        <v>6.0295007611279772</v>
      </c>
      <c r="AI41" s="6">
        <f t="shared" si="33"/>
        <v>8.9127439822112677</v>
      </c>
      <c r="AJ41" s="7">
        <f t="shared" si="33"/>
        <v>24.583522310244916</v>
      </c>
      <c r="AK41" s="10">
        <f t="shared" si="33"/>
        <v>4.3381471948331836</v>
      </c>
      <c r="AL41" s="6">
        <f t="shared" si="33"/>
        <v>19.403617621853158</v>
      </c>
      <c r="AM41" s="7">
        <f t="shared" si="33"/>
        <v>40.093407258629384</v>
      </c>
      <c r="AN41" s="10">
        <f t="shared" si="33"/>
        <v>8.9059603939249996</v>
      </c>
      <c r="AO41" s="6">
        <f t="shared" si="33"/>
        <v>28.637043144283325</v>
      </c>
      <c r="AP41" s="7">
        <f t="shared" si="33"/>
        <v>0.94046272340987969</v>
      </c>
      <c r="AQ41" s="10">
        <f t="shared" si="33"/>
        <v>-17.511613413308453</v>
      </c>
      <c r="AR41" s="6">
        <f t="shared" si="33"/>
        <v>22.369301789320417</v>
      </c>
      <c r="AS41" s="7">
        <f t="shared" si="33"/>
        <v>8.3106033212632155</v>
      </c>
      <c r="AT41" s="10">
        <f t="shared" si="34"/>
        <v>-6.0900863302319124</v>
      </c>
      <c r="AU41" s="6">
        <f t="shared" si="34"/>
        <v>15.334578734823268</v>
      </c>
      <c r="AV41" s="7">
        <f t="shared" si="34"/>
        <v>19.402012967486897</v>
      </c>
      <c r="AW41" s="10">
        <f t="shared" si="34"/>
        <v>-1.2337598694825829</v>
      </c>
      <c r="AX41" s="6">
        <f t="shared" si="34"/>
        <v>20.893549060589649</v>
      </c>
      <c r="AY41" s="7">
        <f t="shared" si="34"/>
        <v>-3.8560185967261589</v>
      </c>
      <c r="AZ41" s="10">
        <f t="shared" si="34"/>
        <v>-8.5085787788785865</v>
      </c>
      <c r="BA41" s="6">
        <f t="shared" si="34"/>
        <v>5.0852420041741908</v>
      </c>
      <c r="BB41" s="7">
        <f t="shared" si="34"/>
        <v>17.850784865936745</v>
      </c>
      <c r="BC41" s="10">
        <f t="shared" si="34"/>
        <v>-1.7273200589438886</v>
      </c>
      <c r="BD41" s="6">
        <f t="shared" si="34"/>
        <v>19.922225522519142</v>
      </c>
      <c r="BE41" s="5"/>
      <c r="BF41" s="7">
        <f t="shared" ref="BF41:CF41" si="53">+AVERAGE(B39:B41)/AVERAGE(B35:B37)*100-100</f>
        <v>6.4712348389122951</v>
      </c>
      <c r="BG41" s="12">
        <f t="shared" si="53"/>
        <v>4.9766184543799739</v>
      </c>
      <c r="BH41" s="6">
        <f t="shared" si="53"/>
        <v>3.3953129966335354</v>
      </c>
      <c r="BI41" s="7">
        <f t="shared" si="53"/>
        <v>12.910323451816367</v>
      </c>
      <c r="BJ41" s="12">
        <f t="shared" si="53"/>
        <v>5.6805552923717642</v>
      </c>
      <c r="BK41" s="6">
        <f t="shared" si="53"/>
        <v>6.8717531662787508</v>
      </c>
      <c r="BL41" s="7">
        <f t="shared" si="53"/>
        <v>18.003026225288735</v>
      </c>
      <c r="BM41" s="12">
        <f t="shared" si="53"/>
        <v>1.8841329386212351</v>
      </c>
      <c r="BN41" s="6">
        <f t="shared" si="53"/>
        <v>15.707947022403218</v>
      </c>
      <c r="BO41" s="7">
        <f t="shared" si="53"/>
        <v>38.251339783238734</v>
      </c>
      <c r="BP41" s="12">
        <f t="shared" si="53"/>
        <v>-0.51312490631940477</v>
      </c>
      <c r="BQ41" s="6">
        <f t="shared" si="53"/>
        <v>37.453146527625847</v>
      </c>
      <c r="BR41" s="7">
        <f t="shared" si="53"/>
        <v>20.388801044642662</v>
      </c>
      <c r="BS41" s="12">
        <f t="shared" si="53"/>
        <v>0.50937034737418685</v>
      </c>
      <c r="BT41" s="6">
        <f t="shared" si="53"/>
        <v>19.866743410879423</v>
      </c>
      <c r="BU41" s="7">
        <f t="shared" si="53"/>
        <v>9.4792785389510783</v>
      </c>
      <c r="BV41" s="12">
        <f t="shared" si="53"/>
        <v>-0.4859180478492533</v>
      </c>
      <c r="BW41" s="6">
        <f t="shared" si="53"/>
        <v>10.124966445951671</v>
      </c>
      <c r="BX41" s="7">
        <f t="shared" si="53"/>
        <v>17.00610310218616</v>
      </c>
      <c r="BY41" s="12">
        <f t="shared" si="53"/>
        <v>0.72308203794632675</v>
      </c>
      <c r="BZ41" s="6">
        <f t="shared" si="53"/>
        <v>16.242357288771842</v>
      </c>
      <c r="CA41" s="7">
        <f t="shared" si="53"/>
        <v>-2.0901806492540373</v>
      </c>
      <c r="CB41" s="12">
        <f t="shared" si="53"/>
        <v>-2.6720794955327705</v>
      </c>
      <c r="CC41" s="6">
        <f t="shared" si="53"/>
        <v>0.64058916770845542</v>
      </c>
      <c r="CD41" s="7">
        <f t="shared" si="53"/>
        <v>15.729531057366458</v>
      </c>
      <c r="CE41" s="12">
        <f t="shared" si="53"/>
        <v>0.49989356034534183</v>
      </c>
      <c r="CF41" s="6">
        <f t="shared" si="53"/>
        <v>15.232815833838913</v>
      </c>
    </row>
    <row r="42" spans="1:84" ht="15" customHeight="1" x14ac:dyDescent="0.25">
      <c r="A42" s="24" t="s">
        <v>61</v>
      </c>
      <c r="B42" s="66">
        <v>1003293.3309229459</v>
      </c>
      <c r="C42" s="33">
        <v>1655643.1015277451</v>
      </c>
      <c r="D42" s="37">
        <f t="shared" si="3"/>
        <v>60.598406141828306</v>
      </c>
      <c r="E42" s="35">
        <v>348545.41343997396</v>
      </c>
      <c r="F42" s="33">
        <v>796012.08161737025</v>
      </c>
      <c r="G42" s="37">
        <f t="shared" si="4"/>
        <v>43.786447654385469</v>
      </c>
      <c r="H42" s="35">
        <v>1935499.9822981674</v>
      </c>
      <c r="I42" s="33">
        <v>5984116.627948788</v>
      </c>
      <c r="J42" s="37">
        <f t="shared" si="5"/>
        <v>32.343954883138878</v>
      </c>
      <c r="K42" s="35">
        <v>2660626.9145236146</v>
      </c>
      <c r="L42" s="33">
        <v>2800160.701881995</v>
      </c>
      <c r="M42" s="37">
        <f t="shared" si="6"/>
        <v>95.016936447090359</v>
      </c>
      <c r="N42" s="35">
        <v>292028.03568553907</v>
      </c>
      <c r="O42" s="33">
        <v>975621.3235075936</v>
      </c>
      <c r="P42" s="37">
        <f t="shared" si="7"/>
        <v>29.932518760007003</v>
      </c>
      <c r="Q42" s="35">
        <v>5134749.3340651914</v>
      </c>
      <c r="R42" s="33">
        <v>14045775.251367662</v>
      </c>
      <c r="S42" s="37">
        <f t="shared" si="8"/>
        <v>36.557251146142413</v>
      </c>
      <c r="T42" s="35">
        <f t="shared" si="50"/>
        <v>11374743.010935433</v>
      </c>
      <c r="U42" s="33">
        <f t="shared" si="50"/>
        <v>26257329.087851156</v>
      </c>
      <c r="V42" s="37">
        <f t="shared" si="1"/>
        <v>43.320259166033551</v>
      </c>
      <c r="W42" s="35">
        <v>593824.84109221143</v>
      </c>
      <c r="X42" s="33">
        <v>1652057.0390810047</v>
      </c>
      <c r="Y42" s="37">
        <f t="shared" si="9"/>
        <v>35.944572556801084</v>
      </c>
      <c r="Z42" s="35">
        <f t="shared" si="10"/>
        <v>11968567.852027645</v>
      </c>
      <c r="AA42" s="33">
        <f t="shared" si="10"/>
        <v>27909386.126932159</v>
      </c>
      <c r="AB42" s="37">
        <f t="shared" si="2"/>
        <v>42.883665723045581</v>
      </c>
      <c r="AC42" s="5"/>
      <c r="AD42" s="7">
        <f t="shared" si="33"/>
        <v>42.996322029840996</v>
      </c>
      <c r="AE42" s="10">
        <f t="shared" si="33"/>
        <v>6.7805492511567707</v>
      </c>
      <c r="AF42" s="6">
        <f t="shared" si="33"/>
        <v>33.916076507062826</v>
      </c>
      <c r="AG42" s="7">
        <f t="shared" si="33"/>
        <v>2.9423450616287568</v>
      </c>
      <c r="AH42" s="10">
        <f t="shared" si="33"/>
        <v>-9.6105441633178827</v>
      </c>
      <c r="AI42" s="6">
        <f t="shared" si="33"/>
        <v>13.887559238798303</v>
      </c>
      <c r="AJ42" s="7">
        <f t="shared" si="33"/>
        <v>22.584035430782805</v>
      </c>
      <c r="AK42" s="10">
        <f t="shared" si="33"/>
        <v>-5.9818092801961456</v>
      </c>
      <c r="AL42" s="6">
        <f t="shared" si="33"/>
        <v>30.383316773359155</v>
      </c>
      <c r="AM42" s="7">
        <f t="shared" si="33"/>
        <v>49.282190861030983</v>
      </c>
      <c r="AN42" s="10">
        <f t="shared" si="33"/>
        <v>4.8146097807473467</v>
      </c>
      <c r="AO42" s="6">
        <f t="shared" si="33"/>
        <v>42.424983667163929</v>
      </c>
      <c r="AP42" s="7">
        <f t="shared" si="33"/>
        <v>-17.063491120056753</v>
      </c>
      <c r="AQ42" s="10">
        <f t="shared" si="33"/>
        <v>-33.021026922974542</v>
      </c>
      <c r="AR42" s="6">
        <f t="shared" si="33"/>
        <v>23.824694631502808</v>
      </c>
      <c r="AS42" s="7">
        <f t="shared" si="33"/>
        <v>17.676785022207469</v>
      </c>
      <c r="AT42" s="10">
        <f t="shared" si="34"/>
        <v>2.4236761590132403</v>
      </c>
      <c r="AU42" s="6">
        <f t="shared" si="34"/>
        <v>14.892170868299729</v>
      </c>
      <c r="AV42" s="7">
        <f t="shared" si="34"/>
        <v>24.764829501278896</v>
      </c>
      <c r="AW42" s="10">
        <f t="shared" si="34"/>
        <v>-1.427418591295833</v>
      </c>
      <c r="AX42" s="6">
        <f t="shared" si="34"/>
        <v>26.571535124940866</v>
      </c>
      <c r="AY42" s="7">
        <f t="shared" si="34"/>
        <v>5.4003457880487105</v>
      </c>
      <c r="AZ42" s="10">
        <f t="shared" si="34"/>
        <v>-1.7015617591670917</v>
      </c>
      <c r="BA42" s="6">
        <f t="shared" si="34"/>
        <v>7.2248427078932735</v>
      </c>
      <c r="BB42" s="7">
        <f t="shared" si="34"/>
        <v>23.637810167874022</v>
      </c>
      <c r="BC42" s="10">
        <f t="shared" si="34"/>
        <v>-1.4436886830975197</v>
      </c>
      <c r="BD42" s="6">
        <f t="shared" si="34"/>
        <v>25.448901765736082</v>
      </c>
      <c r="BE42" s="5"/>
      <c r="BF42" s="7">
        <f t="shared" ref="BF42" si="54">+AVERAGE(B39:B42)/AVERAGE(B35:B38)*100-100</f>
        <v>16.076813177846418</v>
      </c>
      <c r="BG42" s="12">
        <f>+AVERAGE(C39:C42)/AVERAGE(C35:C38)*100-100</f>
        <v>5.4330352141992648</v>
      </c>
      <c r="BH42" s="6">
        <f t="shared" ref="BH42:CF42" si="55">+AVERAGE(D39:D42)/AVERAGE(D35:D38)*100-100</f>
        <v>11.357399974569631</v>
      </c>
      <c r="BI42" s="7">
        <f t="shared" si="55"/>
        <v>10.401079318955169</v>
      </c>
      <c r="BJ42" s="12">
        <f t="shared" si="55"/>
        <v>1.8274837927687599</v>
      </c>
      <c r="BK42" s="6">
        <f t="shared" si="55"/>
        <v>8.6239881765486359</v>
      </c>
      <c r="BL42" s="7">
        <f t="shared" si="55"/>
        <v>19.282426718155321</v>
      </c>
      <c r="BM42" s="12">
        <f t="shared" si="55"/>
        <v>-0.18136975146295242</v>
      </c>
      <c r="BN42" s="6">
        <f t="shared" si="55"/>
        <v>19.616243574311511</v>
      </c>
      <c r="BO42" s="7">
        <f t="shared" si="55"/>
        <v>41.297350803886957</v>
      </c>
      <c r="BP42" s="12">
        <f t="shared" si="55"/>
        <v>0.80136759196467722</v>
      </c>
      <c r="BQ42" s="6">
        <f t="shared" si="55"/>
        <v>38.831180542086884</v>
      </c>
      <c r="BR42" s="7">
        <f t="shared" si="55"/>
        <v>10.231014296060053</v>
      </c>
      <c r="BS42" s="12">
        <f t="shared" si="55"/>
        <v>-8.4065856654379161</v>
      </c>
      <c r="BT42" s="6">
        <f t="shared" si="55"/>
        <v>20.876409039653623</v>
      </c>
      <c r="BU42" s="7">
        <f t="shared" si="55"/>
        <v>11.830046680549415</v>
      </c>
      <c r="BV42" s="12">
        <f t="shared" si="55"/>
        <v>0.334188076189605</v>
      </c>
      <c r="BW42" s="6">
        <f t="shared" si="55"/>
        <v>11.338854750542126</v>
      </c>
      <c r="BX42" s="7">
        <f t="shared" si="55"/>
        <v>19.17358901451081</v>
      </c>
      <c r="BY42" s="12">
        <f t="shared" si="55"/>
        <v>0.1434045586113939</v>
      </c>
      <c r="BZ42" s="6">
        <f t="shared" si="55"/>
        <v>18.921190136148994</v>
      </c>
      <c r="CA42" s="7">
        <f t="shared" si="55"/>
        <v>-0.21304504996686546</v>
      </c>
      <c r="CB42" s="12">
        <f t="shared" si="55"/>
        <v>-2.4307791787517345</v>
      </c>
      <c r="CC42" s="6">
        <f t="shared" si="55"/>
        <v>2.2995958483684262</v>
      </c>
      <c r="CD42" s="7">
        <f t="shared" si="55"/>
        <v>17.924137857613218</v>
      </c>
      <c r="CE42" s="12">
        <f t="shared" si="55"/>
        <v>-2.1404395033314927E-2</v>
      </c>
      <c r="CF42" s="6">
        <f t="shared" si="55"/>
        <v>17.877664857124785</v>
      </c>
    </row>
    <row r="43" spans="1:84" ht="15" customHeight="1" x14ac:dyDescent="0.25">
      <c r="A43" s="24" t="s">
        <v>62</v>
      </c>
      <c r="B43" s="66">
        <v>1296513.0394252422</v>
      </c>
      <c r="C43" s="33">
        <v>2172877.0095277028</v>
      </c>
      <c r="D43" s="37">
        <f t="shared" si="3"/>
        <v>59.668036144717306</v>
      </c>
      <c r="E43" s="35">
        <v>370928.62844559632</v>
      </c>
      <c r="F43" s="33">
        <v>834802.6968967577</v>
      </c>
      <c r="G43" s="37">
        <f t="shared" si="4"/>
        <v>44.433089378419929</v>
      </c>
      <c r="H43" s="35">
        <v>1875698.6070924152</v>
      </c>
      <c r="I43" s="33">
        <v>5546497.6108634118</v>
      </c>
      <c r="J43" s="37">
        <f t="shared" si="5"/>
        <v>33.81771234190488</v>
      </c>
      <c r="K43" s="35">
        <v>2363218.5479361089</v>
      </c>
      <c r="L43" s="33">
        <v>2852737.2320157932</v>
      </c>
      <c r="M43" s="37">
        <f t="shared" si="6"/>
        <v>82.840386468620451</v>
      </c>
      <c r="N43" s="35">
        <v>484249.79767021636</v>
      </c>
      <c r="O43" s="33">
        <v>1505987.5498866362</v>
      </c>
      <c r="P43" s="37">
        <f t="shared" si="7"/>
        <v>32.154966865872723</v>
      </c>
      <c r="Q43" s="35">
        <v>4443271.4202811643</v>
      </c>
      <c r="R43" s="33">
        <v>11111503.613211084</v>
      </c>
      <c r="S43" s="37">
        <f t="shared" si="8"/>
        <v>39.988030197806104</v>
      </c>
      <c r="T43" s="35">
        <f t="shared" si="50"/>
        <v>10833880.040850744</v>
      </c>
      <c r="U43" s="33">
        <f t="shared" si="50"/>
        <v>24024405.712401386</v>
      </c>
      <c r="V43" s="37">
        <f t="shared" si="1"/>
        <v>45.095309205747803</v>
      </c>
      <c r="W43" s="35">
        <v>625234.27532486315</v>
      </c>
      <c r="X43" s="33">
        <v>1588945.9640764622</v>
      </c>
      <c r="Y43" s="37">
        <f t="shared" si="9"/>
        <v>39.34899546368564</v>
      </c>
      <c r="Z43" s="35">
        <f t="shared" si="10"/>
        <v>11459114.316175606</v>
      </c>
      <c r="AA43" s="33">
        <f t="shared" si="10"/>
        <v>25613351.676477849</v>
      </c>
      <c r="AB43" s="37">
        <f t="shared" si="2"/>
        <v>44.738831766008744</v>
      </c>
      <c r="AC43" s="5"/>
      <c r="AD43" s="7">
        <f t="shared" si="33"/>
        <v>77.10318532577341</v>
      </c>
      <c r="AE43" s="10">
        <f t="shared" si="33"/>
        <v>16.838268883522318</v>
      </c>
      <c r="AF43" s="6">
        <f t="shared" si="33"/>
        <v>51.579775203901761</v>
      </c>
      <c r="AG43" s="7">
        <f t="shared" si="33"/>
        <v>3.5149250526876727</v>
      </c>
      <c r="AH43" s="10">
        <f t="shared" si="33"/>
        <v>-5.8296804310092369</v>
      </c>
      <c r="AI43" s="6">
        <f t="shared" si="33"/>
        <v>9.9230899145997995</v>
      </c>
      <c r="AJ43" s="7">
        <f t="shared" si="33"/>
        <v>26.005975419321288</v>
      </c>
      <c r="AK43" s="10">
        <f t="shared" si="33"/>
        <v>-5.1950174815170556</v>
      </c>
      <c r="AL43" s="6">
        <f t="shared" si="33"/>
        <v>32.910710040746523</v>
      </c>
      <c r="AM43" s="7">
        <f t="shared" si="33"/>
        <v>21.612642586812683</v>
      </c>
      <c r="AN43" s="10">
        <f t="shared" si="33"/>
        <v>6.9002180396369681</v>
      </c>
      <c r="AO43" s="6">
        <f t="shared" si="33"/>
        <v>13.762763834326861</v>
      </c>
      <c r="AP43" s="7">
        <f t="shared" si="33"/>
        <v>11.396769481774243</v>
      </c>
      <c r="AQ43" s="10">
        <f t="shared" si="33"/>
        <v>-2.7972390821727657</v>
      </c>
      <c r="AR43" s="6">
        <f t="shared" si="33"/>
        <v>14.602474693024675</v>
      </c>
      <c r="AS43" s="7">
        <f t="shared" si="33"/>
        <v>19.211560791496083</v>
      </c>
      <c r="AT43" s="10">
        <f t="shared" si="34"/>
        <v>-2.7686015463209657</v>
      </c>
      <c r="AU43" s="6">
        <f t="shared" si="34"/>
        <v>22.606033326043743</v>
      </c>
      <c r="AV43" s="7">
        <f t="shared" si="34"/>
        <v>24.754844606913039</v>
      </c>
      <c r="AW43" s="10">
        <f t="shared" si="34"/>
        <v>-0.89947787341938579</v>
      </c>
      <c r="AX43" s="6">
        <f t="shared" si="34"/>
        <v>25.887171863296828</v>
      </c>
      <c r="AY43" s="7">
        <f t="shared" si="34"/>
        <v>18.780001561220345</v>
      </c>
      <c r="AZ43" s="10">
        <f t="shared" si="34"/>
        <v>-1.8009417248450461</v>
      </c>
      <c r="BA43" s="6">
        <f t="shared" si="34"/>
        <v>20.958391707176418</v>
      </c>
      <c r="BB43" s="7">
        <f t="shared" si="34"/>
        <v>24.413382905733229</v>
      </c>
      <c r="BC43" s="10">
        <f t="shared" si="34"/>
        <v>-0.95588219722144174</v>
      </c>
      <c r="BD43" s="6">
        <f t="shared" si="34"/>
        <v>25.614105780083946</v>
      </c>
      <c r="BE43" s="5"/>
      <c r="BF43" s="7">
        <f>+AVERAGE(B43:B43)/AVERAGE(B39:B39)*100-100</f>
        <v>77.10318532577341</v>
      </c>
      <c r="BG43" s="12">
        <f t="shared" ref="BG43:CF43" si="56">+AVERAGE(C43:C43)/AVERAGE(C39:C39)*100-100</f>
        <v>16.838268883522318</v>
      </c>
      <c r="BH43" s="6">
        <f t="shared" si="56"/>
        <v>51.579775203901761</v>
      </c>
      <c r="BI43" s="7">
        <f t="shared" si="56"/>
        <v>3.5149250526876727</v>
      </c>
      <c r="BJ43" s="12">
        <f t="shared" si="56"/>
        <v>-5.8296804310092369</v>
      </c>
      <c r="BK43" s="6">
        <f t="shared" si="56"/>
        <v>9.9230899145997995</v>
      </c>
      <c r="BL43" s="7">
        <f t="shared" si="56"/>
        <v>26.005975419321288</v>
      </c>
      <c r="BM43" s="12">
        <f t="shared" si="56"/>
        <v>-5.1950174815170556</v>
      </c>
      <c r="BN43" s="6">
        <f t="shared" si="56"/>
        <v>32.910710040746523</v>
      </c>
      <c r="BO43" s="7">
        <f t="shared" si="56"/>
        <v>21.612642586812683</v>
      </c>
      <c r="BP43" s="12">
        <f t="shared" si="56"/>
        <v>6.9002180396369681</v>
      </c>
      <c r="BQ43" s="6">
        <f t="shared" si="56"/>
        <v>13.762763834326861</v>
      </c>
      <c r="BR43" s="7">
        <f t="shared" si="56"/>
        <v>11.396769481774243</v>
      </c>
      <c r="BS43" s="12">
        <f t="shared" si="56"/>
        <v>-2.7972390821727657</v>
      </c>
      <c r="BT43" s="6">
        <f t="shared" si="56"/>
        <v>14.602474693024675</v>
      </c>
      <c r="BU43" s="7">
        <f t="shared" si="56"/>
        <v>19.211560791496083</v>
      </c>
      <c r="BV43" s="12">
        <f t="shared" si="56"/>
        <v>-2.7686015463209657</v>
      </c>
      <c r="BW43" s="6">
        <f t="shared" si="56"/>
        <v>22.606033326043743</v>
      </c>
      <c r="BX43" s="7">
        <f t="shared" si="56"/>
        <v>24.754844606913039</v>
      </c>
      <c r="BY43" s="12">
        <f t="shared" si="56"/>
        <v>-0.89947787341938579</v>
      </c>
      <c r="BZ43" s="6">
        <f t="shared" si="56"/>
        <v>25.887171863296828</v>
      </c>
      <c r="CA43" s="7">
        <f t="shared" si="56"/>
        <v>18.780001561220345</v>
      </c>
      <c r="CB43" s="12">
        <f t="shared" si="56"/>
        <v>-1.8009417248450461</v>
      </c>
      <c r="CC43" s="6">
        <f t="shared" si="56"/>
        <v>20.958391707176418</v>
      </c>
      <c r="CD43" s="7">
        <f t="shared" si="56"/>
        <v>24.413382905733229</v>
      </c>
      <c r="CE43" s="12">
        <f t="shared" si="56"/>
        <v>-0.95588219722144174</v>
      </c>
      <c r="CF43" s="6">
        <f t="shared" si="56"/>
        <v>25.614105780083946</v>
      </c>
    </row>
    <row r="44" spans="1:84" ht="15" customHeight="1" x14ac:dyDescent="0.25">
      <c r="A44" s="24" t="s">
        <v>63</v>
      </c>
      <c r="B44" s="66">
        <v>1134192.0601485835</v>
      </c>
      <c r="C44" s="33">
        <v>1852600.6725469029</v>
      </c>
      <c r="D44" s="37">
        <f t="shared" si="3"/>
        <v>61.221615481188849</v>
      </c>
      <c r="E44" s="35">
        <v>493360.61733801774</v>
      </c>
      <c r="F44" s="33">
        <v>1028346.4686427157</v>
      </c>
      <c r="G44" s="37">
        <f t="shared" si="4"/>
        <v>47.976108479196697</v>
      </c>
      <c r="H44" s="35">
        <v>2046047.981276741</v>
      </c>
      <c r="I44" s="33">
        <v>5992709.2980200574</v>
      </c>
      <c r="J44" s="37">
        <f t="shared" si="5"/>
        <v>34.142286560650263</v>
      </c>
      <c r="K44" s="35">
        <v>2319029.2735198983</v>
      </c>
      <c r="L44" s="33">
        <v>2954783.1462866738</v>
      </c>
      <c r="M44" s="37">
        <f t="shared" si="6"/>
        <v>78.483907573192354</v>
      </c>
      <c r="N44" s="35">
        <v>473877.65072877333</v>
      </c>
      <c r="O44" s="33">
        <v>1406248.3899063331</v>
      </c>
      <c r="P44" s="37">
        <f t="shared" si="7"/>
        <v>33.69800485676199</v>
      </c>
      <c r="Q44" s="35">
        <v>4944610.5172233609</v>
      </c>
      <c r="R44" s="33">
        <v>12305062.153443288</v>
      </c>
      <c r="S44" s="37">
        <f t="shared" si="8"/>
        <v>40.183547677893891</v>
      </c>
      <c r="T44" s="35">
        <f t="shared" si="50"/>
        <v>11411118.100235377</v>
      </c>
      <c r="U44" s="33">
        <f t="shared" si="50"/>
        <v>25539750.128845971</v>
      </c>
      <c r="V44" s="37">
        <f t="shared" si="1"/>
        <v>44.679834542887889</v>
      </c>
      <c r="W44" s="35">
        <v>639945.1275648966</v>
      </c>
      <c r="X44" s="33">
        <v>1575658.7982646176</v>
      </c>
      <c r="Y44" s="37">
        <f t="shared" si="9"/>
        <v>40.614448272031524</v>
      </c>
      <c r="Z44" s="35">
        <f t="shared" si="10"/>
        <v>12051063.227800272</v>
      </c>
      <c r="AA44" s="33">
        <f t="shared" si="10"/>
        <v>27115408.92711059</v>
      </c>
      <c r="AB44" s="37">
        <f t="shared" si="2"/>
        <v>44.443597587611336</v>
      </c>
      <c r="AC44" s="5"/>
      <c r="AD44" s="7">
        <f t="shared" si="33"/>
        <v>67.829925745088559</v>
      </c>
      <c r="AE44" s="10">
        <f t="shared" si="33"/>
        <v>15.724055502815347</v>
      </c>
      <c r="AF44" s="6">
        <f t="shared" si="33"/>
        <v>45.025962852646103</v>
      </c>
      <c r="AG44" s="7">
        <f t="shared" si="33"/>
        <v>20.268198184313519</v>
      </c>
      <c r="AH44" s="10">
        <f t="shared" si="33"/>
        <v>2.712963951910055</v>
      </c>
      <c r="AI44" s="6">
        <f t="shared" si="33"/>
        <v>17.091546730773686</v>
      </c>
      <c r="AJ44" s="7">
        <f t="shared" si="33"/>
        <v>33.952356744976839</v>
      </c>
      <c r="AK44" s="10">
        <f t="shared" si="33"/>
        <v>-7.2195567844900665E-2</v>
      </c>
      <c r="AL44" s="6">
        <f t="shared" si="33"/>
        <v>34.049134278660489</v>
      </c>
      <c r="AM44" s="7">
        <f t="shared" si="33"/>
        <v>6.9080123304016752</v>
      </c>
      <c r="AN44" s="10">
        <f t="shared" si="33"/>
        <v>4.5815360685274982</v>
      </c>
      <c r="AO44" s="6">
        <f t="shared" si="33"/>
        <v>2.2245573638828091</v>
      </c>
      <c r="AP44" s="7">
        <f t="shared" si="33"/>
        <v>34.584773608773645</v>
      </c>
      <c r="AQ44" s="10">
        <f t="shared" si="33"/>
        <v>10.102986161474959</v>
      </c>
      <c r="AR44" s="6">
        <f t="shared" si="33"/>
        <v>22.235352828118749</v>
      </c>
      <c r="AS44" s="7">
        <f t="shared" si="33"/>
        <v>22.873318037493547</v>
      </c>
      <c r="AT44" s="10">
        <f t="shared" ref="AT44:BD67" si="57">+R44/R40*100-100</f>
        <v>2.3925043140736904</v>
      </c>
      <c r="AU44" s="6">
        <f t="shared" si="57"/>
        <v>20.002258818280268</v>
      </c>
      <c r="AV44" s="7">
        <f t="shared" si="57"/>
        <v>24.590506054474687</v>
      </c>
      <c r="AW44" s="10">
        <f t="shared" si="57"/>
        <v>3.3195085610540787</v>
      </c>
      <c r="AX44" s="6">
        <f t="shared" si="57"/>
        <v>20.587590658980972</v>
      </c>
      <c r="AY44" s="7">
        <f t="shared" si="57"/>
        <v>12.965217834497665</v>
      </c>
      <c r="AZ44" s="10">
        <f t="shared" si="57"/>
        <v>-8.6239263598556448</v>
      </c>
      <c r="BA44" s="6">
        <f t="shared" si="57"/>
        <v>23.626692781061379</v>
      </c>
      <c r="BB44" s="7">
        <f t="shared" si="57"/>
        <v>23.913341177850228</v>
      </c>
      <c r="BC44" s="10">
        <f t="shared" si="57"/>
        <v>2.5406851637128796</v>
      </c>
      <c r="BD44" s="6">
        <f t="shared" si="57"/>
        <v>20.843098502818151</v>
      </c>
      <c r="BE44" s="5"/>
      <c r="BF44" s="7">
        <f t="shared" ref="BF44:CF44" si="58">+AVERAGE(B43:B44)/AVERAGE(B39:B40)*100-100</f>
        <v>72.651867288684173</v>
      </c>
      <c r="BG44" s="12">
        <f t="shared" si="58"/>
        <v>16.322833661997834</v>
      </c>
      <c r="BH44" s="6">
        <f t="shared" si="58"/>
        <v>48.188382649407714</v>
      </c>
      <c r="BI44" s="7">
        <f t="shared" si="58"/>
        <v>12.457054181098172</v>
      </c>
      <c r="BJ44" s="12">
        <f t="shared" si="58"/>
        <v>-1.2988138632722723</v>
      </c>
      <c r="BK44" s="6">
        <f t="shared" si="58"/>
        <v>13.531589554273452</v>
      </c>
      <c r="BL44" s="7">
        <f t="shared" si="58"/>
        <v>30.030365910412883</v>
      </c>
      <c r="BM44" s="12">
        <f t="shared" si="58"/>
        <v>-2.6019094752365106</v>
      </c>
      <c r="BN44" s="6">
        <f t="shared" si="58"/>
        <v>33.480213350192912</v>
      </c>
      <c r="BO44" s="7">
        <f t="shared" si="58"/>
        <v>13.856370699680639</v>
      </c>
      <c r="BP44" s="12">
        <f t="shared" si="58"/>
        <v>5.7078012589900027</v>
      </c>
      <c r="BQ44" s="6">
        <f t="shared" si="58"/>
        <v>7.8410422035128988</v>
      </c>
      <c r="BR44" s="7">
        <f t="shared" si="58"/>
        <v>21.773568844108013</v>
      </c>
      <c r="BS44" s="12">
        <f t="shared" si="58"/>
        <v>3.0319137653945631</v>
      </c>
      <c r="BT44" s="6">
        <f t="shared" si="58"/>
        <v>18.385316213590869</v>
      </c>
      <c r="BU44" s="7">
        <f t="shared" si="58"/>
        <v>21.112576368063188</v>
      </c>
      <c r="BV44" s="12">
        <f t="shared" si="58"/>
        <v>-0.12314852079455818</v>
      </c>
      <c r="BW44" s="6">
        <f t="shared" si="58"/>
        <v>21.28699915587255</v>
      </c>
      <c r="BX44" s="7">
        <f t="shared" si="58"/>
        <v>24.670488991790833</v>
      </c>
      <c r="BY44" s="12">
        <f t="shared" si="58"/>
        <v>1.2305551960922116</v>
      </c>
      <c r="BZ44" s="6">
        <f t="shared" si="58"/>
        <v>23.1926653869793</v>
      </c>
      <c r="CA44" s="7">
        <f t="shared" si="58"/>
        <v>15.765885007079049</v>
      </c>
      <c r="CB44" s="12">
        <f t="shared" si="58"/>
        <v>-5.3209094358364553</v>
      </c>
      <c r="CC44" s="6">
        <f t="shared" si="58"/>
        <v>22.299101915487583</v>
      </c>
      <c r="CD44" s="7">
        <f t="shared" si="58"/>
        <v>24.156563805284122</v>
      </c>
      <c r="CE44" s="12">
        <f t="shared" si="58"/>
        <v>0.81188891054549117</v>
      </c>
      <c r="CF44" s="6">
        <f t="shared" si="58"/>
        <v>23.19031734583838</v>
      </c>
    </row>
    <row r="45" spans="1:84" ht="15" customHeight="1" x14ac:dyDescent="0.25">
      <c r="A45" s="24" t="s">
        <v>64</v>
      </c>
      <c r="B45" s="66">
        <v>930638.82635517884</v>
      </c>
      <c r="C45" s="33">
        <v>1502054.3060302376</v>
      </c>
      <c r="D45" s="37">
        <f t="shared" si="3"/>
        <v>61.957734991270307</v>
      </c>
      <c r="E45" s="35">
        <v>405466.65555081196</v>
      </c>
      <c r="F45" s="33">
        <v>842128.67716965277</v>
      </c>
      <c r="G45" s="37">
        <f t="shared" si="4"/>
        <v>48.147826637796328</v>
      </c>
      <c r="H45" s="35">
        <v>2265898.7027455228</v>
      </c>
      <c r="I45" s="33">
        <v>6406953.9033135213</v>
      </c>
      <c r="J45" s="37">
        <f t="shared" si="5"/>
        <v>35.366240134389834</v>
      </c>
      <c r="K45" s="35">
        <v>2243004.0804026774</v>
      </c>
      <c r="L45" s="33">
        <v>2891940.309752434</v>
      </c>
      <c r="M45" s="37">
        <f t="shared" si="6"/>
        <v>77.560524774271386</v>
      </c>
      <c r="N45" s="35">
        <v>473099.08073986601</v>
      </c>
      <c r="O45" s="33">
        <v>1375125.849399654</v>
      </c>
      <c r="P45" s="37">
        <f t="shared" si="7"/>
        <v>34.404056977505689</v>
      </c>
      <c r="Q45" s="35">
        <v>4978037.3119191499</v>
      </c>
      <c r="R45" s="33">
        <v>12401521.603138648</v>
      </c>
      <c r="S45" s="37">
        <f t="shared" si="8"/>
        <v>40.14053655044458</v>
      </c>
      <c r="T45" s="35">
        <f t="shared" si="50"/>
        <v>11296144.657713206</v>
      </c>
      <c r="U45" s="33">
        <f t="shared" si="50"/>
        <v>25419724.648804151</v>
      </c>
      <c r="V45" s="37">
        <f t="shared" si="1"/>
        <v>44.438501257505258</v>
      </c>
      <c r="W45" s="35">
        <v>747663.22708899062</v>
      </c>
      <c r="X45" s="33">
        <v>1790574.1993955681</v>
      </c>
      <c r="Y45" s="37">
        <f t="shared" si="9"/>
        <v>41.755500963957495</v>
      </c>
      <c r="Z45" s="35">
        <f t="shared" si="10"/>
        <v>12043807.884802196</v>
      </c>
      <c r="AA45" s="33">
        <f t="shared" si="10"/>
        <v>27210298.848199718</v>
      </c>
      <c r="AB45" s="37">
        <f t="shared" si="2"/>
        <v>44.261946375495384</v>
      </c>
      <c r="AC45" s="5"/>
      <c r="AD45" s="7">
        <f t="shared" si="33"/>
        <v>35.7281203203747</v>
      </c>
      <c r="AE45" s="10">
        <f t="shared" si="33"/>
        <v>11.685634187763299</v>
      </c>
      <c r="AF45" s="6">
        <f t="shared" si="33"/>
        <v>21.526928066855675</v>
      </c>
      <c r="AG45" s="7">
        <f t="shared" ref="AD45:AS61" si="59">+E45/E41*100-100</f>
        <v>10.234107779781283</v>
      </c>
      <c r="AH45" s="10">
        <f t="shared" si="59"/>
        <v>-3.765543512279109</v>
      </c>
      <c r="AI45" s="6">
        <f t="shared" si="59"/>
        <v>14.54744153290531</v>
      </c>
      <c r="AJ45" s="7">
        <f t="shared" si="59"/>
        <v>26.44141586304805</v>
      </c>
      <c r="AK45" s="10">
        <f t="shared" si="59"/>
        <v>0.68495951849101289</v>
      </c>
      <c r="AL45" s="6">
        <f t="shared" si="59"/>
        <v>25.581235238841018</v>
      </c>
      <c r="AM45" s="7">
        <f t="shared" si="59"/>
        <v>-4.4230271495965781</v>
      </c>
      <c r="AN45" s="10">
        <f t="shared" si="59"/>
        <v>10.353800581650489</v>
      </c>
      <c r="AO45" s="6">
        <f t="shared" si="59"/>
        <v>-13.390411253044036</v>
      </c>
      <c r="AP45" s="7">
        <f t="shared" si="59"/>
        <v>34.31359636994614</v>
      </c>
      <c r="AQ45" s="10">
        <f t="shared" si="59"/>
        <v>13.157608094575778</v>
      </c>
      <c r="AR45" s="6">
        <f t="shared" si="59"/>
        <v>18.696036997961698</v>
      </c>
      <c r="AS45" s="7">
        <f t="shared" si="59"/>
        <v>20.535363448126361</v>
      </c>
      <c r="AT45" s="10">
        <f t="shared" si="57"/>
        <v>9.5137823925401932</v>
      </c>
      <c r="AU45" s="6">
        <f t="shared" si="57"/>
        <v>10.064104092469833</v>
      </c>
      <c r="AV45" s="7">
        <f t="shared" si="57"/>
        <v>16.761819381922066</v>
      </c>
      <c r="AW45" s="10">
        <f t="shared" si="57"/>
        <v>7.0604146076744314</v>
      </c>
      <c r="AX45" s="6">
        <f t="shared" si="57"/>
        <v>9.0616170409937951</v>
      </c>
      <c r="AY45" s="7">
        <f t="shared" si="57"/>
        <v>34.303207681562384</v>
      </c>
      <c r="AZ45" s="10">
        <f t="shared" si="57"/>
        <v>11.853284244360921</v>
      </c>
      <c r="BA45" s="6">
        <f t="shared" si="57"/>
        <v>20.070866572103597</v>
      </c>
      <c r="BB45" s="7">
        <f t="shared" si="57"/>
        <v>17.716276220255381</v>
      </c>
      <c r="BC45" s="10">
        <f t="shared" si="57"/>
        <v>7.3631485567640595</v>
      </c>
      <c r="BD45" s="6">
        <f t="shared" si="57"/>
        <v>9.6430924415536339</v>
      </c>
      <c r="BE45" s="5"/>
      <c r="BF45" s="7">
        <f t="shared" ref="BF45:CF45" si="60">+AVERAGE(B43:B45)/AVERAGE(B39:B41)*100-100</f>
        <v>60.558753589786704</v>
      </c>
      <c r="BG45" s="12">
        <f t="shared" si="60"/>
        <v>15.025041248359017</v>
      </c>
      <c r="BH45" s="6">
        <f t="shared" si="60"/>
        <v>37.934441606274447</v>
      </c>
      <c r="BI45" s="7">
        <f t="shared" si="60"/>
        <v>11.737527402513862</v>
      </c>
      <c r="BJ45" s="12">
        <f t="shared" si="60"/>
        <v>-2.080132804791063</v>
      </c>
      <c r="BK45" s="6">
        <f t="shared" si="60"/>
        <v>13.877534689064603</v>
      </c>
      <c r="BL45" s="7">
        <f t="shared" si="60"/>
        <v>28.692701836553397</v>
      </c>
      <c r="BM45" s="12">
        <f t="shared" si="60"/>
        <v>-1.4533868844832654</v>
      </c>
      <c r="BN45" s="6">
        <f t="shared" si="60"/>
        <v>30.667078122305355</v>
      </c>
      <c r="BO45" s="7">
        <f t="shared" si="60"/>
        <v>7.2149865993961413</v>
      </c>
      <c r="BP45" s="12">
        <f t="shared" si="60"/>
        <v>7.2082355835342895</v>
      </c>
      <c r="BQ45" s="6">
        <f t="shared" si="60"/>
        <v>-0.10938769396983616</v>
      </c>
      <c r="BR45" s="7">
        <f t="shared" si="60"/>
        <v>25.651406215630487</v>
      </c>
      <c r="BS45" s="12">
        <f t="shared" si="60"/>
        <v>6.0763864643281522</v>
      </c>
      <c r="BT45" s="6">
        <f t="shared" si="60"/>
        <v>18.491759202673947</v>
      </c>
      <c r="BU45" s="7">
        <f t="shared" si="60"/>
        <v>20.911937315686345</v>
      </c>
      <c r="BV45" s="12">
        <f t="shared" si="60"/>
        <v>3.0155181867086895</v>
      </c>
      <c r="BW45" s="6">
        <f t="shared" si="60"/>
        <v>17.296581365686791</v>
      </c>
      <c r="BX45" s="7">
        <f t="shared" si="60"/>
        <v>21.8899883187744</v>
      </c>
      <c r="BY45" s="12">
        <f t="shared" si="60"/>
        <v>3.1344182857836245</v>
      </c>
      <c r="BZ45" s="6">
        <f t="shared" si="60"/>
        <v>18.125010380643019</v>
      </c>
      <c r="CA45" s="7">
        <f t="shared" si="60"/>
        <v>22.021851801792437</v>
      </c>
      <c r="CB45" s="12">
        <f t="shared" si="60"/>
        <v>0.24075691366473961</v>
      </c>
      <c r="CC45" s="6">
        <f t="shared" si="60"/>
        <v>21.525448997323963</v>
      </c>
      <c r="CD45" s="7">
        <f t="shared" si="60"/>
        <v>21.897445987183488</v>
      </c>
      <c r="CE45" s="12">
        <f t="shared" si="60"/>
        <v>2.9502007886337225</v>
      </c>
      <c r="CF45" s="6">
        <f t="shared" si="60"/>
        <v>18.340421523459383</v>
      </c>
    </row>
    <row r="46" spans="1:84" ht="15" customHeight="1" x14ac:dyDescent="0.25">
      <c r="A46" s="24" t="s">
        <v>65</v>
      </c>
      <c r="B46" s="66">
        <v>1381632.3589919063</v>
      </c>
      <c r="C46" s="33">
        <v>1817559.8381562489</v>
      </c>
      <c r="D46" s="37">
        <f t="shared" si="3"/>
        <v>76.01578390912556</v>
      </c>
      <c r="E46" s="35">
        <v>486498.62075850996</v>
      </c>
      <c r="F46" s="33">
        <v>950969.57710489351</v>
      </c>
      <c r="G46" s="37">
        <f t="shared" si="4"/>
        <v>51.158168722872652</v>
      </c>
      <c r="H46" s="35">
        <v>2466644.1193437013</v>
      </c>
      <c r="I46" s="33">
        <v>6466680.4162671939</v>
      </c>
      <c r="J46" s="37">
        <f t="shared" si="5"/>
        <v>38.143900124378483</v>
      </c>
      <c r="K46" s="35">
        <v>2280474.4635616979</v>
      </c>
      <c r="L46" s="33">
        <v>3201606.929055783</v>
      </c>
      <c r="M46" s="37">
        <f t="shared" si="6"/>
        <v>71.229058222779855</v>
      </c>
      <c r="N46" s="35">
        <v>537368.3079015878</v>
      </c>
      <c r="O46" s="33">
        <v>1548034.7140293876</v>
      </c>
      <c r="P46" s="37">
        <f t="shared" si="7"/>
        <v>34.712936540219374</v>
      </c>
      <c r="Q46" s="35">
        <v>5790016.8211803064</v>
      </c>
      <c r="R46" s="33">
        <v>14211414.489650484</v>
      </c>
      <c r="S46" s="37">
        <f t="shared" si="8"/>
        <v>40.742016393912849</v>
      </c>
      <c r="T46" s="35">
        <f t="shared" si="50"/>
        <v>12942634.69173771</v>
      </c>
      <c r="U46" s="33">
        <f t="shared" si="50"/>
        <v>28196265.964263991</v>
      </c>
      <c r="V46" s="37">
        <f t="shared" si="1"/>
        <v>45.901945697849612</v>
      </c>
      <c r="W46" s="35">
        <v>915339.57926613197</v>
      </c>
      <c r="X46" s="33">
        <v>1983218.0780316181</v>
      </c>
      <c r="Y46" s="37">
        <f t="shared" si="9"/>
        <v>46.15425753755855</v>
      </c>
      <c r="Z46" s="35">
        <f t="shared" si="10"/>
        <v>13857974.271003842</v>
      </c>
      <c r="AA46" s="33">
        <f t="shared" si="10"/>
        <v>30179484.042295609</v>
      </c>
      <c r="AB46" s="37">
        <f t="shared" si="2"/>
        <v>45.918526147041881</v>
      </c>
      <c r="AC46" s="5"/>
      <c r="AD46" s="7">
        <f t="shared" si="59"/>
        <v>37.709712245462669</v>
      </c>
      <c r="AE46" s="10">
        <f t="shared" si="59"/>
        <v>9.7796884170927285</v>
      </c>
      <c r="AF46" s="6">
        <f t="shared" si="59"/>
        <v>25.441886592220683</v>
      </c>
      <c r="AG46" s="7">
        <f t="shared" si="59"/>
        <v>39.57969377849642</v>
      </c>
      <c r="AH46" s="10">
        <f t="shared" si="59"/>
        <v>19.466726581922501</v>
      </c>
      <c r="AI46" s="6">
        <f t="shared" si="59"/>
        <v>16.835622580469504</v>
      </c>
      <c r="AJ46" s="7">
        <f t="shared" si="59"/>
        <v>27.442218646515599</v>
      </c>
      <c r="AK46" s="10">
        <f t="shared" si="59"/>
        <v>8.064077261873436</v>
      </c>
      <c r="AL46" s="6">
        <f t="shared" si="59"/>
        <v>17.932084255605844</v>
      </c>
      <c r="AM46" s="7">
        <f t="shared" si="59"/>
        <v>-14.288078079898057</v>
      </c>
      <c r="AN46" s="10">
        <f t="shared" si="59"/>
        <v>14.336542431438843</v>
      </c>
      <c r="AO46" s="6">
        <f t="shared" si="59"/>
        <v>-25.035408542725065</v>
      </c>
      <c r="AP46" s="7">
        <f t="shared" si="59"/>
        <v>84.012574902306795</v>
      </c>
      <c r="AQ46" s="10">
        <f t="shared" si="59"/>
        <v>58.671676882156476</v>
      </c>
      <c r="AR46" s="6">
        <f t="shared" si="59"/>
        <v>15.970649909353824</v>
      </c>
      <c r="AS46" s="7">
        <f t="shared" si="59"/>
        <v>12.761430879749255</v>
      </c>
      <c r="AT46" s="10">
        <f t="shared" si="57"/>
        <v>1.1792815655846027</v>
      </c>
      <c r="AU46" s="6">
        <f t="shared" si="57"/>
        <v>11.447155124003402</v>
      </c>
      <c r="AV46" s="7">
        <f t="shared" si="57"/>
        <v>13.783974541622086</v>
      </c>
      <c r="AW46" s="10">
        <f t="shared" si="57"/>
        <v>7.3843644565888127</v>
      </c>
      <c r="AX46" s="6">
        <f t="shared" si="57"/>
        <v>5.9595362112706596</v>
      </c>
      <c r="AY46" s="7">
        <f t="shared" si="57"/>
        <v>54.143026011266926</v>
      </c>
      <c r="AZ46" s="10">
        <f t="shared" si="57"/>
        <v>20.045375620615943</v>
      </c>
      <c r="BA46" s="6">
        <f t="shared" si="57"/>
        <v>28.403968261477303</v>
      </c>
      <c r="BB46" s="7">
        <f t="shared" si="57"/>
        <v>15.786403539134426</v>
      </c>
      <c r="BC46" s="10">
        <f t="shared" si="57"/>
        <v>8.1338152872263834</v>
      </c>
      <c r="BD46" s="6">
        <f t="shared" si="57"/>
        <v>7.0769612924329977</v>
      </c>
      <c r="BE46" s="5"/>
      <c r="BF46" s="7">
        <f t="shared" ref="BF46" si="61">+AVERAGE(B43:B46)/AVERAGE(B39:B42)*100-100</f>
        <v>53.156232874638818</v>
      </c>
      <c r="BG46" s="12">
        <f>+AVERAGE(C43:C46)/AVERAGE(C39:C42)*100-100</f>
        <v>13.680940390217927</v>
      </c>
      <c r="BH46" s="6">
        <f t="shared" ref="BH46:CF46" si="62">+AVERAGE(D43:D46)/AVERAGE(D39:D42)*100-100</f>
        <v>34.015250608226779</v>
      </c>
      <c r="BI46" s="7">
        <f t="shared" si="62"/>
        <v>18.272738071840138</v>
      </c>
      <c r="BJ46" s="12">
        <f t="shared" si="62"/>
        <v>2.7394016804469317</v>
      </c>
      <c r="BK46" s="6">
        <f t="shared" si="62"/>
        <v>14.652132727165352</v>
      </c>
      <c r="BL46" s="7">
        <f t="shared" si="62"/>
        <v>28.333795888924641</v>
      </c>
      <c r="BM46" s="12">
        <f t="shared" si="62"/>
        <v>0.90055938692749748</v>
      </c>
      <c r="BN46" s="6">
        <f t="shared" si="62"/>
        <v>26.970251676085041</v>
      </c>
      <c r="BO46" s="7">
        <f t="shared" si="62"/>
        <v>0.94167599377885836</v>
      </c>
      <c r="BP46" s="12">
        <f t="shared" si="62"/>
        <v>9.0369980774761132</v>
      </c>
      <c r="BQ46" s="6">
        <f t="shared" si="62"/>
        <v>-7.1969217535914396</v>
      </c>
      <c r="BR46" s="7">
        <f t="shared" si="62"/>
        <v>37.560716627952928</v>
      </c>
      <c r="BS46" s="12">
        <f t="shared" si="62"/>
        <v>16.303434876946454</v>
      </c>
      <c r="BT46" s="6">
        <f t="shared" si="62"/>
        <v>17.832942616971309</v>
      </c>
      <c r="BU46" s="7">
        <f t="shared" si="62"/>
        <v>18.452448166645283</v>
      </c>
      <c r="BV46" s="12">
        <f t="shared" si="62"/>
        <v>2.4871730735501103</v>
      </c>
      <c r="BW46" s="6">
        <f t="shared" si="62"/>
        <v>15.759588305300866</v>
      </c>
      <c r="BX46" s="7">
        <f t="shared" si="62"/>
        <v>19.519240594194187</v>
      </c>
      <c r="BY46" s="12">
        <f t="shared" si="62"/>
        <v>4.2620416391270055</v>
      </c>
      <c r="BZ46" s="6">
        <f t="shared" si="62"/>
        <v>14.766971638057584</v>
      </c>
      <c r="CA46" s="7">
        <f t="shared" si="62"/>
        <v>30.524280199007677</v>
      </c>
      <c r="CB46" s="12">
        <f t="shared" si="62"/>
        <v>5.2015907666640828</v>
      </c>
      <c r="CC46" s="6">
        <f t="shared" si="62"/>
        <v>23.342043713902157</v>
      </c>
      <c r="CD46" s="7">
        <f t="shared" si="62"/>
        <v>20.11941786020752</v>
      </c>
      <c r="CE46" s="12">
        <f t="shared" si="62"/>
        <v>4.3207454855495939</v>
      </c>
      <c r="CF46" s="6">
        <f t="shared" si="62"/>
        <v>15.23712325917181</v>
      </c>
    </row>
    <row r="47" spans="1:84" ht="15" customHeight="1" x14ac:dyDescent="0.25">
      <c r="A47" s="24" t="s">
        <v>66</v>
      </c>
      <c r="B47" s="66">
        <v>1955941.767174752</v>
      </c>
      <c r="C47" s="33">
        <v>2351401.0881409403</v>
      </c>
      <c r="D47" s="37">
        <f t="shared" si="3"/>
        <v>83.181970827493089</v>
      </c>
      <c r="E47" s="35">
        <v>478705.43237953546</v>
      </c>
      <c r="F47" s="33">
        <v>912514.98236553743</v>
      </c>
      <c r="G47" s="37">
        <f t="shared" si="4"/>
        <v>52.460007959384328</v>
      </c>
      <c r="H47" s="35">
        <v>2262852.9987356756</v>
      </c>
      <c r="I47" s="33">
        <v>5751621.1062467881</v>
      </c>
      <c r="J47" s="37">
        <f t="shared" si="5"/>
        <v>39.342873199314361</v>
      </c>
      <c r="K47" s="35">
        <v>2308147.0569025581</v>
      </c>
      <c r="L47" s="33">
        <v>3052218.1696071764</v>
      </c>
      <c r="M47" s="37">
        <f t="shared" si="6"/>
        <v>75.62195520248865</v>
      </c>
      <c r="N47" s="35">
        <v>561692.42170539708</v>
      </c>
      <c r="O47" s="33">
        <v>1596589.279775663</v>
      </c>
      <c r="P47" s="37">
        <f t="shared" si="7"/>
        <v>35.180771211511612</v>
      </c>
      <c r="Q47" s="35">
        <v>5096762.7883473383</v>
      </c>
      <c r="R47" s="33">
        <v>11482328.984048797</v>
      </c>
      <c r="S47" s="37">
        <f t="shared" si="8"/>
        <v>44.387883289424465</v>
      </c>
      <c r="T47" s="35">
        <f t="shared" si="50"/>
        <v>12664102.465245254</v>
      </c>
      <c r="U47" s="33">
        <f t="shared" si="50"/>
        <v>25146673.6101849</v>
      </c>
      <c r="V47" s="37">
        <f t="shared" si="1"/>
        <v>50.360944996383303</v>
      </c>
      <c r="W47" s="35">
        <v>850877.40242980258</v>
      </c>
      <c r="X47" s="33">
        <v>1710822.006023291</v>
      </c>
      <c r="Y47" s="37">
        <f t="shared" si="9"/>
        <v>49.735004543670733</v>
      </c>
      <c r="Z47" s="35">
        <f t="shared" si="10"/>
        <v>13514979.867675057</v>
      </c>
      <c r="AA47" s="33">
        <f t="shared" si="10"/>
        <v>26857495.616208192</v>
      </c>
      <c r="AB47" s="37">
        <f t="shared" si="2"/>
        <v>50.321072600376482</v>
      </c>
      <c r="AC47" s="5"/>
      <c r="AD47" s="7">
        <f t="shared" si="59"/>
        <v>50.861711968731271</v>
      </c>
      <c r="AE47" s="10">
        <f t="shared" si="59"/>
        <v>8.2160231725237622</v>
      </c>
      <c r="AF47" s="6">
        <f t="shared" si="59"/>
        <v>39.407924580835385</v>
      </c>
      <c r="AG47" s="7">
        <f t="shared" si="59"/>
        <v>29.055941134979463</v>
      </c>
      <c r="AH47" s="10">
        <f t="shared" si="59"/>
        <v>9.3090601836412787</v>
      </c>
      <c r="AI47" s="6">
        <f t="shared" si="59"/>
        <v>18.065182262259881</v>
      </c>
      <c r="AJ47" s="7">
        <f t="shared" si="59"/>
        <v>20.640543751503969</v>
      </c>
      <c r="AK47" s="10">
        <f t="shared" si="59"/>
        <v>3.6982526591487215</v>
      </c>
      <c r="AL47" s="6">
        <f t="shared" si="59"/>
        <v>16.338068056019964</v>
      </c>
      <c r="AM47" s="7">
        <f t="shared" si="59"/>
        <v>-2.3303596310060612</v>
      </c>
      <c r="AN47" s="10">
        <f t="shared" si="59"/>
        <v>6.9926152101442085</v>
      </c>
      <c r="AO47" s="6">
        <f t="shared" si="59"/>
        <v>-8.7136619876418706</v>
      </c>
      <c r="AP47" s="7">
        <f t="shared" si="59"/>
        <v>15.992288361867452</v>
      </c>
      <c r="AQ47" s="10">
        <f t="shared" si="59"/>
        <v>6.0161008566004881</v>
      </c>
      <c r="AR47" s="6">
        <f t="shared" si="59"/>
        <v>9.4100683053425485</v>
      </c>
      <c r="AS47" s="7">
        <f t="shared" si="59"/>
        <v>14.707437521897361</v>
      </c>
      <c r="AT47" s="10">
        <f t="shared" si="57"/>
        <v>3.3373104464171348</v>
      </c>
      <c r="AU47" s="6">
        <f t="shared" si="57"/>
        <v>11.002925300030796</v>
      </c>
      <c r="AV47" s="7">
        <f t="shared" si="57"/>
        <v>16.893508304442989</v>
      </c>
      <c r="AW47" s="10">
        <f t="shared" si="57"/>
        <v>4.6713659068960993</v>
      </c>
      <c r="AX47" s="6">
        <f t="shared" si="57"/>
        <v>11.676681861989209</v>
      </c>
      <c r="AY47" s="7">
        <f t="shared" si="57"/>
        <v>36.089372577614768</v>
      </c>
      <c r="AZ47" s="10">
        <f t="shared" si="57"/>
        <v>7.6702445962450554</v>
      </c>
      <c r="BA47" s="6">
        <f t="shared" si="57"/>
        <v>26.394597772057793</v>
      </c>
      <c r="BB47" s="7">
        <f t="shared" si="57"/>
        <v>17.940876535260713</v>
      </c>
      <c r="BC47" s="10">
        <f t="shared" si="57"/>
        <v>4.8574038862430768</v>
      </c>
      <c r="BD47" s="6">
        <f t="shared" si="57"/>
        <v>12.477395171075884</v>
      </c>
      <c r="BE47" s="5"/>
      <c r="BF47" s="7">
        <f>+AVERAGE(B47:B47)/AVERAGE(B43:B43)*100-100</f>
        <v>50.861711968731271</v>
      </c>
      <c r="BG47" s="12">
        <f t="shared" ref="BG47:CF47" si="63">+AVERAGE(C47:C47)/AVERAGE(C43:C43)*100-100</f>
        <v>8.2160231725237622</v>
      </c>
      <c r="BH47" s="6">
        <f t="shared" si="63"/>
        <v>39.407924580835385</v>
      </c>
      <c r="BI47" s="7">
        <f t="shared" si="63"/>
        <v>29.055941134979463</v>
      </c>
      <c r="BJ47" s="12">
        <f t="shared" si="63"/>
        <v>9.3090601836412787</v>
      </c>
      <c r="BK47" s="6">
        <f t="shared" si="63"/>
        <v>18.065182262259881</v>
      </c>
      <c r="BL47" s="7">
        <f t="shared" si="63"/>
        <v>20.640543751503969</v>
      </c>
      <c r="BM47" s="12">
        <f t="shared" si="63"/>
        <v>3.6982526591487215</v>
      </c>
      <c r="BN47" s="6">
        <f t="shared" si="63"/>
        <v>16.338068056019964</v>
      </c>
      <c r="BO47" s="7">
        <f t="shared" si="63"/>
        <v>-2.3303596310060612</v>
      </c>
      <c r="BP47" s="12">
        <f t="shared" si="63"/>
        <v>6.9926152101442085</v>
      </c>
      <c r="BQ47" s="6">
        <f t="shared" si="63"/>
        <v>-8.7136619876418706</v>
      </c>
      <c r="BR47" s="7">
        <f t="shared" si="63"/>
        <v>15.992288361867452</v>
      </c>
      <c r="BS47" s="12">
        <f t="shared" si="63"/>
        <v>6.0161008566004881</v>
      </c>
      <c r="BT47" s="6">
        <f t="shared" si="63"/>
        <v>9.4100683053425485</v>
      </c>
      <c r="BU47" s="7">
        <f t="shared" si="63"/>
        <v>14.707437521897361</v>
      </c>
      <c r="BV47" s="12">
        <f t="shared" si="63"/>
        <v>3.3373104464171348</v>
      </c>
      <c r="BW47" s="6">
        <f t="shared" si="63"/>
        <v>11.002925300030796</v>
      </c>
      <c r="BX47" s="7">
        <f t="shared" si="63"/>
        <v>16.893508304442989</v>
      </c>
      <c r="BY47" s="12">
        <f t="shared" si="63"/>
        <v>4.6713659068960993</v>
      </c>
      <c r="BZ47" s="6">
        <f t="shared" si="63"/>
        <v>11.676681861989209</v>
      </c>
      <c r="CA47" s="7">
        <f t="shared" si="63"/>
        <v>36.089372577614768</v>
      </c>
      <c r="CB47" s="12">
        <f t="shared" si="63"/>
        <v>7.6702445962450554</v>
      </c>
      <c r="CC47" s="6">
        <f t="shared" si="63"/>
        <v>26.394597772057793</v>
      </c>
      <c r="CD47" s="7">
        <f t="shared" si="63"/>
        <v>17.940876535260713</v>
      </c>
      <c r="CE47" s="12">
        <f t="shared" si="63"/>
        <v>4.8574038862430768</v>
      </c>
      <c r="CF47" s="6">
        <f t="shared" si="63"/>
        <v>12.477395171075884</v>
      </c>
    </row>
    <row r="48" spans="1:84" ht="15" customHeight="1" x14ac:dyDescent="0.25">
      <c r="A48" s="24" t="s">
        <v>67</v>
      </c>
      <c r="B48" s="66">
        <v>1537049.1187598216</v>
      </c>
      <c r="C48" s="33">
        <v>1951569.8407210831</v>
      </c>
      <c r="D48" s="37">
        <f t="shared" si="3"/>
        <v>78.759626567701986</v>
      </c>
      <c r="E48" s="35">
        <v>589074.87825631141</v>
      </c>
      <c r="F48" s="33">
        <v>1101211.9073259251</v>
      </c>
      <c r="G48" s="37">
        <f t="shared" si="4"/>
        <v>53.493326246967584</v>
      </c>
      <c r="H48" s="35">
        <v>2463060.4781451444</v>
      </c>
      <c r="I48" s="33">
        <v>6005102.0142097985</v>
      </c>
      <c r="J48" s="37">
        <f t="shared" si="5"/>
        <v>41.016130488988111</v>
      </c>
      <c r="K48" s="35">
        <v>2343056.1650314587</v>
      </c>
      <c r="L48" s="33">
        <v>3107033.2369307848</v>
      </c>
      <c r="M48" s="37">
        <f t="shared" si="6"/>
        <v>75.411364680024988</v>
      </c>
      <c r="N48" s="35">
        <v>524008.08823995147</v>
      </c>
      <c r="O48" s="33">
        <v>1423547.5737875828</v>
      </c>
      <c r="P48" s="37">
        <f t="shared" si="7"/>
        <v>36.810015898923673</v>
      </c>
      <c r="Q48" s="35">
        <v>5938365.0495709013</v>
      </c>
      <c r="R48" s="33">
        <v>13273730.638839396</v>
      </c>
      <c r="S48" s="37">
        <f t="shared" si="8"/>
        <v>44.737724541396368</v>
      </c>
      <c r="T48" s="35">
        <f t="shared" si="50"/>
        <v>13394613.778003588</v>
      </c>
      <c r="U48" s="33">
        <f t="shared" si="50"/>
        <v>26862195.211814571</v>
      </c>
      <c r="V48" s="37">
        <f t="shared" si="1"/>
        <v>49.86418151005153</v>
      </c>
      <c r="W48" s="35">
        <v>1068788.0686538443</v>
      </c>
      <c r="X48" s="33">
        <v>2046601.2719752016</v>
      </c>
      <c r="Y48" s="37">
        <f t="shared" si="9"/>
        <v>52.22258401228995</v>
      </c>
      <c r="Z48" s="35">
        <f t="shared" si="10"/>
        <v>14463401.846657433</v>
      </c>
      <c r="AA48" s="33">
        <f t="shared" si="10"/>
        <v>28908796.483789772</v>
      </c>
      <c r="AB48" s="37">
        <f t="shared" si="2"/>
        <v>50.031144861971669</v>
      </c>
      <c r="AC48" s="5"/>
      <c r="AD48" s="7">
        <f t="shared" si="59"/>
        <v>35.519298077123068</v>
      </c>
      <c r="AE48" s="10">
        <f t="shared" si="59"/>
        <v>5.3421749025989556</v>
      </c>
      <c r="AF48" s="6">
        <f t="shared" si="59"/>
        <v>28.646762991580829</v>
      </c>
      <c r="AG48" s="7">
        <f t="shared" si="59"/>
        <v>19.400466424484918</v>
      </c>
      <c r="AH48" s="10">
        <f t="shared" si="59"/>
        <v>7.0856895905309329</v>
      </c>
      <c r="AI48" s="6">
        <f t="shared" si="59"/>
        <v>11.499927657040487</v>
      </c>
      <c r="AJ48" s="7">
        <f t="shared" si="59"/>
        <v>20.381364498020531</v>
      </c>
      <c r="AK48" s="10">
        <f t="shared" si="59"/>
        <v>0.20679655183400314</v>
      </c>
      <c r="AL48" s="6">
        <f t="shared" si="59"/>
        <v>20.132933733442755</v>
      </c>
      <c r="AM48" s="7">
        <f t="shared" si="59"/>
        <v>1.0360753866246739</v>
      </c>
      <c r="AN48" s="10">
        <f t="shared" si="59"/>
        <v>5.152665461607441</v>
      </c>
      <c r="AO48" s="6">
        <f t="shared" si="59"/>
        <v>-3.9148699245154006</v>
      </c>
      <c r="AP48" s="7">
        <f t="shared" si="59"/>
        <v>10.578772270454806</v>
      </c>
      <c r="AQ48" s="10">
        <f t="shared" si="59"/>
        <v>1.230165595595949</v>
      </c>
      <c r="AR48" s="6">
        <f t="shared" si="59"/>
        <v>9.235000871386049</v>
      </c>
      <c r="AS48" s="7">
        <f t="shared" si="59"/>
        <v>20.097731234564094</v>
      </c>
      <c r="AT48" s="10">
        <f t="shared" si="57"/>
        <v>7.8721137148018983</v>
      </c>
      <c r="AU48" s="6">
        <f t="shared" si="57"/>
        <v>11.333436509907415</v>
      </c>
      <c r="AV48" s="7">
        <f t="shared" si="57"/>
        <v>17.382132586352768</v>
      </c>
      <c r="AW48" s="10">
        <f t="shared" si="57"/>
        <v>5.1779875538992002</v>
      </c>
      <c r="AX48" s="6">
        <f t="shared" si="57"/>
        <v>11.603326243715657</v>
      </c>
      <c r="AY48" s="7">
        <f t="shared" si="57"/>
        <v>67.012455071073106</v>
      </c>
      <c r="AZ48" s="10">
        <f t="shared" si="57"/>
        <v>29.888607497337972</v>
      </c>
      <c r="BA48" s="6">
        <f t="shared" si="57"/>
        <v>28.581296149853586</v>
      </c>
      <c r="BB48" s="7">
        <f t="shared" si="57"/>
        <v>20.017641375345207</v>
      </c>
      <c r="BC48" s="10">
        <f t="shared" si="57"/>
        <v>6.6139056265019462</v>
      </c>
      <c r="BD48" s="6">
        <f t="shared" si="57"/>
        <v>12.572220921912631</v>
      </c>
      <c r="BE48" s="5"/>
      <c r="BF48" s="7">
        <f t="shared" ref="BF48:CF48" si="64">+AVERAGE(B47:B48)/AVERAGE(B43:B44)*100-100</f>
        <v>43.70278346587574</v>
      </c>
      <c r="BG48" s="12">
        <f t="shared" si="64"/>
        <v>6.8934240530780073</v>
      </c>
      <c r="BH48" s="6">
        <f t="shared" si="64"/>
        <v>33.958196766357162</v>
      </c>
      <c r="BI48" s="7">
        <f t="shared" si="64"/>
        <v>23.544324523873513</v>
      </c>
      <c r="BJ48" s="12">
        <f t="shared" si="64"/>
        <v>8.0818931160774525</v>
      </c>
      <c r="BK48" s="6">
        <f t="shared" si="64"/>
        <v>14.656697236571617</v>
      </c>
      <c r="BL48" s="7">
        <f t="shared" si="64"/>
        <v>20.505325124693343</v>
      </c>
      <c r="BM48" s="12">
        <f t="shared" si="64"/>
        <v>1.8850187304091435</v>
      </c>
      <c r="BN48" s="6">
        <f t="shared" si="64"/>
        <v>18.244562957579973</v>
      </c>
      <c r="BO48" s="7">
        <f t="shared" si="64"/>
        <v>-0.66302768896024133</v>
      </c>
      <c r="BP48" s="12">
        <f t="shared" si="64"/>
        <v>6.0564751447037537</v>
      </c>
      <c r="BQ48" s="6">
        <f t="shared" si="64"/>
        <v>-6.3790604015486423</v>
      </c>
      <c r="BR48" s="7">
        <f t="shared" si="64"/>
        <v>13.314832150934691</v>
      </c>
      <c r="BS48" s="12">
        <f t="shared" si="64"/>
        <v>3.7050883239201795</v>
      </c>
      <c r="BT48" s="6">
        <f t="shared" si="64"/>
        <v>9.3204835366463783</v>
      </c>
      <c r="BU48" s="7">
        <f t="shared" si="64"/>
        <v>17.546512742485376</v>
      </c>
      <c r="BV48" s="12">
        <f t="shared" si="64"/>
        <v>5.7202831088975614</v>
      </c>
      <c r="BW48" s="6">
        <f t="shared" si="64"/>
        <v>11.168583920106173</v>
      </c>
      <c r="BX48" s="7">
        <f t="shared" si="64"/>
        <v>17.144160129727553</v>
      </c>
      <c r="BY48" s="12">
        <f t="shared" si="64"/>
        <v>4.9324213017618348</v>
      </c>
      <c r="BZ48" s="6">
        <f t="shared" si="64"/>
        <v>11.640173795831927</v>
      </c>
      <c r="CA48" s="7">
        <f t="shared" si="64"/>
        <v>51.730692635289074</v>
      </c>
      <c r="CB48" s="12">
        <f t="shared" si="64"/>
        <v>18.732782137977424</v>
      </c>
      <c r="CC48" s="6">
        <f t="shared" si="64"/>
        <v>27.505249639991973</v>
      </c>
      <c r="CD48" s="7">
        <f t="shared" si="64"/>
        <v>19.005403774594299</v>
      </c>
      <c r="CE48" s="12">
        <f t="shared" si="64"/>
        <v>5.7606730399857042</v>
      </c>
      <c r="CF48" s="6">
        <f t="shared" si="64"/>
        <v>12.524651088431767</v>
      </c>
    </row>
    <row r="49" spans="1:84" ht="15" customHeight="1" x14ac:dyDescent="0.25">
      <c r="A49" s="24" t="s">
        <v>68</v>
      </c>
      <c r="B49" s="66">
        <v>1177971.3398946237</v>
      </c>
      <c r="C49" s="33">
        <v>1558391.3382760244</v>
      </c>
      <c r="D49" s="37">
        <f t="shared" si="3"/>
        <v>75.588930133412987</v>
      </c>
      <c r="E49" s="35">
        <v>474717.92772142624</v>
      </c>
      <c r="F49" s="33">
        <v>905114.71337234264</v>
      </c>
      <c r="G49" s="37">
        <f t="shared" si="4"/>
        <v>52.44837153875087</v>
      </c>
      <c r="H49" s="35">
        <v>2631818.082360452</v>
      </c>
      <c r="I49" s="33">
        <v>6320018.1355938073</v>
      </c>
      <c r="J49" s="37">
        <f t="shared" si="5"/>
        <v>41.642571680898747</v>
      </c>
      <c r="K49" s="35">
        <v>2363160.7701234603</v>
      </c>
      <c r="L49" s="33">
        <v>3055547.2936273911</v>
      </c>
      <c r="M49" s="37">
        <f t="shared" si="6"/>
        <v>77.340016142183003</v>
      </c>
      <c r="N49" s="35">
        <v>533545.09555743565</v>
      </c>
      <c r="O49" s="33">
        <v>1425228.0190438791</v>
      </c>
      <c r="P49" s="37">
        <f t="shared" si="7"/>
        <v>37.435770868114624</v>
      </c>
      <c r="Q49" s="35">
        <v>5880297.4054071493</v>
      </c>
      <c r="R49" s="33">
        <v>12832346.295565097</v>
      </c>
      <c r="S49" s="37">
        <f t="shared" si="8"/>
        <v>45.824023681775181</v>
      </c>
      <c r="T49" s="35">
        <f t="shared" si="50"/>
        <v>13061510.621064547</v>
      </c>
      <c r="U49" s="33">
        <f t="shared" si="50"/>
        <v>26096645.795478541</v>
      </c>
      <c r="V49" s="37">
        <f t="shared" si="1"/>
        <v>50.050534169903017</v>
      </c>
      <c r="W49" s="35">
        <v>963316.06020950619</v>
      </c>
      <c r="X49" s="33">
        <v>1780114.3622030376</v>
      </c>
      <c r="Y49" s="37">
        <f t="shared" si="9"/>
        <v>54.115402957443905</v>
      </c>
      <c r="Z49" s="35">
        <f t="shared" si="10"/>
        <v>14024826.681274053</v>
      </c>
      <c r="AA49" s="33">
        <f t="shared" si="10"/>
        <v>27876760.157681581</v>
      </c>
      <c r="AB49" s="37">
        <f t="shared" si="2"/>
        <v>50.310102759231299</v>
      </c>
      <c r="AC49" s="5"/>
      <c r="AD49" s="7">
        <f t="shared" si="59"/>
        <v>26.576638168871142</v>
      </c>
      <c r="AE49" s="10">
        <f t="shared" si="59"/>
        <v>3.7506654732530507</v>
      </c>
      <c r="AF49" s="6">
        <f t="shared" si="59"/>
        <v>22.000796420436089</v>
      </c>
      <c r="AG49" s="7">
        <f t="shared" si="59"/>
        <v>17.079400049934776</v>
      </c>
      <c r="AH49" s="10">
        <f t="shared" si="59"/>
        <v>7.4793838412417415</v>
      </c>
      <c r="AI49" s="6">
        <f t="shared" si="59"/>
        <v>8.9319605915058986</v>
      </c>
      <c r="AJ49" s="7">
        <f t="shared" si="59"/>
        <v>16.148973436965889</v>
      </c>
      <c r="AK49" s="10">
        <f t="shared" si="59"/>
        <v>-1.3568970376820317</v>
      </c>
      <c r="AL49" s="6">
        <f t="shared" si="59"/>
        <v>17.746674576260261</v>
      </c>
      <c r="AM49" s="7">
        <f t="shared" si="59"/>
        <v>5.3569536841507386</v>
      </c>
      <c r="AN49" s="10">
        <f t="shared" si="59"/>
        <v>5.6573430413908739</v>
      </c>
      <c r="AO49" s="6">
        <f t="shared" si="59"/>
        <v>-0.28430523482163039</v>
      </c>
      <c r="AP49" s="7">
        <f t="shared" si="59"/>
        <v>12.77660796191779</v>
      </c>
      <c r="AQ49" s="10">
        <f t="shared" si="59"/>
        <v>3.6434606815149806</v>
      </c>
      <c r="AR49" s="6">
        <f t="shared" si="59"/>
        <v>8.8120825186144458</v>
      </c>
      <c r="AS49" s="7">
        <f t="shared" si="59"/>
        <v>18.124815804969472</v>
      </c>
      <c r="AT49" s="10">
        <f t="shared" si="57"/>
        <v>3.4739663906839837</v>
      </c>
      <c r="AU49" s="6">
        <f t="shared" si="57"/>
        <v>14.158971503004622</v>
      </c>
      <c r="AV49" s="7">
        <f t="shared" si="57"/>
        <v>15.628039626297792</v>
      </c>
      <c r="AW49" s="10">
        <f t="shared" si="57"/>
        <v>2.6629759213628432</v>
      </c>
      <c r="AX49" s="6">
        <f t="shared" si="57"/>
        <v>12.628762792601918</v>
      </c>
      <c r="AY49" s="7">
        <f t="shared" si="57"/>
        <v>28.843578941304202</v>
      </c>
      <c r="AZ49" s="10">
        <f t="shared" si="57"/>
        <v>-0.58416105828294462</v>
      </c>
      <c r="BA49" s="6">
        <f t="shared" si="57"/>
        <v>29.600655502026484</v>
      </c>
      <c r="BB49" s="7">
        <f t="shared" si="57"/>
        <v>16.448442348301313</v>
      </c>
      <c r="BC49" s="10">
        <f t="shared" si="57"/>
        <v>2.4492980146962253</v>
      </c>
      <c r="BD49" s="6">
        <f t="shared" si="57"/>
        <v>13.664460962530868</v>
      </c>
      <c r="BE49" s="5"/>
      <c r="BF49" s="7">
        <f t="shared" ref="BF49:CF49" si="65">+AVERAGE(B47:B49)/AVERAGE(B43:B45)*100-100</f>
        <v>38.961151514367629</v>
      </c>
      <c r="BG49" s="12">
        <f t="shared" si="65"/>
        <v>6.0394092653213391</v>
      </c>
      <c r="BH49" s="6">
        <f t="shared" si="65"/>
        <v>29.906438327128228</v>
      </c>
      <c r="BI49" s="7">
        <f t="shared" si="65"/>
        <v>21.479903085011358</v>
      </c>
      <c r="BJ49" s="12">
        <f t="shared" si="65"/>
        <v>7.8943373942253316</v>
      </c>
      <c r="BK49" s="6">
        <f t="shared" si="65"/>
        <v>12.695687969883139</v>
      </c>
      <c r="BL49" s="7">
        <f t="shared" si="65"/>
        <v>18.9100411073468</v>
      </c>
      <c r="BM49" s="12">
        <f t="shared" si="65"/>
        <v>0.72762327954094985</v>
      </c>
      <c r="BN49" s="6">
        <f t="shared" si="65"/>
        <v>18.074146999174886</v>
      </c>
      <c r="BO49" s="7">
        <f t="shared" si="65"/>
        <v>1.2867703797875549</v>
      </c>
      <c r="BP49" s="12">
        <f t="shared" si="65"/>
        <v>5.9237926417444982</v>
      </c>
      <c r="BQ49" s="6">
        <f t="shared" si="65"/>
        <v>-4.4002305560824624</v>
      </c>
      <c r="BR49" s="7">
        <f t="shared" si="65"/>
        <v>13.136919455863946</v>
      </c>
      <c r="BS49" s="12">
        <f t="shared" si="65"/>
        <v>3.6853219108494102</v>
      </c>
      <c r="BT49" s="6">
        <f t="shared" si="65"/>
        <v>9.1460213785456546</v>
      </c>
      <c r="BU49" s="7">
        <f t="shared" si="65"/>
        <v>17.746904668171481</v>
      </c>
      <c r="BV49" s="12">
        <f t="shared" si="65"/>
        <v>4.9425267474032069</v>
      </c>
      <c r="BW49" s="6">
        <f t="shared" si="65"/>
        <v>12.166286958107534</v>
      </c>
      <c r="BX49" s="7">
        <f t="shared" si="65"/>
        <v>16.633553898210593</v>
      </c>
      <c r="BY49" s="12">
        <f t="shared" si="65"/>
        <v>4.1630735926512727</v>
      </c>
      <c r="BZ49" s="6">
        <f t="shared" si="65"/>
        <v>11.967498289359483</v>
      </c>
      <c r="CA49" s="7">
        <f t="shared" si="65"/>
        <v>43.229355755625477</v>
      </c>
      <c r="CB49" s="12">
        <f t="shared" si="65"/>
        <v>11.752525649664605</v>
      </c>
      <c r="CC49" s="6">
        <f t="shared" si="65"/>
        <v>28.22407547033373</v>
      </c>
      <c r="CD49" s="7">
        <f t="shared" si="65"/>
        <v>18.139240619726266</v>
      </c>
      <c r="CE49" s="12">
        <f t="shared" si="65"/>
        <v>4.6335206234510338</v>
      </c>
      <c r="CF49" s="6">
        <f t="shared" si="65"/>
        <v>12.902712758322224</v>
      </c>
    </row>
    <row r="50" spans="1:84" ht="15" customHeight="1" x14ac:dyDescent="0.25">
      <c r="A50" s="24" t="s">
        <v>69</v>
      </c>
      <c r="B50" s="66">
        <v>1374493.1983259507</v>
      </c>
      <c r="C50" s="33">
        <v>1761742.4709424509</v>
      </c>
      <c r="D50" s="37">
        <f t="shared" si="3"/>
        <v>78.01896253262602</v>
      </c>
      <c r="E50" s="35">
        <v>525516.67661997932</v>
      </c>
      <c r="F50" s="33">
        <v>979648.64783689391</v>
      </c>
      <c r="G50" s="37">
        <f t="shared" si="4"/>
        <v>53.643383041495809</v>
      </c>
      <c r="H50" s="35">
        <v>2955172.3276703306</v>
      </c>
      <c r="I50" s="33">
        <v>6844749.5272401012</v>
      </c>
      <c r="J50" s="37">
        <f t="shared" si="5"/>
        <v>43.174294631375616</v>
      </c>
      <c r="K50" s="35">
        <v>2442946.7055430189</v>
      </c>
      <c r="L50" s="33">
        <v>3210309.4604152851</v>
      </c>
      <c r="M50" s="37">
        <f t="shared" si="6"/>
        <v>76.096922607174449</v>
      </c>
      <c r="N50" s="35">
        <v>592829.08399277285</v>
      </c>
      <c r="O50" s="33">
        <v>1563181.893496464</v>
      </c>
      <c r="P50" s="37">
        <f t="shared" si="7"/>
        <v>37.924510670140634</v>
      </c>
      <c r="Q50" s="35">
        <v>6666583.7696567308</v>
      </c>
      <c r="R50" s="33">
        <v>14814405.23227323</v>
      </c>
      <c r="S50" s="37">
        <f t="shared" si="8"/>
        <v>45.000684571079205</v>
      </c>
      <c r="T50" s="35">
        <f t="shared" si="50"/>
        <v>14557541.761808783</v>
      </c>
      <c r="U50" s="33">
        <f t="shared" si="50"/>
        <v>29174037.232204422</v>
      </c>
      <c r="V50" s="37">
        <f t="shared" si="1"/>
        <v>49.898962032375522</v>
      </c>
      <c r="W50" s="35">
        <v>941241.57429567655</v>
      </c>
      <c r="X50" s="33">
        <v>1769424.0096890477</v>
      </c>
      <c r="Y50" s="37">
        <f t="shared" si="9"/>
        <v>53.194800632386972</v>
      </c>
      <c r="Z50" s="35">
        <f t="shared" si="10"/>
        <v>15498783.33610446</v>
      </c>
      <c r="AA50" s="33">
        <f t="shared" si="10"/>
        <v>30943461.24189347</v>
      </c>
      <c r="AB50" s="37">
        <f t="shared" si="2"/>
        <v>50.087426273829706</v>
      </c>
      <c r="AC50" s="5"/>
      <c r="AD50" s="7">
        <f t="shared" si="59"/>
        <v>-0.51671927191722489</v>
      </c>
      <c r="AE50" s="10">
        <f t="shared" si="59"/>
        <v>-3.0710057540894837</v>
      </c>
      <c r="AF50" s="6">
        <f t="shared" si="59"/>
        <v>2.6352140575109928</v>
      </c>
      <c r="AG50" s="7">
        <f t="shared" si="59"/>
        <v>8.0201781046440601</v>
      </c>
      <c r="AH50" s="10">
        <f t="shared" si="59"/>
        <v>3.0157716316551557</v>
      </c>
      <c r="AI50" s="6">
        <f t="shared" si="59"/>
        <v>4.8579032062029626</v>
      </c>
      <c r="AJ50" s="7">
        <f t="shared" si="59"/>
        <v>19.805378671999591</v>
      </c>
      <c r="AK50" s="10">
        <f t="shared" si="59"/>
        <v>5.846417120318165</v>
      </c>
      <c r="AL50" s="6">
        <f t="shared" si="59"/>
        <v>13.187939593471484</v>
      </c>
      <c r="AM50" s="7">
        <f t="shared" si="59"/>
        <v>7.1244929323860191</v>
      </c>
      <c r="AN50" s="10">
        <f t="shared" si="59"/>
        <v>0.27181760760583984</v>
      </c>
      <c r="AO50" s="6">
        <f t="shared" si="59"/>
        <v>6.8340990402675317</v>
      </c>
      <c r="AP50" s="7">
        <f t="shared" si="59"/>
        <v>10.320812611327639</v>
      </c>
      <c r="AQ50" s="10">
        <f t="shared" si="59"/>
        <v>0.97847802312196563</v>
      </c>
      <c r="AR50" s="6">
        <f t="shared" si="59"/>
        <v>9.2518076832832605</v>
      </c>
      <c r="AS50" s="7">
        <f t="shared" si="59"/>
        <v>15.139281552168853</v>
      </c>
      <c r="AT50" s="10">
        <f t="shared" si="57"/>
        <v>4.243002996372212</v>
      </c>
      <c r="AU50" s="6">
        <f t="shared" si="57"/>
        <v>10.452767324993346</v>
      </c>
      <c r="AV50" s="7">
        <f t="shared" si="57"/>
        <v>12.477421394748902</v>
      </c>
      <c r="AW50" s="10">
        <f t="shared" si="57"/>
        <v>3.4677331714052571</v>
      </c>
      <c r="AX50" s="6">
        <f t="shared" si="57"/>
        <v>8.70772746941131</v>
      </c>
      <c r="AY50" s="7">
        <f t="shared" si="57"/>
        <v>2.8297689312540655</v>
      </c>
      <c r="AZ50" s="10">
        <f t="shared" si="57"/>
        <v>-10.780159313330046</v>
      </c>
      <c r="BA50" s="6">
        <f t="shared" si="57"/>
        <v>15.25437407177246</v>
      </c>
      <c r="BB50" s="7">
        <f t="shared" si="57"/>
        <v>11.840179762303478</v>
      </c>
      <c r="BC50" s="10">
        <f t="shared" si="57"/>
        <v>2.5314455294436868</v>
      </c>
      <c r="BD50" s="6">
        <f t="shared" si="57"/>
        <v>9.0789066561893321</v>
      </c>
      <c r="BE50" s="5"/>
      <c r="BF50" s="7">
        <f t="shared" ref="BF50" si="66">+AVERAGE(B47:B50)/AVERAGE(B43:B46)*100-100</f>
        <v>27.461219727687421</v>
      </c>
      <c r="BG50" s="12">
        <f>+AVERAGE(C47:C50)/AVERAGE(C43:C46)*100-100</f>
        <v>3.7850161494975367</v>
      </c>
      <c r="BH50" s="6">
        <f t="shared" ref="BH50:CF50" si="67">+AVERAGE(D47:D50)/AVERAGE(D43:D46)*100-100</f>
        <v>21.898178647693072</v>
      </c>
      <c r="BI50" s="7">
        <f t="shared" si="67"/>
        <v>17.751435737958431</v>
      </c>
      <c r="BJ50" s="12">
        <f t="shared" si="67"/>
        <v>6.625449628324148</v>
      </c>
      <c r="BK50" s="6">
        <f t="shared" si="67"/>
        <v>10.604217238623079</v>
      </c>
      <c r="BL50" s="7">
        <f t="shared" si="67"/>
        <v>19.165230070175937</v>
      </c>
      <c r="BM50" s="12">
        <f t="shared" si="67"/>
        <v>2.0835328017176664</v>
      </c>
      <c r="BN50" s="6">
        <f t="shared" si="67"/>
        <v>16.756702848945991</v>
      </c>
      <c r="BO50" s="7">
        <f t="shared" si="67"/>
        <v>2.7329112575531553</v>
      </c>
      <c r="BP50" s="12">
        <f t="shared" si="67"/>
        <v>4.4033070000922976</v>
      </c>
      <c r="BQ50" s="6">
        <f t="shared" si="67"/>
        <v>-1.8198535521471371</v>
      </c>
      <c r="BR50" s="7">
        <f t="shared" si="67"/>
        <v>12.368205375421866</v>
      </c>
      <c r="BS50" s="12">
        <f t="shared" si="67"/>
        <v>2.9672407485245031</v>
      </c>
      <c r="BT50" s="6">
        <f t="shared" si="67"/>
        <v>9.1732285670238127</v>
      </c>
      <c r="BU50" s="7">
        <f t="shared" si="67"/>
        <v>16.99783592474688</v>
      </c>
      <c r="BV50" s="12">
        <f t="shared" si="67"/>
        <v>4.7438195526127203</v>
      </c>
      <c r="BW50" s="6">
        <f t="shared" si="67"/>
        <v>11.732816269537409</v>
      </c>
      <c r="BX50" s="7">
        <f t="shared" si="67"/>
        <v>15.476347930306773</v>
      </c>
      <c r="BY50" s="12">
        <f t="shared" si="67"/>
        <v>3.9730563836541961</v>
      </c>
      <c r="BZ50" s="6">
        <f t="shared" si="67"/>
        <v>11.136754972915512</v>
      </c>
      <c r="CA50" s="7">
        <f t="shared" si="67"/>
        <v>30.600585356845585</v>
      </c>
      <c r="CB50" s="12">
        <f t="shared" si="67"/>
        <v>5.3119561767630046</v>
      </c>
      <c r="CC50" s="6">
        <f t="shared" si="67"/>
        <v>24.658247627909532</v>
      </c>
      <c r="CD50" s="7">
        <f t="shared" si="67"/>
        <v>16.372619262791147</v>
      </c>
      <c r="CE50" s="12">
        <f t="shared" si="67"/>
        <v>4.0574183636285568</v>
      </c>
      <c r="CF50" s="6">
        <f t="shared" si="67"/>
        <v>11.92378379003847</v>
      </c>
    </row>
    <row r="51" spans="1:84" ht="15" customHeight="1" x14ac:dyDescent="0.25">
      <c r="A51" s="24" t="s">
        <v>70</v>
      </c>
      <c r="B51" s="66">
        <v>1778223.1681463732</v>
      </c>
      <c r="C51" s="33">
        <v>2272167.3438360109</v>
      </c>
      <c r="D51" s="37">
        <f t="shared" si="3"/>
        <v>78.261100484978755</v>
      </c>
      <c r="E51" s="35">
        <v>568383.05838562944</v>
      </c>
      <c r="F51" s="33">
        <v>1025287.9989087345</v>
      </c>
      <c r="G51" s="37">
        <f t="shared" si="4"/>
        <v>55.436429470606122</v>
      </c>
      <c r="H51" s="35">
        <v>2665137.6944188951</v>
      </c>
      <c r="I51" s="33">
        <v>5765572.6263348274</v>
      </c>
      <c r="J51" s="37">
        <f t="shared" si="5"/>
        <v>46.225030316080193</v>
      </c>
      <c r="K51" s="35">
        <v>2836087.628100751</v>
      </c>
      <c r="L51" s="33">
        <v>3119589.8814561586</v>
      </c>
      <c r="M51" s="37">
        <f t="shared" si="6"/>
        <v>90.912194739422773</v>
      </c>
      <c r="N51" s="35">
        <v>619865.67064312182</v>
      </c>
      <c r="O51" s="33">
        <v>1677872.2327715508</v>
      </c>
      <c r="P51" s="37">
        <f t="shared" si="7"/>
        <v>36.943556162152611</v>
      </c>
      <c r="Q51" s="35">
        <v>5810376.6063070381</v>
      </c>
      <c r="R51" s="33">
        <v>11938053.452813732</v>
      </c>
      <c r="S51" s="37">
        <f t="shared" si="8"/>
        <v>48.671055371573708</v>
      </c>
      <c r="T51" s="35">
        <f t="shared" si="50"/>
        <v>14278073.826001808</v>
      </c>
      <c r="U51" s="33">
        <f t="shared" si="50"/>
        <v>25798543.536121015</v>
      </c>
      <c r="V51" s="37">
        <f t="shared" si="1"/>
        <v>55.344495730973399</v>
      </c>
      <c r="W51" s="35">
        <v>918545.56509739626</v>
      </c>
      <c r="X51" s="33">
        <v>1701452.6522018344</v>
      </c>
      <c r="Y51" s="37">
        <f t="shared" si="9"/>
        <v>53.985960990963498</v>
      </c>
      <c r="Z51" s="35">
        <f t="shared" si="10"/>
        <v>15196619.391099203</v>
      </c>
      <c r="AA51" s="33">
        <f t="shared" si="10"/>
        <v>27499996.18832285</v>
      </c>
      <c r="AB51" s="37">
        <f t="shared" si="2"/>
        <v>55.260441808904858</v>
      </c>
      <c r="AC51" s="5"/>
      <c r="AD51" s="7">
        <f t="shared" si="59"/>
        <v>-9.0860884516558542</v>
      </c>
      <c r="AE51" s="10">
        <f t="shared" si="59"/>
        <v>-3.3696396886323186</v>
      </c>
      <c r="AF51" s="6">
        <f t="shared" si="59"/>
        <v>-5.9157895557914628</v>
      </c>
      <c r="AG51" s="7">
        <f t="shared" si="59"/>
        <v>18.733362928498011</v>
      </c>
      <c r="AH51" s="10">
        <f t="shared" si="59"/>
        <v>12.358483830134219</v>
      </c>
      <c r="AI51" s="6">
        <f t="shared" si="59"/>
        <v>5.6736962631157155</v>
      </c>
      <c r="AJ51" s="7">
        <f t="shared" si="59"/>
        <v>17.777765321387989</v>
      </c>
      <c r="AK51" s="10">
        <f t="shared" si="59"/>
        <v>0.24256674475455497</v>
      </c>
      <c r="AL51" s="6">
        <f t="shared" si="59"/>
        <v>17.492766941296424</v>
      </c>
      <c r="AM51" s="7">
        <f t="shared" si="59"/>
        <v>22.872917460756085</v>
      </c>
      <c r="AN51" s="10">
        <f t="shared" si="59"/>
        <v>2.2073032825714876</v>
      </c>
      <c r="AO51" s="6">
        <f t="shared" si="59"/>
        <v>20.219312626858567</v>
      </c>
      <c r="AP51" s="7">
        <f t="shared" si="59"/>
        <v>10.356780097032555</v>
      </c>
      <c r="AQ51" s="10">
        <f t="shared" si="59"/>
        <v>5.0910371267999892</v>
      </c>
      <c r="AR51" s="6">
        <f t="shared" si="59"/>
        <v>5.0106489708337847</v>
      </c>
      <c r="AS51" s="7">
        <f t="shared" si="59"/>
        <v>14.001315101248693</v>
      </c>
      <c r="AT51" s="10">
        <f t="shared" si="57"/>
        <v>3.9689201502415017</v>
      </c>
      <c r="AU51" s="6">
        <f t="shared" si="57"/>
        <v>9.6494172840400267</v>
      </c>
      <c r="AV51" s="7">
        <f t="shared" si="57"/>
        <v>12.744459113354907</v>
      </c>
      <c r="AW51" s="10">
        <f t="shared" si="57"/>
        <v>2.592270993934136</v>
      </c>
      <c r="AX51" s="6">
        <f t="shared" si="57"/>
        <v>9.8956656491413924</v>
      </c>
      <c r="AY51" s="7">
        <f t="shared" si="57"/>
        <v>7.9527511806468851</v>
      </c>
      <c r="AZ51" s="10">
        <f t="shared" si="57"/>
        <v>-0.54765216886795542</v>
      </c>
      <c r="BA51" s="6">
        <f t="shared" si="57"/>
        <v>8.547212343290596</v>
      </c>
      <c r="BB51" s="7">
        <f t="shared" si="57"/>
        <v>12.442782304443313</v>
      </c>
      <c r="BC51" s="10">
        <f t="shared" si="57"/>
        <v>2.3922579427953679</v>
      </c>
      <c r="BD51" s="6">
        <f t="shared" si="57"/>
        <v>9.8157073235585699</v>
      </c>
      <c r="BE51" s="5"/>
      <c r="BF51" s="7">
        <f>+AVERAGE(B51:B51)/AVERAGE(B47:B47)*100-100</f>
        <v>-9.0860884516558542</v>
      </c>
      <c r="BG51" s="12">
        <f t="shared" ref="BG51:CF51" si="68">+AVERAGE(C51:C51)/AVERAGE(C47:C47)*100-100</f>
        <v>-3.3696396886323186</v>
      </c>
      <c r="BH51" s="6">
        <f t="shared" si="68"/>
        <v>-5.9157895557914628</v>
      </c>
      <c r="BI51" s="7">
        <f t="shared" si="68"/>
        <v>18.733362928498011</v>
      </c>
      <c r="BJ51" s="12">
        <f t="shared" si="68"/>
        <v>12.358483830134219</v>
      </c>
      <c r="BK51" s="6">
        <f t="shared" si="68"/>
        <v>5.6736962631157155</v>
      </c>
      <c r="BL51" s="7">
        <f t="shared" si="68"/>
        <v>17.777765321387989</v>
      </c>
      <c r="BM51" s="12">
        <f t="shared" si="68"/>
        <v>0.24256674475455497</v>
      </c>
      <c r="BN51" s="6">
        <f t="shared" si="68"/>
        <v>17.492766941296424</v>
      </c>
      <c r="BO51" s="7">
        <f t="shared" si="68"/>
        <v>22.872917460756085</v>
      </c>
      <c r="BP51" s="12">
        <f t="shared" si="68"/>
        <v>2.2073032825714876</v>
      </c>
      <c r="BQ51" s="6">
        <f t="shared" si="68"/>
        <v>20.219312626858567</v>
      </c>
      <c r="BR51" s="7">
        <f t="shared" si="68"/>
        <v>10.356780097032555</v>
      </c>
      <c r="BS51" s="12">
        <f t="shared" si="68"/>
        <v>5.0910371267999892</v>
      </c>
      <c r="BT51" s="6">
        <f t="shared" si="68"/>
        <v>5.0106489708337847</v>
      </c>
      <c r="BU51" s="7">
        <f t="shared" si="68"/>
        <v>14.001315101248693</v>
      </c>
      <c r="BV51" s="12">
        <f t="shared" si="68"/>
        <v>3.9689201502415017</v>
      </c>
      <c r="BW51" s="6">
        <f t="shared" si="68"/>
        <v>9.6494172840400267</v>
      </c>
      <c r="BX51" s="7">
        <f t="shared" si="68"/>
        <v>12.744459113354907</v>
      </c>
      <c r="BY51" s="12">
        <f t="shared" si="68"/>
        <v>2.592270993934136</v>
      </c>
      <c r="BZ51" s="6">
        <f t="shared" si="68"/>
        <v>9.8956656491413924</v>
      </c>
      <c r="CA51" s="7">
        <f t="shared" si="68"/>
        <v>7.9527511806468851</v>
      </c>
      <c r="CB51" s="12">
        <f t="shared" si="68"/>
        <v>-0.54765216886795542</v>
      </c>
      <c r="CC51" s="6">
        <f t="shared" si="68"/>
        <v>8.547212343290596</v>
      </c>
      <c r="CD51" s="7">
        <f t="shared" si="68"/>
        <v>12.442782304443313</v>
      </c>
      <c r="CE51" s="12">
        <f t="shared" si="68"/>
        <v>2.3922579427953679</v>
      </c>
      <c r="CF51" s="6">
        <f t="shared" si="68"/>
        <v>9.8157073235585699</v>
      </c>
    </row>
    <row r="52" spans="1:84" ht="15" customHeight="1" x14ac:dyDescent="0.25">
      <c r="A52" s="24" t="s">
        <v>71</v>
      </c>
      <c r="B52" s="66">
        <v>1531859.7348599965</v>
      </c>
      <c r="C52" s="33">
        <v>1847363.3592809425</v>
      </c>
      <c r="D52" s="37">
        <f t="shared" si="3"/>
        <v>82.921409432752256</v>
      </c>
      <c r="E52" s="35">
        <v>752442.7878602586</v>
      </c>
      <c r="F52" s="33">
        <v>1269582.1526267049</v>
      </c>
      <c r="G52" s="37">
        <f t="shared" si="4"/>
        <v>59.26696325271196</v>
      </c>
      <c r="H52" s="35">
        <v>2842575.6440318935</v>
      </c>
      <c r="I52" s="33">
        <v>6071391.3586655296</v>
      </c>
      <c r="J52" s="37">
        <f t="shared" si="5"/>
        <v>46.819179922815607</v>
      </c>
      <c r="K52" s="35">
        <v>2881746.26140719</v>
      </c>
      <c r="L52" s="33">
        <v>3046931.3643578575</v>
      </c>
      <c r="M52" s="37">
        <f t="shared" si="6"/>
        <v>94.578640500965776</v>
      </c>
      <c r="N52" s="35">
        <v>571962.84117139457</v>
      </c>
      <c r="O52" s="33">
        <v>1461787.1016328214</v>
      </c>
      <c r="P52" s="37">
        <f t="shared" si="7"/>
        <v>39.127643179537571</v>
      </c>
      <c r="Q52" s="35">
        <v>6717937.5253666108</v>
      </c>
      <c r="R52" s="33">
        <v>13519368.437327217</v>
      </c>
      <c r="S52" s="37">
        <f t="shared" si="8"/>
        <v>49.691208258059341</v>
      </c>
      <c r="T52" s="35">
        <f t="shared" si="50"/>
        <v>15298524.794697344</v>
      </c>
      <c r="U52" s="33">
        <f t="shared" si="50"/>
        <v>27216423.773891073</v>
      </c>
      <c r="V52" s="37">
        <f t="shared" si="1"/>
        <v>56.210635613975626</v>
      </c>
      <c r="W52" s="35">
        <v>974157.4224531434</v>
      </c>
      <c r="X52" s="33">
        <v>1813890.9956903325</v>
      </c>
      <c r="Y52" s="37">
        <f t="shared" si="9"/>
        <v>53.705400421947488</v>
      </c>
      <c r="Z52" s="35">
        <f t="shared" si="10"/>
        <v>16272682.217150487</v>
      </c>
      <c r="AA52" s="33">
        <f t="shared" si="10"/>
        <v>29030314.769581404</v>
      </c>
      <c r="AB52" s="37">
        <f t="shared" si="2"/>
        <v>56.054101880429343</v>
      </c>
      <c r="AC52" s="5"/>
      <c r="AD52" s="7">
        <f t="shared" si="59"/>
        <v>-0.33761991314969464</v>
      </c>
      <c r="AE52" s="10">
        <f t="shared" si="59"/>
        <v>-5.3396234798154865</v>
      </c>
      <c r="AF52" s="6">
        <f t="shared" si="59"/>
        <v>5.2841576914699999</v>
      </c>
      <c r="AG52" s="7">
        <f t="shared" si="59"/>
        <v>27.732961569762352</v>
      </c>
      <c r="AH52" s="10">
        <f t="shared" si="59"/>
        <v>15.289540930376759</v>
      </c>
      <c r="AI52" s="6">
        <f t="shared" si="59"/>
        <v>10.793191246116749</v>
      </c>
      <c r="AJ52" s="7">
        <f t="shared" si="59"/>
        <v>15.408276380308394</v>
      </c>
      <c r="AK52" s="10">
        <f t="shared" si="59"/>
        <v>1.1038837358444624</v>
      </c>
      <c r="AL52" s="6">
        <f t="shared" si="59"/>
        <v>14.148212824185052</v>
      </c>
      <c r="AM52" s="7">
        <f t="shared" si="59"/>
        <v>22.990916923602583</v>
      </c>
      <c r="AN52" s="10">
        <f t="shared" si="59"/>
        <v>-1.9343813853854215</v>
      </c>
      <c r="AO52" s="6">
        <f t="shared" si="59"/>
        <v>25.416959237203443</v>
      </c>
      <c r="AP52" s="7">
        <f t="shared" si="59"/>
        <v>9.1515291476729885</v>
      </c>
      <c r="AQ52" s="10">
        <f t="shared" si="59"/>
        <v>2.6862135519290007</v>
      </c>
      <c r="AR52" s="6">
        <f t="shared" si="59"/>
        <v>6.2961865786145097</v>
      </c>
      <c r="AS52" s="7">
        <f t="shared" si="59"/>
        <v>13.127729085163594</v>
      </c>
      <c r="AT52" s="10">
        <f t="shared" si="57"/>
        <v>1.8505558472693195</v>
      </c>
      <c r="AU52" s="6">
        <f t="shared" si="57"/>
        <v>11.072274612624639</v>
      </c>
      <c r="AV52" s="7">
        <f t="shared" si="57"/>
        <v>14.214004586084641</v>
      </c>
      <c r="AW52" s="10">
        <f t="shared" si="57"/>
        <v>1.3186880643347507</v>
      </c>
      <c r="AX52" s="6">
        <f t="shared" si="57"/>
        <v>12.727480752180369</v>
      </c>
      <c r="AY52" s="7">
        <f t="shared" si="57"/>
        <v>-8.854014090921666</v>
      </c>
      <c r="AZ52" s="10">
        <f t="shared" si="57"/>
        <v>-11.370572249291982</v>
      </c>
      <c r="BA52" s="6">
        <f t="shared" si="57"/>
        <v>2.8394160068919092</v>
      </c>
      <c r="BB52" s="7">
        <f t="shared" si="57"/>
        <v>12.509369439328609</v>
      </c>
      <c r="BC52" s="10">
        <f t="shared" si="57"/>
        <v>0.42035055267615462</v>
      </c>
      <c r="BD52" s="6">
        <f t="shared" si="57"/>
        <v>12.038415341232138</v>
      </c>
      <c r="BE52" s="5"/>
      <c r="BF52" s="7">
        <f t="shared" ref="BF52:CF52" si="69">+AVERAGE(B51:B52)/AVERAGE(B47:B48)*100-100</f>
        <v>-5.2364288628616151</v>
      </c>
      <c r="BG52" s="12">
        <f t="shared" si="69"/>
        <v>-4.2631063229977002</v>
      </c>
      <c r="BH52" s="6">
        <f t="shared" si="69"/>
        <v>-0.46874150290835814</v>
      </c>
      <c r="BI52" s="7">
        <f t="shared" si="69"/>
        <v>23.698276985399417</v>
      </c>
      <c r="BJ52" s="12">
        <f t="shared" si="69"/>
        <v>13.961340203738004</v>
      </c>
      <c r="BK52" s="6">
        <f t="shared" si="69"/>
        <v>8.2584078948613211</v>
      </c>
      <c r="BL52" s="7">
        <f t="shared" si="69"/>
        <v>16.542830616652935</v>
      </c>
      <c r="BM52" s="12">
        <f t="shared" si="69"/>
        <v>0.68251045569110147</v>
      </c>
      <c r="BN52" s="6">
        <f t="shared" si="69"/>
        <v>15.785669269615241</v>
      </c>
      <c r="BO52" s="7">
        <f t="shared" si="69"/>
        <v>22.932360008350884</v>
      </c>
      <c r="BP52" s="12">
        <f t="shared" si="69"/>
        <v>0.11803121509763059</v>
      </c>
      <c r="BQ52" s="6">
        <f t="shared" si="69"/>
        <v>22.814512310713184</v>
      </c>
      <c r="BR52" s="7">
        <f t="shared" si="69"/>
        <v>9.7750715687247975</v>
      </c>
      <c r="BS52" s="12">
        <f t="shared" si="69"/>
        <v>3.9575187031710186</v>
      </c>
      <c r="BT52" s="6">
        <f t="shared" si="69"/>
        <v>5.6679644646688558</v>
      </c>
      <c r="BU52" s="7">
        <f t="shared" si="69"/>
        <v>13.531209748423677</v>
      </c>
      <c r="BV52" s="12">
        <f t="shared" si="69"/>
        <v>2.8330933029597105</v>
      </c>
      <c r="BW52" s="6">
        <f t="shared" si="69"/>
        <v>10.363638491358557</v>
      </c>
      <c r="BX52" s="7">
        <f t="shared" si="69"/>
        <v>13.499829940247736</v>
      </c>
      <c r="BY52" s="12">
        <f t="shared" si="69"/>
        <v>1.9344748516949721</v>
      </c>
      <c r="BZ52" s="6">
        <f t="shared" si="69"/>
        <v>11.304555288126039</v>
      </c>
      <c r="CA52" s="7">
        <f t="shared" si="69"/>
        <v>-1.4045407358338764</v>
      </c>
      <c r="CB52" s="12">
        <f t="shared" si="69"/>
        <v>-6.4427032089734837</v>
      </c>
      <c r="CC52" s="6">
        <f t="shared" si="69"/>
        <v>5.6236842575020773</v>
      </c>
      <c r="CD52" s="7">
        <f t="shared" si="69"/>
        <v>12.477204470081645</v>
      </c>
      <c r="CE52" s="12">
        <f t="shared" si="69"/>
        <v>1.3700370405410354</v>
      </c>
      <c r="CF52" s="6">
        <f t="shared" si="69"/>
        <v>10.923850517901187</v>
      </c>
    </row>
    <row r="53" spans="1:84" ht="15" customHeight="1" x14ac:dyDescent="0.25">
      <c r="A53" s="24" t="s">
        <v>72</v>
      </c>
      <c r="B53" s="66">
        <v>1232611.6362823483</v>
      </c>
      <c r="C53" s="33">
        <v>1420896.1602654401</v>
      </c>
      <c r="D53" s="37">
        <f t="shared" si="3"/>
        <v>86.748889239878153</v>
      </c>
      <c r="E53" s="35">
        <v>612037.20968978852</v>
      </c>
      <c r="F53" s="33">
        <v>1041689.1659743497</v>
      </c>
      <c r="G53" s="37">
        <f t="shared" si="4"/>
        <v>58.754303076322792</v>
      </c>
      <c r="H53" s="35">
        <v>2985461.0368137271</v>
      </c>
      <c r="I53" s="33">
        <v>6210970.0297249826</v>
      </c>
      <c r="J53" s="37">
        <f t="shared" si="5"/>
        <v>48.067548587831801</v>
      </c>
      <c r="K53" s="35">
        <v>2797934.1190878218</v>
      </c>
      <c r="L53" s="33">
        <v>2915467.6906909361</v>
      </c>
      <c r="M53" s="37">
        <f t="shared" si="6"/>
        <v>95.968620335653242</v>
      </c>
      <c r="N53" s="35">
        <v>589418.9397175645</v>
      </c>
      <c r="O53" s="33">
        <v>1457282.9206825863</v>
      </c>
      <c r="P53" s="37">
        <f t="shared" si="7"/>
        <v>40.446431598984411</v>
      </c>
      <c r="Q53" s="35">
        <v>6705698.5712367957</v>
      </c>
      <c r="R53" s="33">
        <v>13025238.793941535</v>
      </c>
      <c r="S53" s="37">
        <f t="shared" si="8"/>
        <v>51.482346522167688</v>
      </c>
      <c r="T53" s="35">
        <f t="shared" si="50"/>
        <v>14923161.512828046</v>
      </c>
      <c r="U53" s="33">
        <f t="shared" si="50"/>
        <v>26071544.761279829</v>
      </c>
      <c r="V53" s="37">
        <f t="shared" si="1"/>
        <v>57.239268518492956</v>
      </c>
      <c r="W53" s="35">
        <v>1025388.1873305211</v>
      </c>
      <c r="X53" s="33">
        <v>1907177.909203876</v>
      </c>
      <c r="Y53" s="37">
        <f t="shared" si="9"/>
        <v>53.76468458354546</v>
      </c>
      <c r="Z53" s="35">
        <f t="shared" si="10"/>
        <v>15948549.700158568</v>
      </c>
      <c r="AA53" s="33">
        <f t="shared" si="10"/>
        <v>27978722.670483705</v>
      </c>
      <c r="AB53" s="37">
        <f t="shared" si="2"/>
        <v>57.002422476504158</v>
      </c>
      <c r="AC53" s="5"/>
      <c r="AD53" s="7">
        <f t="shared" si="59"/>
        <v>4.6385081314977157</v>
      </c>
      <c r="AE53" s="10">
        <f t="shared" si="59"/>
        <v>-8.822891569885698</v>
      </c>
      <c r="AF53" s="6">
        <f t="shared" si="59"/>
        <v>14.764012517134532</v>
      </c>
      <c r="AG53" s="7">
        <f t="shared" si="59"/>
        <v>28.926500127659779</v>
      </c>
      <c r="AH53" s="10">
        <f t="shared" si="59"/>
        <v>15.089187103494098</v>
      </c>
      <c r="AI53" s="6">
        <f t="shared" si="59"/>
        <v>12.023121695804903</v>
      </c>
      <c r="AJ53" s="7">
        <f t="shared" si="59"/>
        <v>13.437211212413899</v>
      </c>
      <c r="AK53" s="10">
        <f t="shared" si="59"/>
        <v>-1.7254397618683299</v>
      </c>
      <c r="AL53" s="6">
        <f t="shared" si="59"/>
        <v>15.428866776448771</v>
      </c>
      <c r="AM53" s="7">
        <f t="shared" si="59"/>
        <v>18.39795897346616</v>
      </c>
      <c r="AN53" s="10">
        <f t="shared" si="59"/>
        <v>-4.5844357647025618</v>
      </c>
      <c r="AO53" s="6">
        <f t="shared" si="59"/>
        <v>24.086630857722028</v>
      </c>
      <c r="AP53" s="7">
        <f t="shared" si="59"/>
        <v>10.472187754205336</v>
      </c>
      <c r="AQ53" s="10">
        <f t="shared" si="59"/>
        <v>2.2491068945031998</v>
      </c>
      <c r="AR53" s="6">
        <f t="shared" si="59"/>
        <v>8.0422031149733186</v>
      </c>
      <c r="AS53" s="7">
        <f t="shared" si="59"/>
        <v>14.036724827398345</v>
      </c>
      <c r="AT53" s="10">
        <f t="shared" si="57"/>
        <v>1.5031740410800865</v>
      </c>
      <c r="AU53" s="6">
        <f t="shared" si="57"/>
        <v>12.347939761219394</v>
      </c>
      <c r="AV53" s="7">
        <f t="shared" si="57"/>
        <v>14.252952401701364</v>
      </c>
      <c r="AW53" s="10">
        <f t="shared" si="57"/>
        <v>-9.6184905889558081E-2</v>
      </c>
      <c r="AX53" s="6">
        <f t="shared" si="57"/>
        <v>14.362952299743398</v>
      </c>
      <c r="AY53" s="7">
        <f t="shared" si="57"/>
        <v>6.4435889408420337</v>
      </c>
      <c r="AZ53" s="10">
        <f t="shared" si="57"/>
        <v>7.137942915284782</v>
      </c>
      <c r="BA53" s="6">
        <f t="shared" si="57"/>
        <v>-0.64809343501377725</v>
      </c>
      <c r="BB53" s="7">
        <f t="shared" si="57"/>
        <v>13.716554668394366</v>
      </c>
      <c r="BC53" s="10">
        <f t="shared" si="57"/>
        <v>0.36576170338800296</v>
      </c>
      <c r="BD53" s="6">
        <f t="shared" si="57"/>
        <v>13.302138835414908</v>
      </c>
      <c r="BE53" s="5"/>
      <c r="BF53" s="7">
        <f t="shared" ref="BF53:CF53" si="70">+AVERAGE(B51:B53)/AVERAGE(B47:B49)*100-100</f>
        <v>-2.746065592892009</v>
      </c>
      <c r="BG53" s="12">
        <f t="shared" si="70"/>
        <v>-5.4754405056140314</v>
      </c>
      <c r="BH53" s="6">
        <f t="shared" si="70"/>
        <v>4.3787515386831473</v>
      </c>
      <c r="BI53" s="7">
        <f t="shared" si="70"/>
        <v>25.307310431299655</v>
      </c>
      <c r="BJ53" s="12">
        <f t="shared" si="70"/>
        <v>14.31107854593823</v>
      </c>
      <c r="BK53" s="6">
        <f t="shared" si="70"/>
        <v>9.5049418715009892</v>
      </c>
      <c r="BL53" s="7">
        <f t="shared" si="70"/>
        <v>15.431968493021927</v>
      </c>
      <c r="BM53" s="12">
        <f t="shared" si="70"/>
        <v>-0.15936081020916504</v>
      </c>
      <c r="BN53" s="6">
        <f t="shared" si="70"/>
        <v>15.663882535692778</v>
      </c>
      <c r="BO53" s="7">
        <f t="shared" si="70"/>
        <v>21.404706374496101</v>
      </c>
      <c r="BP53" s="12">
        <f t="shared" si="70"/>
        <v>-1.4412660328436289</v>
      </c>
      <c r="BQ53" s="6">
        <f t="shared" si="70"/>
        <v>23.245322976586195</v>
      </c>
      <c r="BR53" s="7">
        <f t="shared" si="70"/>
        <v>10.004772931219065</v>
      </c>
      <c r="BS53" s="12">
        <f t="shared" si="70"/>
        <v>3.4097849518241361</v>
      </c>
      <c r="BT53" s="6">
        <f t="shared" si="70"/>
        <v>6.4802120190189214</v>
      </c>
      <c r="BU53" s="7">
        <f t="shared" si="70"/>
        <v>13.706941600536709</v>
      </c>
      <c r="BV53" s="12">
        <f t="shared" si="70"/>
        <v>2.3790707367831772</v>
      </c>
      <c r="BW53" s="6">
        <f t="shared" si="70"/>
        <v>11.03743557670586</v>
      </c>
      <c r="BX53" s="7">
        <f t="shared" si="70"/>
        <v>13.751283416306492</v>
      </c>
      <c r="BY53" s="12">
        <f t="shared" si="70"/>
        <v>1.2559900009856335</v>
      </c>
      <c r="BZ53" s="6">
        <f t="shared" si="70"/>
        <v>12.323179351704596</v>
      </c>
      <c r="CA53" s="7">
        <f t="shared" si="70"/>
        <v>1.2178240896381709</v>
      </c>
      <c r="CB53" s="12">
        <f t="shared" si="70"/>
        <v>-2.0770257572696522</v>
      </c>
      <c r="CC53" s="6">
        <f t="shared" si="70"/>
        <v>3.4490621540944346</v>
      </c>
      <c r="CD53" s="7">
        <f t="shared" si="70"/>
        <v>12.891022185267346</v>
      </c>
      <c r="CE53" s="12">
        <f t="shared" si="70"/>
        <v>1.0353297103990968</v>
      </c>
      <c r="CF53" s="6">
        <f t="shared" si="70"/>
        <v>11.718023403790781</v>
      </c>
    </row>
    <row r="54" spans="1:84" ht="15" customHeight="1" x14ac:dyDescent="0.25">
      <c r="A54" s="24" t="s">
        <v>73</v>
      </c>
      <c r="B54" s="66">
        <v>1478177.961965245</v>
      </c>
      <c r="C54" s="33">
        <v>1656049.2318138103</v>
      </c>
      <c r="D54" s="37">
        <f t="shared" si="3"/>
        <v>89.259300603415667</v>
      </c>
      <c r="E54" s="35">
        <v>617245.65862183354</v>
      </c>
      <c r="F54" s="33">
        <v>1023665.7666003433</v>
      </c>
      <c r="G54" s="37">
        <f t="shared" si="4"/>
        <v>60.297577467276668</v>
      </c>
      <c r="H54" s="35">
        <v>3420111.8000461892</v>
      </c>
      <c r="I54" s="33">
        <v>6831030.9752743887</v>
      </c>
      <c r="J54" s="37">
        <f t="shared" si="5"/>
        <v>50.067285779051971</v>
      </c>
      <c r="K54" s="35">
        <v>3027815.5581249609</v>
      </c>
      <c r="L54" s="33">
        <v>3072759.5069795195</v>
      </c>
      <c r="M54" s="37">
        <f t="shared" si="6"/>
        <v>98.537342452200633</v>
      </c>
      <c r="N54" s="35">
        <v>687748.96191973437</v>
      </c>
      <c r="O54" s="33">
        <v>1670494.0312076984</v>
      </c>
      <c r="P54" s="37">
        <f t="shared" si="7"/>
        <v>41.170393253217448</v>
      </c>
      <c r="Q54" s="35">
        <v>8493452.0839155801</v>
      </c>
      <c r="R54" s="33">
        <v>16127247.347401425</v>
      </c>
      <c r="S54" s="37">
        <f t="shared" si="8"/>
        <v>52.665231089694451</v>
      </c>
      <c r="T54" s="35">
        <f t="shared" si="50"/>
        <v>17724552.024593543</v>
      </c>
      <c r="U54" s="33">
        <f t="shared" si="50"/>
        <v>30381246.859277185</v>
      </c>
      <c r="V54" s="37">
        <f t="shared" si="1"/>
        <v>58.340436476132297</v>
      </c>
      <c r="W54" s="35">
        <v>1193425.0754474255</v>
      </c>
      <c r="X54" s="33">
        <v>2140925.5803165105</v>
      </c>
      <c r="Y54" s="37">
        <f t="shared" si="9"/>
        <v>55.74341707248842</v>
      </c>
      <c r="Z54" s="35">
        <f t="shared" si="10"/>
        <v>18917977.100040969</v>
      </c>
      <c r="AA54" s="33">
        <f t="shared" si="10"/>
        <v>32522172.439593695</v>
      </c>
      <c r="AB54" s="37">
        <f t="shared" si="2"/>
        <v>58.169475409980677</v>
      </c>
      <c r="AC54" s="5"/>
      <c r="AD54" s="7">
        <f t="shared" si="59"/>
        <v>7.5434904854804614</v>
      </c>
      <c r="AE54" s="10">
        <f t="shared" si="59"/>
        <v>-5.9993580714495494</v>
      </c>
      <c r="AF54" s="6">
        <f t="shared" si="59"/>
        <v>14.407187311788675</v>
      </c>
      <c r="AG54" s="7">
        <f t="shared" si="59"/>
        <v>17.455008771907515</v>
      </c>
      <c r="AH54" s="10">
        <f t="shared" si="59"/>
        <v>4.4931536281544595</v>
      </c>
      <c r="AI54" s="6">
        <f t="shared" si="59"/>
        <v>12.404501820165791</v>
      </c>
      <c r="AJ54" s="7">
        <f t="shared" si="59"/>
        <v>15.733074786281136</v>
      </c>
      <c r="AK54" s="10">
        <f t="shared" si="59"/>
        <v>-0.20042445543283804</v>
      </c>
      <c r="AL54" s="6">
        <f t="shared" si="59"/>
        <v>15.965498004145928</v>
      </c>
      <c r="AM54" s="7">
        <f t="shared" si="59"/>
        <v>23.941122057836182</v>
      </c>
      <c r="AN54" s="10">
        <f t="shared" si="59"/>
        <v>-4.2846322179162115</v>
      </c>
      <c r="AO54" s="6">
        <f t="shared" si="59"/>
        <v>29.489260637867773</v>
      </c>
      <c r="AP54" s="7">
        <f t="shared" si="59"/>
        <v>16.011339606968193</v>
      </c>
      <c r="AQ54" s="10">
        <f t="shared" si="59"/>
        <v>6.8649808546082056</v>
      </c>
      <c r="AR54" s="6">
        <f t="shared" si="59"/>
        <v>8.5587988499279817</v>
      </c>
      <c r="AS54" s="7">
        <f t="shared" si="59"/>
        <v>27.403365462441599</v>
      </c>
      <c r="AT54" s="10">
        <f t="shared" si="57"/>
        <v>8.8619292812928165</v>
      </c>
      <c r="AU54" s="6">
        <f t="shared" si="57"/>
        <v>17.032066493364084</v>
      </c>
      <c r="AV54" s="7">
        <f t="shared" si="57"/>
        <v>21.755117138618175</v>
      </c>
      <c r="AW54" s="10">
        <f t="shared" si="57"/>
        <v>4.1379587523805412</v>
      </c>
      <c r="AX54" s="6">
        <f t="shared" si="57"/>
        <v>16.917134344958455</v>
      </c>
      <c r="AY54" s="7">
        <f t="shared" si="57"/>
        <v>26.792643678160502</v>
      </c>
      <c r="AZ54" s="10">
        <f t="shared" si="57"/>
        <v>20.995621659544966</v>
      </c>
      <c r="BA54" s="6">
        <f t="shared" si="57"/>
        <v>4.7911006523253263</v>
      </c>
      <c r="BB54" s="7">
        <f t="shared" si="57"/>
        <v>22.061046275622729</v>
      </c>
      <c r="BC54" s="10">
        <f t="shared" si="57"/>
        <v>5.1019218094543675</v>
      </c>
      <c r="BD54" s="6">
        <f t="shared" si="57"/>
        <v>16.135884267572706</v>
      </c>
      <c r="BE54" s="5"/>
      <c r="BF54" s="7">
        <f t="shared" ref="BF54" si="71">+AVERAGE(B51:B54)/AVERAGE(B47:B50)*100-100</f>
        <v>-0.40663475580285535</v>
      </c>
      <c r="BG54" s="12">
        <f>+AVERAGE(C51:C54)/AVERAGE(C47:C50)*100-100</f>
        <v>-5.5965208080260282</v>
      </c>
      <c r="BH54" s="6">
        <f t="shared" ref="BH54:CF54" si="72">+AVERAGE(D51:D54)/AVERAGE(D47:D50)*100-100</f>
        <v>6.858261661456396</v>
      </c>
      <c r="BI54" s="7">
        <f t="shared" si="72"/>
        <v>23.311911151548003</v>
      </c>
      <c r="BJ54" s="12">
        <f t="shared" si="72"/>
        <v>11.843939666201692</v>
      </c>
      <c r="BK54" s="6">
        <f t="shared" si="72"/>
        <v>10.238475507521883</v>
      </c>
      <c r="BL54" s="7">
        <f t="shared" si="72"/>
        <v>15.5182507851178</v>
      </c>
      <c r="BM54" s="12">
        <f t="shared" si="72"/>
        <v>-0.1706390426662665</v>
      </c>
      <c r="BN54" s="6">
        <f t="shared" si="72"/>
        <v>15.742719929437584</v>
      </c>
      <c r="BO54" s="7">
        <f t="shared" si="72"/>
        <v>22.059895628146791</v>
      </c>
      <c r="BP54" s="12">
        <f t="shared" si="72"/>
        <v>-2.1759143952878901</v>
      </c>
      <c r="BQ54" s="6">
        <f t="shared" si="72"/>
        <v>24.805884074112129</v>
      </c>
      <c r="BR54" s="7">
        <f t="shared" si="72"/>
        <v>11.614513975332684</v>
      </c>
      <c r="BS54" s="12">
        <f t="shared" si="72"/>
        <v>4.3086877787414011</v>
      </c>
      <c r="BT54" s="6">
        <f t="shared" si="72"/>
        <v>7.0151887190221203</v>
      </c>
      <c r="BU54" s="7">
        <f t="shared" si="72"/>
        <v>17.578891482747679</v>
      </c>
      <c r="BV54" s="12">
        <f t="shared" si="72"/>
        <v>4.2117909942066092</v>
      </c>
      <c r="BW54" s="6">
        <f t="shared" si="72"/>
        <v>12.536529887132858</v>
      </c>
      <c r="BX54" s="7">
        <f t="shared" si="72"/>
        <v>15.921942641705499</v>
      </c>
      <c r="BY54" s="12">
        <f t="shared" si="72"/>
        <v>2.039724293360905</v>
      </c>
      <c r="BZ54" s="6">
        <f t="shared" si="72"/>
        <v>13.468347418889564</v>
      </c>
      <c r="CA54" s="7">
        <f t="shared" si="72"/>
        <v>7.512457741280798</v>
      </c>
      <c r="CB54" s="12">
        <f t="shared" si="72"/>
        <v>3.5101523699089938</v>
      </c>
      <c r="CC54" s="6">
        <f t="shared" si="72"/>
        <v>3.7902014647469144</v>
      </c>
      <c r="CD54" s="7">
        <f t="shared" si="72"/>
        <v>15.362662076045225</v>
      </c>
      <c r="CE54" s="12">
        <f t="shared" si="72"/>
        <v>2.1334906646040395</v>
      </c>
      <c r="CF54" s="6">
        <f t="shared" si="72"/>
        <v>12.820287711296501</v>
      </c>
    </row>
    <row r="55" spans="1:84" ht="15" customHeight="1" x14ac:dyDescent="0.25">
      <c r="A55" s="24" t="s">
        <v>74</v>
      </c>
      <c r="B55" s="66">
        <v>1803803.1776726753</v>
      </c>
      <c r="C55" s="33">
        <v>2406311.3305663485</v>
      </c>
      <c r="D55" s="37">
        <f t="shared" si="3"/>
        <v>74.961338325582872</v>
      </c>
      <c r="E55" s="35">
        <v>700534.03068962519</v>
      </c>
      <c r="F55" s="33">
        <v>1142250.5684952557</v>
      </c>
      <c r="G55" s="37">
        <f t="shared" si="4"/>
        <v>61.329278357241179</v>
      </c>
      <c r="H55" s="35">
        <v>3089939.6574685411</v>
      </c>
      <c r="I55" s="33">
        <v>5935613.7245282782</v>
      </c>
      <c r="J55" s="37">
        <f t="shared" si="5"/>
        <v>52.057627077377042</v>
      </c>
      <c r="K55" s="35">
        <v>3088168.1077198889</v>
      </c>
      <c r="L55" s="33">
        <v>3321122.3831054051</v>
      </c>
      <c r="M55" s="37">
        <f t="shared" si="6"/>
        <v>92.985676271053492</v>
      </c>
      <c r="N55" s="35">
        <v>732656.48214201326</v>
      </c>
      <c r="O55" s="33">
        <v>1613786.1153526178</v>
      </c>
      <c r="P55" s="37">
        <f t="shared" si="7"/>
        <v>45.399850399749248</v>
      </c>
      <c r="Q55" s="35">
        <v>7282924.7509549903</v>
      </c>
      <c r="R55" s="33">
        <v>13169894.386212064</v>
      </c>
      <c r="S55" s="37">
        <f t="shared" si="8"/>
        <v>55.299796166776325</v>
      </c>
      <c r="T55" s="35">
        <f t="shared" si="50"/>
        <v>16698026.206647731</v>
      </c>
      <c r="U55" s="33">
        <f t="shared" si="50"/>
        <v>27588978.508259967</v>
      </c>
      <c r="V55" s="37">
        <f t="shared" si="1"/>
        <v>60.524264070336805</v>
      </c>
      <c r="W55" s="35">
        <v>1165922.1426127318</v>
      </c>
      <c r="X55" s="33">
        <v>2043157.0208533553</v>
      </c>
      <c r="Y55" s="37">
        <f t="shared" si="9"/>
        <v>57.064735148244594</v>
      </c>
      <c r="Z55" s="35">
        <f t="shared" si="10"/>
        <v>17863948.349260464</v>
      </c>
      <c r="AA55" s="33">
        <f t="shared" si="10"/>
        <v>29632135.529113322</v>
      </c>
      <c r="AB55" s="37">
        <f t="shared" si="2"/>
        <v>60.285727067187864</v>
      </c>
      <c r="AC55" s="5"/>
      <c r="AD55" s="7">
        <f t="shared" si="59"/>
        <v>1.4385151416605737</v>
      </c>
      <c r="AE55" s="10">
        <f t="shared" si="59"/>
        <v>5.9037899252555803</v>
      </c>
      <c r="AF55" s="6">
        <f t="shared" si="59"/>
        <v>-4.2163503182902815</v>
      </c>
      <c r="AG55" s="7">
        <f t="shared" si="59"/>
        <v>23.250336257266781</v>
      </c>
      <c r="AH55" s="10">
        <f t="shared" si="59"/>
        <v>11.4077771037026</v>
      </c>
      <c r="AI55" s="6">
        <f t="shared" si="59"/>
        <v>10.629921412524595</v>
      </c>
      <c r="AJ55" s="7">
        <f t="shared" si="59"/>
        <v>15.939212594502351</v>
      </c>
      <c r="AK55" s="10">
        <f t="shared" si="59"/>
        <v>2.9492490896181067</v>
      </c>
      <c r="AL55" s="6">
        <f t="shared" si="59"/>
        <v>12.61783220349318</v>
      </c>
      <c r="AM55" s="7">
        <f t="shared" si="59"/>
        <v>8.8883177346656765</v>
      </c>
      <c r="AN55" s="10">
        <f t="shared" si="59"/>
        <v>6.4602242380391175</v>
      </c>
      <c r="AO55" s="6">
        <f t="shared" si="59"/>
        <v>2.2807518150604835</v>
      </c>
      <c r="AP55" s="7">
        <f t="shared" si="59"/>
        <v>18.196008722642915</v>
      </c>
      <c r="AQ55" s="10">
        <f t="shared" si="59"/>
        <v>-3.8194873344482261</v>
      </c>
      <c r="AR55" s="6">
        <f t="shared" si="59"/>
        <v>22.889767840649327</v>
      </c>
      <c r="AS55" s="7">
        <f t="shared" si="59"/>
        <v>25.343419960928742</v>
      </c>
      <c r="AT55" s="10">
        <f t="shared" si="57"/>
        <v>10.31860795620743</v>
      </c>
      <c r="AU55" s="6">
        <f t="shared" si="57"/>
        <v>13.619472075541083</v>
      </c>
      <c r="AV55" s="7">
        <f t="shared" si="57"/>
        <v>16.948731391477651</v>
      </c>
      <c r="AW55" s="10">
        <f t="shared" si="57"/>
        <v>6.9400622156523326</v>
      </c>
      <c r="AX55" s="6">
        <f t="shared" si="57"/>
        <v>9.3591390994724861</v>
      </c>
      <c r="AY55" s="7">
        <f t="shared" si="57"/>
        <v>26.931334374153266</v>
      </c>
      <c r="AZ55" s="10">
        <f t="shared" si="57"/>
        <v>20.083095948002111</v>
      </c>
      <c r="BA55" s="6">
        <f t="shared" si="57"/>
        <v>5.7029162781717275</v>
      </c>
      <c r="BB55" s="7">
        <f t="shared" si="57"/>
        <v>17.552120570470692</v>
      </c>
      <c r="BC55" s="10">
        <f t="shared" si="57"/>
        <v>7.7532350411591295</v>
      </c>
      <c r="BD55" s="6">
        <f t="shared" si="57"/>
        <v>9.0938202695896848</v>
      </c>
      <c r="BE55" s="5"/>
      <c r="BF55" s="7">
        <f>+AVERAGE(B55:B55)/AVERAGE(B51:B51)*100-100</f>
        <v>1.4385151416605737</v>
      </c>
      <c r="BG55" s="12">
        <f t="shared" ref="BG55:CF55" si="73">+AVERAGE(C55:C55)/AVERAGE(C51:C51)*100-100</f>
        <v>5.9037899252555803</v>
      </c>
      <c r="BH55" s="6">
        <f t="shared" si="73"/>
        <v>-4.2163503182902815</v>
      </c>
      <c r="BI55" s="7">
        <f t="shared" si="73"/>
        <v>23.250336257266781</v>
      </c>
      <c r="BJ55" s="12">
        <f t="shared" si="73"/>
        <v>11.4077771037026</v>
      </c>
      <c r="BK55" s="6">
        <f t="shared" si="73"/>
        <v>10.629921412524595</v>
      </c>
      <c r="BL55" s="7">
        <f t="shared" si="73"/>
        <v>15.939212594502351</v>
      </c>
      <c r="BM55" s="12">
        <f t="shared" si="73"/>
        <v>2.9492490896181067</v>
      </c>
      <c r="BN55" s="6">
        <f t="shared" si="73"/>
        <v>12.61783220349318</v>
      </c>
      <c r="BO55" s="7">
        <f t="shared" si="73"/>
        <v>8.8883177346656765</v>
      </c>
      <c r="BP55" s="12">
        <f t="shared" si="73"/>
        <v>6.4602242380391175</v>
      </c>
      <c r="BQ55" s="6">
        <f t="shared" si="73"/>
        <v>2.2807518150604835</v>
      </c>
      <c r="BR55" s="7">
        <f t="shared" si="73"/>
        <v>18.196008722642915</v>
      </c>
      <c r="BS55" s="12">
        <f t="shared" si="73"/>
        <v>-3.8194873344482261</v>
      </c>
      <c r="BT55" s="6">
        <f t="shared" si="73"/>
        <v>22.889767840649327</v>
      </c>
      <c r="BU55" s="7">
        <f t="shared" si="73"/>
        <v>25.343419960928742</v>
      </c>
      <c r="BV55" s="12">
        <f t="shared" si="73"/>
        <v>10.31860795620743</v>
      </c>
      <c r="BW55" s="6">
        <f t="shared" si="73"/>
        <v>13.619472075541083</v>
      </c>
      <c r="BX55" s="7">
        <f t="shared" si="73"/>
        <v>16.948731391477651</v>
      </c>
      <c r="BY55" s="12">
        <f t="shared" si="73"/>
        <v>6.9400622156523326</v>
      </c>
      <c r="BZ55" s="6">
        <f t="shared" si="73"/>
        <v>9.3591390994724861</v>
      </c>
      <c r="CA55" s="7">
        <f t="shared" si="73"/>
        <v>26.931334374153266</v>
      </c>
      <c r="CB55" s="12">
        <f t="shared" si="73"/>
        <v>20.083095948002111</v>
      </c>
      <c r="CC55" s="6">
        <f t="shared" si="73"/>
        <v>5.7029162781717275</v>
      </c>
      <c r="CD55" s="7">
        <f t="shared" si="73"/>
        <v>17.552120570470692</v>
      </c>
      <c r="CE55" s="12">
        <f t="shared" si="73"/>
        <v>7.7532350411591295</v>
      </c>
      <c r="CF55" s="6">
        <f t="shared" si="73"/>
        <v>9.0938202695896848</v>
      </c>
    </row>
    <row r="56" spans="1:84" ht="15" customHeight="1" x14ac:dyDescent="0.25">
      <c r="A56" s="24" t="s">
        <v>75</v>
      </c>
      <c r="B56" s="66">
        <v>1511199.7003264786</v>
      </c>
      <c r="C56" s="33">
        <v>1888389.7455604344</v>
      </c>
      <c r="D56" s="37">
        <f t="shared" si="3"/>
        <v>80.025837032809463</v>
      </c>
      <c r="E56" s="35">
        <v>896133.01338888786</v>
      </c>
      <c r="F56" s="33">
        <v>1397533.2942063329</v>
      </c>
      <c r="G56" s="37">
        <f t="shared" si="4"/>
        <v>64.122480452088766</v>
      </c>
      <c r="H56" s="35">
        <v>3209605.5367361875</v>
      </c>
      <c r="I56" s="33">
        <v>6038930.4574185601</v>
      </c>
      <c r="J56" s="37">
        <f t="shared" si="5"/>
        <v>53.148575883885677</v>
      </c>
      <c r="K56" s="35">
        <v>3068208.896144425</v>
      </c>
      <c r="L56" s="33">
        <v>3276126.3439489654</v>
      </c>
      <c r="M56" s="37">
        <f t="shared" si="6"/>
        <v>93.653558319307024</v>
      </c>
      <c r="N56" s="35">
        <v>679180.3932445558</v>
      </c>
      <c r="O56" s="33">
        <v>1440086.0933282974</v>
      </c>
      <c r="P56" s="37">
        <f t="shared" si="7"/>
        <v>47.162485381332168</v>
      </c>
      <c r="Q56" s="35">
        <v>7879991.0514959907</v>
      </c>
      <c r="R56" s="33">
        <v>14074830.249229748</v>
      </c>
      <c r="S56" s="37">
        <f t="shared" si="8"/>
        <v>55.986402052182669</v>
      </c>
      <c r="T56" s="35">
        <f t="shared" si="50"/>
        <v>17244318.591336526</v>
      </c>
      <c r="U56" s="33">
        <f t="shared" si="50"/>
        <v>28115896.183692336</v>
      </c>
      <c r="V56" s="37">
        <f t="shared" si="1"/>
        <v>61.332985719795417</v>
      </c>
      <c r="W56" s="35">
        <v>1125917.1601443929</v>
      </c>
      <c r="X56" s="33">
        <v>1933364.1783874156</v>
      </c>
      <c r="Y56" s="37">
        <f t="shared" si="9"/>
        <v>58.236165370742519</v>
      </c>
      <c r="Z56" s="35">
        <f t="shared" si="10"/>
        <v>18370235.751480918</v>
      </c>
      <c r="AA56" s="33">
        <f t="shared" si="10"/>
        <v>30049260.362079751</v>
      </c>
      <c r="AB56" s="37">
        <f t="shared" si="2"/>
        <v>61.133736837872334</v>
      </c>
      <c r="AC56" s="5"/>
      <c r="AD56" s="7">
        <f t="shared" si="59"/>
        <v>-1.3486897046357882</v>
      </c>
      <c r="AE56" s="10">
        <f t="shared" si="59"/>
        <v>2.2208076214882198</v>
      </c>
      <c r="AF56" s="6">
        <f t="shared" si="59"/>
        <v>-3.4919478814347116</v>
      </c>
      <c r="AG56" s="7">
        <f t="shared" si="59"/>
        <v>19.096498477611163</v>
      </c>
      <c r="AH56" s="10">
        <f t="shared" si="59"/>
        <v>10.078208906363656</v>
      </c>
      <c r="AI56" s="6">
        <f t="shared" si="59"/>
        <v>8.1926201932652987</v>
      </c>
      <c r="AJ56" s="7">
        <f t="shared" si="59"/>
        <v>12.911877770953552</v>
      </c>
      <c r="AK56" s="10">
        <f t="shared" si="59"/>
        <v>-0.53465341516222509</v>
      </c>
      <c r="AL56" s="6">
        <f t="shared" si="59"/>
        <v>13.51880996528449</v>
      </c>
      <c r="AM56" s="7">
        <f t="shared" si="59"/>
        <v>6.4704737274885247</v>
      </c>
      <c r="AN56" s="10">
        <f t="shared" si="59"/>
        <v>7.5221576131371535</v>
      </c>
      <c r="AO56" s="6">
        <f t="shared" si="59"/>
        <v>-0.97810898608688035</v>
      </c>
      <c r="AP56" s="7">
        <f t="shared" si="59"/>
        <v>18.745545052118587</v>
      </c>
      <c r="AQ56" s="10">
        <f t="shared" si="59"/>
        <v>-1.4845532759376567</v>
      </c>
      <c r="AR56" s="6">
        <f t="shared" si="59"/>
        <v>20.53495061004989</v>
      </c>
      <c r="AS56" s="7">
        <f t="shared" si="59"/>
        <v>17.297772147203233</v>
      </c>
      <c r="AT56" s="10">
        <f t="shared" si="57"/>
        <v>4.1086372819671766</v>
      </c>
      <c r="AU56" s="6">
        <f t="shared" si="57"/>
        <v>12.668626935836926</v>
      </c>
      <c r="AV56" s="7">
        <f t="shared" si="57"/>
        <v>12.718832846639017</v>
      </c>
      <c r="AW56" s="10">
        <f t="shared" si="57"/>
        <v>3.3048883177081194</v>
      </c>
      <c r="AX56" s="6">
        <f t="shared" si="57"/>
        <v>9.1127774127966319</v>
      </c>
      <c r="AY56" s="7">
        <f t="shared" si="57"/>
        <v>15.578564017824249</v>
      </c>
      <c r="AZ56" s="10">
        <f t="shared" si="57"/>
        <v>6.5865690375519961</v>
      </c>
      <c r="BA56" s="6">
        <f t="shared" si="57"/>
        <v>8.4363302632475552</v>
      </c>
      <c r="BB56" s="7">
        <f t="shared" si="57"/>
        <v>12.890029476024111</v>
      </c>
      <c r="BC56" s="10">
        <f t="shared" si="57"/>
        <v>3.5099364253742777</v>
      </c>
      <c r="BD56" s="6">
        <f t="shared" si="57"/>
        <v>9.0620218450355452</v>
      </c>
      <c r="BE56" s="5"/>
      <c r="BF56" s="7">
        <f t="shared" ref="BF56:CF56" si="74">+AVERAGE(B55:B56)/AVERAGE(B51:B52)*100-100</f>
        <v>0.1486360051077753</v>
      </c>
      <c r="BG56" s="12">
        <f t="shared" si="74"/>
        <v>4.2521924372912423</v>
      </c>
      <c r="BH56" s="6">
        <f t="shared" si="74"/>
        <v>-3.8436766883086904</v>
      </c>
      <c r="BI56" s="7">
        <f t="shared" si="74"/>
        <v>20.883994556635415</v>
      </c>
      <c r="BJ56" s="12">
        <f t="shared" si="74"/>
        <v>10.672225223822934</v>
      </c>
      <c r="BK56" s="6">
        <f t="shared" si="74"/>
        <v>9.3705738172353392</v>
      </c>
      <c r="BL56" s="7">
        <f t="shared" si="74"/>
        <v>14.376780473049578</v>
      </c>
      <c r="BM56" s="12">
        <f t="shared" si="74"/>
        <v>1.1622929420147159</v>
      </c>
      <c r="BN56" s="6">
        <f t="shared" si="74"/>
        <v>13.071197757646999</v>
      </c>
      <c r="BO56" s="7">
        <f t="shared" si="74"/>
        <v>7.6697421231681346</v>
      </c>
      <c r="BP56" s="12">
        <f t="shared" si="74"/>
        <v>6.9849346831123427</v>
      </c>
      <c r="BQ56" s="6">
        <f t="shared" si="74"/>
        <v>0.61911379529003341</v>
      </c>
      <c r="BR56" s="7">
        <f t="shared" si="74"/>
        <v>18.459733207514702</v>
      </c>
      <c r="BS56" s="12">
        <f t="shared" si="74"/>
        <v>-2.7323705085899661</v>
      </c>
      <c r="BT56" s="6">
        <f t="shared" si="74"/>
        <v>21.678554541144734</v>
      </c>
      <c r="BU56" s="7">
        <f t="shared" si="74"/>
        <v>21.029179529563564</v>
      </c>
      <c r="BV56" s="12">
        <f t="shared" si="74"/>
        <v>7.0207531344446181</v>
      </c>
      <c r="BW56" s="6">
        <f t="shared" si="74"/>
        <v>13.139118715271621</v>
      </c>
      <c r="BX56" s="7">
        <f t="shared" si="74"/>
        <v>14.760812199107093</v>
      </c>
      <c r="BY56" s="12">
        <f t="shared" si="74"/>
        <v>5.0738640773097643</v>
      </c>
      <c r="BZ56" s="6">
        <f t="shared" si="74"/>
        <v>9.2350018515303844</v>
      </c>
      <c r="CA56" s="7">
        <f t="shared" si="74"/>
        <v>21.088164272574588</v>
      </c>
      <c r="CB56" s="12">
        <f t="shared" si="74"/>
        <v>13.118989138519382</v>
      </c>
      <c r="CC56" s="6">
        <f t="shared" si="74"/>
        <v>7.0660626871449352</v>
      </c>
      <c r="CD56" s="7">
        <f t="shared" si="74"/>
        <v>15.141367138705689</v>
      </c>
      <c r="CE56" s="12">
        <f t="shared" si="74"/>
        <v>5.5741510702732739</v>
      </c>
      <c r="CF56" s="6">
        <f t="shared" si="74"/>
        <v>9.0778076977323252</v>
      </c>
    </row>
    <row r="57" spans="1:84" ht="15" customHeight="1" x14ac:dyDescent="0.25">
      <c r="A57" s="24" t="s">
        <v>76</v>
      </c>
      <c r="B57" s="66">
        <v>1170399.1713632804</v>
      </c>
      <c r="C57" s="33">
        <v>1417911.3126961885</v>
      </c>
      <c r="D57" s="37">
        <f t="shared" si="3"/>
        <v>82.543891206971296</v>
      </c>
      <c r="E57" s="35">
        <v>738430.35250518168</v>
      </c>
      <c r="F57" s="33">
        <v>1154027.6083383984</v>
      </c>
      <c r="G57" s="37">
        <f t="shared" si="4"/>
        <v>63.987234548781259</v>
      </c>
      <c r="H57" s="35">
        <v>3608471.9715428227</v>
      </c>
      <c r="I57" s="33">
        <v>6544913.125312374</v>
      </c>
      <c r="J57" s="37">
        <f t="shared" si="5"/>
        <v>55.133993415238777</v>
      </c>
      <c r="K57" s="35">
        <v>2934559.9522483256</v>
      </c>
      <c r="L57" s="33">
        <v>3298625.852982155</v>
      </c>
      <c r="M57" s="37">
        <f t="shared" si="6"/>
        <v>88.963104123958402</v>
      </c>
      <c r="N57" s="35">
        <v>766477.35443720047</v>
      </c>
      <c r="O57" s="33">
        <v>1582338.8081735519</v>
      </c>
      <c r="P57" s="37">
        <f t="shared" si="7"/>
        <v>48.439521958127486</v>
      </c>
      <c r="Q57" s="35">
        <v>7946637.6343904287</v>
      </c>
      <c r="R57" s="33">
        <v>14038970.116845179</v>
      </c>
      <c r="S57" s="37">
        <f t="shared" si="8"/>
        <v>56.604135262424705</v>
      </c>
      <c r="T57" s="35">
        <f t="shared" si="50"/>
        <v>17164976.436487239</v>
      </c>
      <c r="U57" s="33">
        <f t="shared" si="50"/>
        <v>28036786.824347846</v>
      </c>
      <c r="V57" s="37">
        <f t="shared" si="1"/>
        <v>61.223051500255174</v>
      </c>
      <c r="W57" s="35">
        <v>1198256.6220375991</v>
      </c>
      <c r="X57" s="33">
        <v>2018488.9659507417</v>
      </c>
      <c r="Y57" s="37">
        <f t="shared" si="9"/>
        <v>59.364041233349049</v>
      </c>
      <c r="Z57" s="35">
        <f t="shared" si="10"/>
        <v>18363233.05852484</v>
      </c>
      <c r="AA57" s="33">
        <f t="shared" si="10"/>
        <v>30055275.790298589</v>
      </c>
      <c r="AB57" s="37">
        <f t="shared" si="2"/>
        <v>61.098201815377209</v>
      </c>
      <c r="AC57" s="5"/>
      <c r="AD57" s="7">
        <f t="shared" si="59"/>
        <v>-5.0472073350455702</v>
      </c>
      <c r="AE57" s="10">
        <f t="shared" si="59"/>
        <v>-0.21006795941330836</v>
      </c>
      <c r="AF57" s="6">
        <f t="shared" si="59"/>
        <v>-4.8473220461407749</v>
      </c>
      <c r="AG57" s="7">
        <f t="shared" si="59"/>
        <v>20.651218719112777</v>
      </c>
      <c r="AH57" s="10">
        <f t="shared" si="59"/>
        <v>10.784257534153426</v>
      </c>
      <c r="AI57" s="6">
        <f t="shared" si="59"/>
        <v>8.9064650561182077</v>
      </c>
      <c r="AJ57" s="7">
        <f t="shared" si="59"/>
        <v>20.868164985131159</v>
      </c>
      <c r="AK57" s="10">
        <f t="shared" si="59"/>
        <v>5.3766657058265963</v>
      </c>
      <c r="AL57" s="6">
        <f t="shared" si="59"/>
        <v>14.701071793779462</v>
      </c>
      <c r="AM57" s="7">
        <f t="shared" si="59"/>
        <v>4.8830968616604196</v>
      </c>
      <c r="AN57" s="10">
        <f t="shared" si="59"/>
        <v>13.142253763080276</v>
      </c>
      <c r="AO57" s="6">
        <f t="shared" si="59"/>
        <v>-7.2997988167307568</v>
      </c>
      <c r="AP57" s="7">
        <f t="shared" si="59"/>
        <v>30.039485124871987</v>
      </c>
      <c r="AQ57" s="10">
        <f t="shared" si="59"/>
        <v>8.5814419229170511</v>
      </c>
      <c r="AR57" s="6">
        <f t="shared" si="59"/>
        <v>19.762164530093628</v>
      </c>
      <c r="AS57" s="7">
        <f t="shared" si="59"/>
        <v>18.505738812604491</v>
      </c>
      <c r="AT57" s="10">
        <f t="shared" si="57"/>
        <v>7.7828233243229619</v>
      </c>
      <c r="AU57" s="6">
        <f t="shared" si="57"/>
        <v>9.9486311061047559</v>
      </c>
      <c r="AV57" s="7">
        <f t="shared" si="57"/>
        <v>15.022385985249258</v>
      </c>
      <c r="AW57" s="10">
        <f t="shared" si="57"/>
        <v>7.5378811691538203</v>
      </c>
      <c r="AX57" s="6">
        <f t="shared" si="57"/>
        <v>6.9598775191809636</v>
      </c>
      <c r="AY57" s="7">
        <f t="shared" si="57"/>
        <v>16.858828377682116</v>
      </c>
      <c r="AZ57" s="10">
        <f t="shared" si="57"/>
        <v>5.8364275409068114</v>
      </c>
      <c r="BA57" s="6">
        <f t="shared" si="57"/>
        <v>10.414562445916872</v>
      </c>
      <c r="BB57" s="7">
        <f t="shared" si="57"/>
        <v>15.140457306549095</v>
      </c>
      <c r="BC57" s="10">
        <f t="shared" si="57"/>
        <v>7.4219010791566831</v>
      </c>
      <c r="BD57" s="6">
        <f t="shared" si="57"/>
        <v>7.1852724163807125</v>
      </c>
      <c r="BE57" s="5"/>
      <c r="BF57" s="7">
        <f t="shared" ref="BF57:CF57" si="75">+AVERAGE(B55:B57)/AVERAGE(B51:B53)*100-100</f>
        <v>-1.2612005810818943</v>
      </c>
      <c r="BG57" s="12">
        <f t="shared" si="75"/>
        <v>3.1078025156975144</v>
      </c>
      <c r="BH57" s="6">
        <f t="shared" si="75"/>
        <v>-4.1948428587837299</v>
      </c>
      <c r="BI57" s="7">
        <f t="shared" si="75"/>
        <v>20.810286554589936</v>
      </c>
      <c r="BJ57" s="12">
        <f t="shared" si="75"/>
        <v>10.707202226418971</v>
      </c>
      <c r="BK57" s="6">
        <f t="shared" si="75"/>
        <v>9.213368991670535</v>
      </c>
      <c r="BL57" s="7">
        <f t="shared" si="75"/>
        <v>16.658586389131685</v>
      </c>
      <c r="BM57" s="12">
        <f t="shared" si="75"/>
        <v>2.6126164476729485</v>
      </c>
      <c r="BN57" s="6">
        <f t="shared" si="75"/>
        <v>13.626389260291674</v>
      </c>
      <c r="BO57" s="7">
        <f t="shared" si="75"/>
        <v>6.7541641216189277</v>
      </c>
      <c r="BP57" s="12">
        <f t="shared" si="75"/>
        <v>8.961535289480139</v>
      </c>
      <c r="BQ57" s="6">
        <f t="shared" si="75"/>
        <v>-2.0809806690401018</v>
      </c>
      <c r="BR57" s="7">
        <f t="shared" si="75"/>
        <v>22.291500147841049</v>
      </c>
      <c r="BS57" s="12">
        <f t="shared" si="75"/>
        <v>0.85423656832001882</v>
      </c>
      <c r="BT57" s="6">
        <f t="shared" si="75"/>
        <v>21.013323563882409</v>
      </c>
      <c r="BU57" s="7">
        <f t="shared" si="75"/>
        <v>20.149413405266841</v>
      </c>
      <c r="BV57" s="12">
        <f t="shared" si="75"/>
        <v>7.27869128176755</v>
      </c>
      <c r="BW57" s="6">
        <f t="shared" si="75"/>
        <v>12.042957909064356</v>
      </c>
      <c r="BX57" s="7">
        <f t="shared" si="75"/>
        <v>14.848531949649797</v>
      </c>
      <c r="BY57" s="12">
        <f t="shared" si="75"/>
        <v>5.8861483748478918</v>
      </c>
      <c r="BZ57" s="6">
        <f t="shared" si="75"/>
        <v>8.4634925320407461</v>
      </c>
      <c r="CA57" s="7">
        <f t="shared" si="75"/>
        <v>19.602017744938266</v>
      </c>
      <c r="CB57" s="12">
        <f t="shared" si="75"/>
        <v>10.557608707821501</v>
      </c>
      <c r="CC57" s="6">
        <f t="shared" si="75"/>
        <v>8.1811093999970836</v>
      </c>
      <c r="CD57" s="7">
        <f t="shared" si="75"/>
        <v>15.141061125190362</v>
      </c>
      <c r="CE57" s="12">
        <f t="shared" si="75"/>
        <v>6.1858925947387462</v>
      </c>
      <c r="CF57" s="6">
        <f t="shared" si="75"/>
        <v>8.4368794650252283</v>
      </c>
    </row>
    <row r="58" spans="1:84" ht="15" customHeight="1" x14ac:dyDescent="0.25">
      <c r="A58" s="24" t="s">
        <v>77</v>
      </c>
      <c r="B58" s="66">
        <v>1588832.6698397375</v>
      </c>
      <c r="C58" s="33">
        <v>1642041.1347251388</v>
      </c>
      <c r="D58" s="37">
        <f t="shared" si="3"/>
        <v>96.759614375049878</v>
      </c>
      <c r="E58" s="35">
        <v>698799.10800527455</v>
      </c>
      <c r="F58" s="33">
        <v>1028137.1969004526</v>
      </c>
      <c r="G58" s="37">
        <f t="shared" si="4"/>
        <v>67.967495983216963</v>
      </c>
      <c r="H58" s="35">
        <v>3958093.9988947459</v>
      </c>
      <c r="I58" s="33">
        <v>6762305.9573758449</v>
      </c>
      <c r="J58" s="37">
        <f t="shared" si="5"/>
        <v>58.531720153500842</v>
      </c>
      <c r="K58" s="35">
        <v>2939994.9937933651</v>
      </c>
      <c r="L58" s="33">
        <v>3361942.7303518793</v>
      </c>
      <c r="M58" s="37">
        <f t="shared" si="6"/>
        <v>87.449288390633868</v>
      </c>
      <c r="N58" s="35">
        <v>732557.39907979162</v>
      </c>
      <c r="O58" s="33">
        <v>1470236.4365247986</v>
      </c>
      <c r="P58" s="37">
        <f t="shared" si="7"/>
        <v>49.825822628320878</v>
      </c>
      <c r="Q58" s="35">
        <v>9914229.5665574856</v>
      </c>
      <c r="R58" s="33">
        <v>16685897.450383093</v>
      </c>
      <c r="S58" s="37">
        <f t="shared" si="8"/>
        <v>59.416819479073709</v>
      </c>
      <c r="T58" s="35">
        <f t="shared" si="50"/>
        <v>19832507.7361704</v>
      </c>
      <c r="U58" s="33">
        <f t="shared" si="50"/>
        <v>30950560.906261206</v>
      </c>
      <c r="V58" s="37">
        <f t="shared" si="1"/>
        <v>64.078023646280172</v>
      </c>
      <c r="W58" s="35">
        <v>1251732.9024031849</v>
      </c>
      <c r="X58" s="33">
        <v>1969800.7079552088</v>
      </c>
      <c r="Y58" s="37">
        <f t="shared" si="9"/>
        <v>63.546169790068333</v>
      </c>
      <c r="Z58" s="35">
        <f t="shared" si="10"/>
        <v>21084240.638573583</v>
      </c>
      <c r="AA58" s="33">
        <f t="shared" si="10"/>
        <v>32920361.614216413</v>
      </c>
      <c r="AB58" s="37">
        <f t="shared" si="2"/>
        <v>64.046199995168081</v>
      </c>
      <c r="AC58" s="5"/>
      <c r="AD58" s="7">
        <f t="shared" si="59"/>
        <v>7.4858853752207466</v>
      </c>
      <c r="AE58" s="10">
        <f t="shared" si="59"/>
        <v>-0.84587443534688589</v>
      </c>
      <c r="AF58" s="6">
        <f t="shared" si="59"/>
        <v>8.4028372628176271</v>
      </c>
      <c r="AG58" s="7">
        <f t="shared" si="59"/>
        <v>13.212478410221777</v>
      </c>
      <c r="AH58" s="10">
        <f t="shared" si="59"/>
        <v>0.43680568853632451</v>
      </c>
      <c r="AI58" s="6">
        <f t="shared" si="59"/>
        <v>12.720110555192264</v>
      </c>
      <c r="AJ58" s="7">
        <f t="shared" si="59"/>
        <v>15.729959437036285</v>
      </c>
      <c r="AK58" s="10">
        <f t="shared" si="59"/>
        <v>-1.0060709451809089</v>
      </c>
      <c r="AL58" s="6">
        <f t="shared" si="59"/>
        <v>16.906117922594419</v>
      </c>
      <c r="AM58" s="7">
        <f t="shared" si="59"/>
        <v>-2.9004595110139491</v>
      </c>
      <c r="AN58" s="10">
        <f t="shared" si="59"/>
        <v>9.4111896071106003</v>
      </c>
      <c r="AO58" s="6">
        <f t="shared" si="59"/>
        <v>-11.252641674343366</v>
      </c>
      <c r="AP58" s="7">
        <f t="shared" si="59"/>
        <v>6.515231522121411</v>
      </c>
      <c r="AQ58" s="10">
        <f t="shared" si="59"/>
        <v>-11.987926382360186</v>
      </c>
      <c r="AR58" s="6">
        <f t="shared" si="59"/>
        <v>21.023431381547496</v>
      </c>
      <c r="AS58" s="7">
        <f t="shared" si="59"/>
        <v>16.727915441266731</v>
      </c>
      <c r="AT58" s="10">
        <f t="shared" si="57"/>
        <v>3.4640139817269073</v>
      </c>
      <c r="AU58" s="6">
        <f t="shared" si="57"/>
        <v>12.819821065401939</v>
      </c>
      <c r="AV58" s="7">
        <f t="shared" si="57"/>
        <v>11.892857481825118</v>
      </c>
      <c r="AW58" s="10">
        <f t="shared" si="57"/>
        <v>1.8738995460621624</v>
      </c>
      <c r="AX58" s="6">
        <f t="shared" si="57"/>
        <v>9.8346661710273224</v>
      </c>
      <c r="AY58" s="7">
        <f t="shared" si="57"/>
        <v>4.8857551391652549</v>
      </c>
      <c r="AZ58" s="10">
        <f t="shared" si="57"/>
        <v>-7.9930322629898569</v>
      </c>
      <c r="BA58" s="6">
        <f t="shared" si="57"/>
        <v>13.99762183117204</v>
      </c>
      <c r="BB58" s="7">
        <f t="shared" si="57"/>
        <v>11.450820175313154</v>
      </c>
      <c r="BC58" s="10">
        <f t="shared" si="57"/>
        <v>1.2243621651115433</v>
      </c>
      <c r="BD58" s="6">
        <f t="shared" si="57"/>
        <v>10.102763595112421</v>
      </c>
      <c r="BE58" s="5"/>
      <c r="BF58" s="7">
        <f t="shared" ref="BF58" si="76">+AVERAGE(B55:B58)/AVERAGE(B51:B54)*100-100</f>
        <v>0.88628712760640838</v>
      </c>
      <c r="BG58" s="12">
        <f>+AVERAGE(C55:C58)/AVERAGE(C51:C54)*100-100</f>
        <v>2.1979844893459983</v>
      </c>
      <c r="BH58" s="6">
        <f t="shared" ref="BH58:CF58" si="77">+AVERAGE(D55:D58)/AVERAGE(D51:D54)*100-100</f>
        <v>-0.86005302716435494</v>
      </c>
      <c r="BI58" s="7">
        <f t="shared" si="77"/>
        <v>18.971261392493403</v>
      </c>
      <c r="BJ58" s="12">
        <f t="shared" si="77"/>
        <v>8.2959841946813384</v>
      </c>
      <c r="BK58" s="6">
        <f t="shared" si="77"/>
        <v>10.11793904961624</v>
      </c>
      <c r="BL58" s="7">
        <f t="shared" si="77"/>
        <v>16.391992608879491</v>
      </c>
      <c r="BM58" s="12">
        <f t="shared" si="77"/>
        <v>1.619031478187452</v>
      </c>
      <c r="BN58" s="6">
        <f t="shared" si="77"/>
        <v>14.485307205780231</v>
      </c>
      <c r="BO58" s="7">
        <f t="shared" si="77"/>
        <v>4.2218118868240282</v>
      </c>
      <c r="BP58" s="12">
        <f t="shared" si="77"/>
        <v>9.0752093474647779</v>
      </c>
      <c r="BQ58" s="6">
        <f t="shared" si="77"/>
        <v>-4.4592930812091538</v>
      </c>
      <c r="BR58" s="7">
        <f t="shared" si="77"/>
        <v>17.896956554666517</v>
      </c>
      <c r="BS58" s="12">
        <f t="shared" si="77"/>
        <v>-2.5686552772372693</v>
      </c>
      <c r="BT58" s="6">
        <f t="shared" si="77"/>
        <v>21.015962590088307</v>
      </c>
      <c r="BU58" s="7">
        <f t="shared" si="77"/>
        <v>19.101343225181111</v>
      </c>
      <c r="BV58" s="12">
        <f t="shared" si="77"/>
        <v>6.1521513078711507</v>
      </c>
      <c r="BW58" s="6">
        <f t="shared" si="77"/>
        <v>12.244990943127121</v>
      </c>
      <c r="BX58" s="7">
        <f t="shared" si="77"/>
        <v>14.006610133951838</v>
      </c>
      <c r="BY58" s="12">
        <f t="shared" si="77"/>
        <v>4.7726047769972979</v>
      </c>
      <c r="BZ58" s="6">
        <f t="shared" si="77"/>
        <v>8.8156836352295613</v>
      </c>
      <c r="CA58" s="7">
        <f t="shared" si="77"/>
        <v>15.33041677310807</v>
      </c>
      <c r="CB58" s="12">
        <f t="shared" si="77"/>
        <v>5.3066244589563354</v>
      </c>
      <c r="CC58" s="6">
        <f t="shared" si="77"/>
        <v>9.6738952189720351</v>
      </c>
      <c r="CD58" s="7">
        <f t="shared" si="77"/>
        <v>14.088660100610412</v>
      </c>
      <c r="CE58" s="12">
        <f t="shared" si="77"/>
        <v>4.8071171927070964</v>
      </c>
      <c r="CF58" s="6">
        <f t="shared" si="77"/>
        <v>8.8647355665506069</v>
      </c>
    </row>
    <row r="59" spans="1:84" ht="15" customHeight="1" x14ac:dyDescent="0.25">
      <c r="A59" s="24" t="s">
        <v>78</v>
      </c>
      <c r="B59" s="66">
        <v>2594232.4627356613</v>
      </c>
      <c r="C59" s="33">
        <v>3162234.3379324889</v>
      </c>
      <c r="D59" s="37">
        <f t="shared" si="3"/>
        <v>82.037957516829863</v>
      </c>
      <c r="E59" s="35">
        <v>722458.76847580448</v>
      </c>
      <c r="F59" s="33">
        <v>1061193.9702358984</v>
      </c>
      <c r="G59" s="37">
        <f t="shared" si="4"/>
        <v>68.079803385539904</v>
      </c>
      <c r="H59" s="35">
        <v>3570595.6563485945</v>
      </c>
      <c r="I59" s="33">
        <v>5849081.0435127039</v>
      </c>
      <c r="J59" s="37">
        <f t="shared" si="5"/>
        <v>61.045412600476631</v>
      </c>
      <c r="K59" s="35">
        <v>3160149.0951772323</v>
      </c>
      <c r="L59" s="33">
        <v>3413818.1349818585</v>
      </c>
      <c r="M59" s="37">
        <f t="shared" si="6"/>
        <v>92.569345238246726</v>
      </c>
      <c r="N59" s="35">
        <v>850637.11006068496</v>
      </c>
      <c r="O59" s="33">
        <v>1544576.9305481524</v>
      </c>
      <c r="P59" s="37">
        <f t="shared" si="7"/>
        <v>55.072498704147009</v>
      </c>
      <c r="Q59" s="35">
        <v>8622064.9959859066</v>
      </c>
      <c r="R59" s="33">
        <v>14144134.022951245</v>
      </c>
      <c r="S59" s="37">
        <f t="shared" si="8"/>
        <v>60.958592318166318</v>
      </c>
      <c r="T59" s="35">
        <f t="shared" si="50"/>
        <v>19520138.088783883</v>
      </c>
      <c r="U59" s="33">
        <f t="shared" si="50"/>
        <v>29175038.440162346</v>
      </c>
      <c r="V59" s="37">
        <f t="shared" si="1"/>
        <v>66.906983272085313</v>
      </c>
      <c r="W59" s="35">
        <v>1383903.3168023808</v>
      </c>
      <c r="X59" s="33">
        <v>2155456.6756524369</v>
      </c>
      <c r="Y59" s="37">
        <f t="shared" si="9"/>
        <v>64.204645467229625</v>
      </c>
      <c r="Z59" s="35">
        <f t="shared" si="10"/>
        <v>20904041.405586265</v>
      </c>
      <c r="AA59" s="33">
        <f t="shared" si="10"/>
        <v>31330495.115814783</v>
      </c>
      <c r="AB59" s="37">
        <f t="shared" si="2"/>
        <v>66.721069451068047</v>
      </c>
      <c r="AC59" s="5"/>
      <c r="AD59" s="7">
        <f t="shared" si="59"/>
        <v>43.82015149140733</v>
      </c>
      <c r="AE59" s="10">
        <f t="shared" si="59"/>
        <v>31.414181438784425</v>
      </c>
      <c r="AF59" s="6">
        <f t="shared" si="59"/>
        <v>9.4403586559658237</v>
      </c>
      <c r="AG59" s="7">
        <f t="shared" si="59"/>
        <v>3.1297177332835702</v>
      </c>
      <c r="AH59" s="10">
        <f t="shared" si="59"/>
        <v>-7.0962186839738024</v>
      </c>
      <c r="AI59" s="6">
        <f t="shared" si="59"/>
        <v>11.007018522176509</v>
      </c>
      <c r="AJ59" s="7">
        <f t="shared" si="59"/>
        <v>15.555514092913867</v>
      </c>
      <c r="AK59" s="10">
        <f t="shared" si="59"/>
        <v>-1.4578556663481521</v>
      </c>
      <c r="AL59" s="6">
        <f t="shared" si="59"/>
        <v>17.265069554054762</v>
      </c>
      <c r="AM59" s="7">
        <f t="shared" si="59"/>
        <v>2.3308636365165398</v>
      </c>
      <c r="AN59" s="10">
        <f t="shared" si="59"/>
        <v>2.7910971407737861</v>
      </c>
      <c r="AO59" s="6">
        <f t="shared" si="59"/>
        <v>-0.44773673699286576</v>
      </c>
      <c r="AP59" s="7">
        <f t="shared" si="59"/>
        <v>16.103130292895315</v>
      </c>
      <c r="AQ59" s="10">
        <f t="shared" si="59"/>
        <v>-4.2886219026207755</v>
      </c>
      <c r="AR59" s="6">
        <f t="shared" si="59"/>
        <v>21.305462945867305</v>
      </c>
      <c r="AS59" s="7">
        <f t="shared" si="59"/>
        <v>18.387396421407743</v>
      </c>
      <c r="AT59" s="10">
        <f t="shared" si="57"/>
        <v>7.397474939200265</v>
      </c>
      <c r="AU59" s="6">
        <f t="shared" si="57"/>
        <v>10.232942151041328</v>
      </c>
      <c r="AV59" s="7">
        <f t="shared" si="57"/>
        <v>16.900871080275522</v>
      </c>
      <c r="AW59" s="10">
        <f t="shared" si="57"/>
        <v>5.7488896568878829</v>
      </c>
      <c r="AX59" s="6">
        <f t="shared" si="57"/>
        <v>10.545719637881064</v>
      </c>
      <c r="AY59" s="7">
        <f t="shared" si="57"/>
        <v>18.696031769426028</v>
      </c>
      <c r="AZ59" s="10">
        <f t="shared" si="57"/>
        <v>5.496379066948947</v>
      </c>
      <c r="BA59" s="6">
        <f t="shared" si="57"/>
        <v>12.511948579865901</v>
      </c>
      <c r="BB59" s="7">
        <f t="shared" si="57"/>
        <v>17.018035413496108</v>
      </c>
      <c r="BC59" s="10">
        <f t="shared" si="57"/>
        <v>5.7314788704068746</v>
      </c>
      <c r="BD59" s="6">
        <f t="shared" si="57"/>
        <v>10.674736288256199</v>
      </c>
      <c r="BE59" s="5"/>
      <c r="BF59" s="7">
        <f>+AVERAGE(B59:B59)/AVERAGE(B55:B55)*100-100</f>
        <v>43.82015149140733</v>
      </c>
      <c r="BG59" s="12">
        <f t="shared" ref="BG59:CF59" si="78">+AVERAGE(C59:C59)/AVERAGE(C55:C55)*100-100</f>
        <v>31.414181438784425</v>
      </c>
      <c r="BH59" s="6">
        <f t="shared" si="78"/>
        <v>9.4403586559658237</v>
      </c>
      <c r="BI59" s="7">
        <f t="shared" si="78"/>
        <v>3.1297177332835702</v>
      </c>
      <c r="BJ59" s="12">
        <f t="shared" si="78"/>
        <v>-7.0962186839738024</v>
      </c>
      <c r="BK59" s="6">
        <f t="shared" si="78"/>
        <v>11.007018522176509</v>
      </c>
      <c r="BL59" s="7">
        <f t="shared" si="78"/>
        <v>15.555514092913867</v>
      </c>
      <c r="BM59" s="12">
        <f t="shared" si="78"/>
        <v>-1.4578556663481521</v>
      </c>
      <c r="BN59" s="6">
        <f t="shared" si="78"/>
        <v>17.265069554054762</v>
      </c>
      <c r="BO59" s="7">
        <f t="shared" si="78"/>
        <v>2.3308636365165398</v>
      </c>
      <c r="BP59" s="12">
        <f t="shared" si="78"/>
        <v>2.7910971407737861</v>
      </c>
      <c r="BQ59" s="6">
        <f t="shared" si="78"/>
        <v>-0.44773673699286576</v>
      </c>
      <c r="BR59" s="7">
        <f t="shared" si="78"/>
        <v>16.103130292895315</v>
      </c>
      <c r="BS59" s="12">
        <f t="shared" si="78"/>
        <v>-4.2886219026207755</v>
      </c>
      <c r="BT59" s="6">
        <f t="shared" si="78"/>
        <v>21.305462945867305</v>
      </c>
      <c r="BU59" s="7">
        <f t="shared" si="78"/>
        <v>18.387396421407743</v>
      </c>
      <c r="BV59" s="12">
        <f t="shared" si="78"/>
        <v>7.397474939200265</v>
      </c>
      <c r="BW59" s="6">
        <f t="shared" si="78"/>
        <v>10.232942151041328</v>
      </c>
      <c r="BX59" s="7">
        <f t="shared" si="78"/>
        <v>16.900871080275522</v>
      </c>
      <c r="BY59" s="12">
        <f t="shared" si="78"/>
        <v>5.7488896568878829</v>
      </c>
      <c r="BZ59" s="6">
        <f t="shared" si="78"/>
        <v>10.545719637881064</v>
      </c>
      <c r="CA59" s="7">
        <f t="shared" si="78"/>
        <v>18.696031769426028</v>
      </c>
      <c r="CB59" s="12">
        <f t="shared" si="78"/>
        <v>5.496379066948947</v>
      </c>
      <c r="CC59" s="6">
        <f t="shared" si="78"/>
        <v>12.511948579865901</v>
      </c>
      <c r="CD59" s="7">
        <f t="shared" si="78"/>
        <v>17.018035413496108</v>
      </c>
      <c r="CE59" s="12">
        <f t="shared" si="78"/>
        <v>5.7314788704068746</v>
      </c>
      <c r="CF59" s="6">
        <f t="shared" si="78"/>
        <v>10.674736288256199</v>
      </c>
    </row>
    <row r="60" spans="1:84" ht="15" customHeight="1" x14ac:dyDescent="0.25">
      <c r="A60" s="24" t="s">
        <v>79</v>
      </c>
      <c r="B60" s="66">
        <v>2009248.0623288776</v>
      </c>
      <c r="C60" s="33">
        <v>2358593.0625077356</v>
      </c>
      <c r="D60" s="37">
        <f t="shared" si="3"/>
        <v>85.188415681702097</v>
      </c>
      <c r="E60" s="35">
        <v>856012.30411637353</v>
      </c>
      <c r="F60" s="33">
        <v>1251721.3845306798</v>
      </c>
      <c r="G60" s="37">
        <f t="shared" si="4"/>
        <v>68.386808334134727</v>
      </c>
      <c r="H60" s="35">
        <v>3766135.9247271665</v>
      </c>
      <c r="I60" s="33">
        <v>6176225.8707630504</v>
      </c>
      <c r="J60" s="37">
        <f t="shared" si="5"/>
        <v>60.977950022120453</v>
      </c>
      <c r="K60" s="35">
        <v>3344627.1939301118</v>
      </c>
      <c r="L60" s="33">
        <v>3214208.5309108249</v>
      </c>
      <c r="M60" s="37">
        <f t="shared" si="6"/>
        <v>104.05756694891011</v>
      </c>
      <c r="N60" s="35">
        <v>913029.79149457428</v>
      </c>
      <c r="O60" s="33">
        <v>1581909.063824249</v>
      </c>
      <c r="P60" s="37">
        <f t="shared" si="7"/>
        <v>57.716958096651524</v>
      </c>
      <c r="Q60" s="35">
        <v>9032770.8800017238</v>
      </c>
      <c r="R60" s="33">
        <v>14762614.481237259</v>
      </c>
      <c r="S60" s="37">
        <f t="shared" si="8"/>
        <v>61.186796495173965</v>
      </c>
      <c r="T60" s="35">
        <f t="shared" si="50"/>
        <v>19921824.156598829</v>
      </c>
      <c r="U60" s="33">
        <f t="shared" si="50"/>
        <v>29345272.393773802</v>
      </c>
      <c r="V60" s="37">
        <f t="shared" si="1"/>
        <v>67.88767842831696</v>
      </c>
      <c r="W60" s="35">
        <v>1321839.5616625091</v>
      </c>
      <c r="X60" s="33">
        <v>2041000.6385749753</v>
      </c>
      <c r="Y60" s="37">
        <f t="shared" si="9"/>
        <v>64.764289470551873</v>
      </c>
      <c r="Z60" s="35">
        <f t="shared" si="10"/>
        <v>21243663.718261339</v>
      </c>
      <c r="AA60" s="33">
        <f t="shared" si="10"/>
        <v>31386273.032348778</v>
      </c>
      <c r="AB60" s="37">
        <f t="shared" si="2"/>
        <v>67.68456929042263</v>
      </c>
      <c r="AC60" s="5"/>
      <c r="AD60" s="7">
        <f t="shared" si="59"/>
        <v>32.95715065949264</v>
      </c>
      <c r="AE60" s="10">
        <f t="shared" si="59"/>
        <v>24.899696582908248</v>
      </c>
      <c r="AF60" s="6">
        <f t="shared" si="59"/>
        <v>6.4511398322220117</v>
      </c>
      <c r="AG60" s="7">
        <f t="shared" si="59"/>
        <v>-4.4770930958999742</v>
      </c>
      <c r="AH60" s="10">
        <f t="shared" si="59"/>
        <v>-10.433519564802964</v>
      </c>
      <c r="AI60" s="6">
        <f t="shared" si="59"/>
        <v>6.6502852852552792</v>
      </c>
      <c r="AJ60" s="7">
        <f t="shared" si="59"/>
        <v>17.33952604521329</v>
      </c>
      <c r="AK60" s="10">
        <f t="shared" si="59"/>
        <v>2.2735054545267843</v>
      </c>
      <c r="AL60" s="6">
        <f t="shared" si="59"/>
        <v>14.731108045754041</v>
      </c>
      <c r="AM60" s="7">
        <f t="shared" si="59"/>
        <v>9.0091094557818394</v>
      </c>
      <c r="AN60" s="10">
        <f t="shared" si="59"/>
        <v>-1.889970243440203</v>
      </c>
      <c r="AO60" s="6">
        <f t="shared" si="59"/>
        <v>11.109037196569886</v>
      </c>
      <c r="AP60" s="7">
        <f t="shared" si="59"/>
        <v>34.431117354975697</v>
      </c>
      <c r="AQ60" s="10">
        <f t="shared" si="59"/>
        <v>9.8482285991786256</v>
      </c>
      <c r="AR60" s="6">
        <f t="shared" si="59"/>
        <v>22.378957830532457</v>
      </c>
      <c r="AS60" s="7">
        <f t="shared" si="59"/>
        <v>14.629202253813233</v>
      </c>
      <c r="AT60" s="10">
        <f t="shared" si="57"/>
        <v>4.8866254145065113</v>
      </c>
      <c r="AU60" s="6">
        <f t="shared" si="57"/>
        <v>9.2886741286646952</v>
      </c>
      <c r="AV60" s="7">
        <f t="shared" si="57"/>
        <v>15.526885281552794</v>
      </c>
      <c r="AW60" s="10">
        <f t="shared" si="57"/>
        <v>4.3725307635561705</v>
      </c>
      <c r="AX60" s="6">
        <f t="shared" si="57"/>
        <v>10.687059551392423</v>
      </c>
      <c r="AY60" s="7">
        <f t="shared" si="57"/>
        <v>17.40113824119976</v>
      </c>
      <c r="AZ60" s="10">
        <f t="shared" si="57"/>
        <v>5.5673142903339254</v>
      </c>
      <c r="BA60" s="6">
        <f t="shared" si="57"/>
        <v>11.209742362413593</v>
      </c>
      <c r="BB60" s="7">
        <f t="shared" si="57"/>
        <v>15.64175879750907</v>
      </c>
      <c r="BC60" s="10">
        <f t="shared" si="57"/>
        <v>4.4494029275883804</v>
      </c>
      <c r="BD60" s="6">
        <f t="shared" si="57"/>
        <v>10.715576687097013</v>
      </c>
      <c r="BE60" s="5"/>
      <c r="BF60" s="7">
        <f t="shared" ref="BF60:CF60" si="79">+AVERAGE(B59:B60)/AVERAGE(B55:B56)*100-100</f>
        <v>38.868070239597387</v>
      </c>
      <c r="BG60" s="12">
        <f t="shared" si="79"/>
        <v>28.549747760773954</v>
      </c>
      <c r="BH60" s="6">
        <f t="shared" si="79"/>
        <v>7.8969100584210992</v>
      </c>
      <c r="BI60" s="7">
        <f t="shared" si="79"/>
        <v>-1.1396221619164493</v>
      </c>
      <c r="BJ60" s="12">
        <f t="shared" si="79"/>
        <v>-8.9325911258325732</v>
      </c>
      <c r="BK60" s="6">
        <f t="shared" si="79"/>
        <v>8.7801502465069632</v>
      </c>
      <c r="BL60" s="7">
        <f t="shared" si="79"/>
        <v>16.464464574763156</v>
      </c>
      <c r="BM60" s="12">
        <f t="shared" si="79"/>
        <v>0.4239220429404611</v>
      </c>
      <c r="BN60" s="6">
        <f t="shared" si="79"/>
        <v>15.984950685394963</v>
      </c>
      <c r="BO60" s="7">
        <f t="shared" si="79"/>
        <v>5.6591609809526204</v>
      </c>
      <c r="BP60" s="12">
        <f t="shared" si="79"/>
        <v>0.46652688282155452</v>
      </c>
      <c r="BQ60" s="6">
        <f t="shared" si="79"/>
        <v>5.3513279877714268</v>
      </c>
      <c r="BR60" s="7">
        <f t="shared" si="79"/>
        <v>24.920019607247966</v>
      </c>
      <c r="BS60" s="12">
        <f t="shared" si="79"/>
        <v>2.3777611088333828</v>
      </c>
      <c r="BT60" s="6">
        <f t="shared" si="79"/>
        <v>21.852431498224249</v>
      </c>
      <c r="BU60" s="7">
        <f t="shared" si="79"/>
        <v>16.434306607003961</v>
      </c>
      <c r="BV60" s="12">
        <f t="shared" si="79"/>
        <v>6.1003511358107829</v>
      </c>
      <c r="BW60" s="6">
        <f t="shared" si="79"/>
        <v>9.7578952000997532</v>
      </c>
      <c r="BX60" s="7">
        <f t="shared" si="79"/>
        <v>16.202821225612738</v>
      </c>
      <c r="BY60" s="12">
        <f t="shared" si="79"/>
        <v>5.0542006557831769</v>
      </c>
      <c r="BZ60" s="6">
        <f t="shared" si="79"/>
        <v>10.616858605090343</v>
      </c>
      <c r="CA60" s="7">
        <f t="shared" si="79"/>
        <v>18.059886450582809</v>
      </c>
      <c r="CB60" s="12">
        <f t="shared" si="79"/>
        <v>5.5308674081413898</v>
      </c>
      <c r="CC60" s="6">
        <f t="shared" si="79"/>
        <v>11.85423041561036</v>
      </c>
      <c r="CD60" s="7">
        <f t="shared" si="79"/>
        <v>16.320281993006773</v>
      </c>
      <c r="CE60" s="12">
        <f t="shared" si="79"/>
        <v>5.0859605604807854</v>
      </c>
      <c r="CF60" s="6">
        <f t="shared" si="79"/>
        <v>10.695299105079712</v>
      </c>
    </row>
    <row r="61" spans="1:84" ht="15" customHeight="1" x14ac:dyDescent="0.25">
      <c r="A61" s="24" t="s">
        <v>80</v>
      </c>
      <c r="B61" s="66">
        <v>1548956.1529872247</v>
      </c>
      <c r="C61" s="33">
        <v>1633089.168957565</v>
      </c>
      <c r="D61" s="37">
        <f t="shared" si="3"/>
        <v>94.848228892238367</v>
      </c>
      <c r="E61" s="35">
        <v>840522.65105025959</v>
      </c>
      <c r="F61" s="33">
        <v>1187926.2139096418</v>
      </c>
      <c r="G61" s="37">
        <f t="shared" si="4"/>
        <v>70.755459489691248</v>
      </c>
      <c r="H61" s="35">
        <v>4258484.7804091284</v>
      </c>
      <c r="I61" s="33">
        <v>6563205.4277323708</v>
      </c>
      <c r="J61" s="37">
        <f t="shared" si="5"/>
        <v>64.884222005533999</v>
      </c>
      <c r="K61" s="35">
        <v>3258176.0501990435</v>
      </c>
      <c r="L61" s="33">
        <v>3244318.8077518037</v>
      </c>
      <c r="M61" s="37">
        <f t="shared" si="6"/>
        <v>100.42712332752657</v>
      </c>
      <c r="N61" s="35">
        <v>1143778.5245011703</v>
      </c>
      <c r="O61" s="33">
        <v>1867078.8338076326</v>
      </c>
      <c r="P61" s="37">
        <f t="shared" si="7"/>
        <v>61.26032301317467</v>
      </c>
      <c r="Q61" s="35">
        <v>9946184.0926453173</v>
      </c>
      <c r="R61" s="33">
        <v>15297127.841539951</v>
      </c>
      <c r="S61" s="37">
        <f t="shared" si="8"/>
        <v>65.019944892112775</v>
      </c>
      <c r="T61" s="35">
        <f t="shared" si="50"/>
        <v>20996102.251792144</v>
      </c>
      <c r="U61" s="33">
        <f t="shared" si="50"/>
        <v>29792746.293698967</v>
      </c>
      <c r="V61" s="37">
        <f t="shared" si="1"/>
        <v>70.473873220048617</v>
      </c>
      <c r="W61" s="35">
        <v>1429042.0033657164</v>
      </c>
      <c r="X61" s="33">
        <v>2101595.9263365944</v>
      </c>
      <c r="Y61" s="37">
        <f t="shared" si="9"/>
        <v>67.99794315631155</v>
      </c>
      <c r="Z61" s="35">
        <f t="shared" si="10"/>
        <v>22425144.255157862</v>
      </c>
      <c r="AA61" s="33">
        <f t="shared" si="10"/>
        <v>31894342.22003556</v>
      </c>
      <c r="AB61" s="37">
        <f t="shared" si="2"/>
        <v>70.310728155010239</v>
      </c>
      <c r="AC61" s="5"/>
      <c r="AD61" s="7">
        <f t="shared" si="59"/>
        <v>32.344262614523331</v>
      </c>
      <c r="AE61" s="10">
        <f t="shared" si="59"/>
        <v>15.175692184316603</v>
      </c>
      <c r="AF61" s="6">
        <f t="shared" ref="AF61:AU77" si="80">+D61/D57*100-100</f>
        <v>14.906418276811138</v>
      </c>
      <c r="AG61" s="7">
        <f t="shared" si="80"/>
        <v>13.825582629251613</v>
      </c>
      <c r="AH61" s="10">
        <f t="shared" si="80"/>
        <v>2.937417209632585</v>
      </c>
      <c r="AI61" s="6">
        <f t="shared" si="80"/>
        <v>10.577461252447435</v>
      </c>
      <c r="AJ61" s="7">
        <f t="shared" si="80"/>
        <v>18.013519683468388</v>
      </c>
      <c r="AK61" s="10">
        <f t="shared" si="80"/>
        <v>0.27948884988634859</v>
      </c>
      <c r="AL61" s="6">
        <f t="shared" si="80"/>
        <v>17.684604336315516</v>
      </c>
      <c r="AM61" s="7">
        <f t="shared" si="80"/>
        <v>11.02775554824764</v>
      </c>
      <c r="AN61" s="10">
        <f t="shared" si="80"/>
        <v>-1.646353592398313</v>
      </c>
      <c r="AO61" s="6">
        <f t="shared" si="80"/>
        <v>12.886262587684172</v>
      </c>
      <c r="AP61" s="7">
        <f t="shared" si="80"/>
        <v>49.225351261813842</v>
      </c>
      <c r="AQ61" s="10">
        <f t="shared" si="80"/>
        <v>17.994883533365893</v>
      </c>
      <c r="AR61" s="6">
        <f t="shared" si="80"/>
        <v>26.467645709075853</v>
      </c>
      <c r="AS61" s="7">
        <f t="shared" si="80"/>
        <v>25.162169841512721</v>
      </c>
      <c r="AT61" s="10">
        <f t="shared" si="80"/>
        <v>8.9618947417312569</v>
      </c>
      <c r="AU61" s="6">
        <f t="shared" si="80"/>
        <v>14.867835345723762</v>
      </c>
      <c r="AV61" s="7">
        <f t="shared" si="57"/>
        <v>22.319435330893668</v>
      </c>
      <c r="AW61" s="10">
        <f t="shared" si="57"/>
        <v>6.2630553221106027</v>
      </c>
      <c r="AX61" s="6">
        <f t="shared" si="57"/>
        <v>15.11003044295316</v>
      </c>
      <c r="AY61" s="7">
        <f t="shared" si="57"/>
        <v>19.260096467121855</v>
      </c>
      <c r="AZ61" s="10">
        <f t="shared" si="57"/>
        <v>4.1172858404359829</v>
      </c>
      <c r="BA61" s="6">
        <f t="shared" si="57"/>
        <v>14.543992867709647</v>
      </c>
      <c r="BB61" s="7">
        <f t="shared" si="57"/>
        <v>22.119804196175281</v>
      </c>
      <c r="BC61" s="10">
        <f t="shared" si="57"/>
        <v>6.1189471112109857</v>
      </c>
      <c r="BD61" s="6">
        <f t="shared" si="57"/>
        <v>15.078228271710643</v>
      </c>
      <c r="BE61" s="5"/>
      <c r="BF61" s="7">
        <f t="shared" ref="BF61:CF61" si="81">+AVERAGE(B59:B61)/AVERAGE(B55:B57)*100-100</f>
        <v>37.165779351402563</v>
      </c>
      <c r="BG61" s="12">
        <f t="shared" si="81"/>
        <v>25.230211372205218</v>
      </c>
      <c r="BH61" s="6">
        <f t="shared" si="81"/>
        <v>10.332768626984134</v>
      </c>
      <c r="BI61" s="7">
        <f t="shared" si="81"/>
        <v>3.5928405890685866</v>
      </c>
      <c r="BJ61" s="12">
        <f t="shared" si="81"/>
        <v>-5.2241405355058959</v>
      </c>
      <c r="BK61" s="6">
        <f t="shared" si="81"/>
        <v>9.3872320244216922</v>
      </c>
      <c r="BL61" s="7">
        <f t="shared" si="81"/>
        <v>17.02862608645917</v>
      </c>
      <c r="BM61" s="12">
        <f t="shared" si="81"/>
        <v>0.37287828473162676</v>
      </c>
      <c r="BN61" s="6">
        <f t="shared" si="81"/>
        <v>16.569387372612155</v>
      </c>
      <c r="BO61" s="7">
        <f t="shared" si="81"/>
        <v>7.3921465569276847</v>
      </c>
      <c r="BP61" s="12">
        <f t="shared" si="81"/>
        <v>-0.237766820928627</v>
      </c>
      <c r="BQ61" s="6">
        <f t="shared" si="81"/>
        <v>7.7835684923561814</v>
      </c>
      <c r="BR61" s="7">
        <f t="shared" si="81"/>
        <v>33.472268888022114</v>
      </c>
      <c r="BS61" s="12">
        <f t="shared" si="81"/>
        <v>7.7078849523122273</v>
      </c>
      <c r="BT61" s="6">
        <f t="shared" si="81"/>
        <v>23.437933800764782</v>
      </c>
      <c r="BU61" s="7">
        <f t="shared" si="81"/>
        <v>19.435540128746979</v>
      </c>
      <c r="BV61" s="12">
        <f t="shared" si="81"/>
        <v>7.0734502107026316</v>
      </c>
      <c r="BW61" s="6">
        <f t="shared" si="81"/>
        <v>11.480708760523513</v>
      </c>
      <c r="BX61" s="7">
        <f t="shared" si="81"/>
        <v>18.257155799450999</v>
      </c>
      <c r="BY61" s="12">
        <f t="shared" si="81"/>
        <v>5.4589263319610097</v>
      </c>
      <c r="BZ61" s="6">
        <f t="shared" si="81"/>
        <v>12.119399779045764</v>
      </c>
      <c r="CA61" s="7">
        <f t="shared" si="81"/>
        <v>18.471955239276184</v>
      </c>
      <c r="CB61" s="12">
        <f t="shared" si="81"/>
        <v>5.054921793661606</v>
      </c>
      <c r="CC61" s="6">
        <f t="shared" si="81"/>
        <v>12.768410259100335</v>
      </c>
      <c r="CD61" s="7">
        <f t="shared" si="81"/>
        <v>18.270886680664546</v>
      </c>
      <c r="CE61" s="12">
        <f t="shared" si="81"/>
        <v>5.4319361252984919</v>
      </c>
      <c r="CF61" s="6">
        <f t="shared" si="81"/>
        <v>12.162494566452153</v>
      </c>
    </row>
    <row r="62" spans="1:84" ht="15" customHeight="1" x14ac:dyDescent="0.25">
      <c r="A62" s="24" t="s">
        <v>81</v>
      </c>
      <c r="B62" s="66">
        <v>2225458.6473361794</v>
      </c>
      <c r="C62" s="33">
        <v>2129238.9894650625</v>
      </c>
      <c r="D62" s="37">
        <f t="shared" si="3"/>
        <v>104.5189693757811</v>
      </c>
      <c r="E62" s="35">
        <v>840239.97264006664</v>
      </c>
      <c r="F62" s="33">
        <v>1135409.7008610666</v>
      </c>
      <c r="G62" s="37">
        <f t="shared" si="4"/>
        <v>74.00324059261159</v>
      </c>
      <c r="H62" s="35">
        <v>4754468.9075506032</v>
      </c>
      <c r="I62" s="33">
        <v>6690010.4423867231</v>
      </c>
      <c r="J62" s="37">
        <f t="shared" si="5"/>
        <v>71.068183652257531</v>
      </c>
      <c r="K62" s="35">
        <v>3051779.1662605996</v>
      </c>
      <c r="L62" s="33">
        <v>3289569.9726003576</v>
      </c>
      <c r="M62" s="37">
        <f t="shared" si="6"/>
        <v>92.771371081315294</v>
      </c>
      <c r="N62" s="35">
        <v>1054059.110073267</v>
      </c>
      <c r="O62" s="33">
        <v>1664454.291210402</v>
      </c>
      <c r="P62" s="37">
        <f t="shared" si="7"/>
        <v>63.327609273472355</v>
      </c>
      <c r="Q62" s="35">
        <v>11736290.209375452</v>
      </c>
      <c r="R62" s="33">
        <v>17538769.768641252</v>
      </c>
      <c r="S62" s="37">
        <f t="shared" si="8"/>
        <v>66.916268154449213</v>
      </c>
      <c r="T62" s="35">
        <f t="shared" si="50"/>
        <v>23662296.013236165</v>
      </c>
      <c r="U62" s="33">
        <f t="shared" si="50"/>
        <v>32447453.165164866</v>
      </c>
      <c r="V62" s="37">
        <f t="shared" si="1"/>
        <v>72.924971623472985</v>
      </c>
      <c r="W62" s="35">
        <v>1630903.4076551071</v>
      </c>
      <c r="X62" s="33">
        <v>2248471.5338686435</v>
      </c>
      <c r="Y62" s="37">
        <f t="shared" si="9"/>
        <v>72.533869479282671</v>
      </c>
      <c r="Z62" s="35">
        <f t="shared" si="10"/>
        <v>25293199.420891274</v>
      </c>
      <c r="AA62" s="33">
        <f t="shared" si="10"/>
        <v>34695924.699033506</v>
      </c>
      <c r="AB62" s="37">
        <f t="shared" si="2"/>
        <v>72.899626224966539</v>
      </c>
      <c r="AC62" s="5"/>
      <c r="AD62" s="7">
        <f t="shared" ref="AD62:AR78" si="82">+B62/B58*100-100</f>
        <v>40.068786951659121</v>
      </c>
      <c r="AE62" s="10">
        <f t="shared" si="82"/>
        <v>29.670258828289093</v>
      </c>
      <c r="AF62" s="6">
        <f t="shared" si="82"/>
        <v>8.0192082728391085</v>
      </c>
      <c r="AG62" s="7">
        <f t="shared" si="82"/>
        <v>20.24056170285273</v>
      </c>
      <c r="AH62" s="10">
        <f t="shared" si="82"/>
        <v>10.433676000052401</v>
      </c>
      <c r="AI62" s="6">
        <f t="shared" si="82"/>
        <v>8.8803398184405893</v>
      </c>
      <c r="AJ62" s="7">
        <f t="shared" si="82"/>
        <v>20.120161594904928</v>
      </c>
      <c r="AK62" s="10">
        <f t="shared" si="82"/>
        <v>-1.069095593201709</v>
      </c>
      <c r="AL62" s="6">
        <f t="shared" si="82"/>
        <v>21.41823863347858</v>
      </c>
      <c r="AM62" s="7">
        <f t="shared" si="82"/>
        <v>3.8021892113157492</v>
      </c>
      <c r="AN62" s="10">
        <f t="shared" si="82"/>
        <v>-2.1527064425617652</v>
      </c>
      <c r="AO62" s="6">
        <f t="shared" si="82"/>
        <v>6.0859073740060694</v>
      </c>
      <c r="AP62" s="7">
        <f t="shared" si="82"/>
        <v>43.887579512176444</v>
      </c>
      <c r="AQ62" s="10">
        <f t="shared" si="82"/>
        <v>13.209974250446194</v>
      </c>
      <c r="AR62" s="6">
        <f t="shared" si="82"/>
        <v>27.097970355389762</v>
      </c>
      <c r="AS62" s="7">
        <f t="shared" si="80"/>
        <v>18.378237366664479</v>
      </c>
      <c r="AT62" s="10">
        <f t="shared" si="80"/>
        <v>5.1113362094801715</v>
      </c>
      <c r="AU62" s="6">
        <f t="shared" si="80"/>
        <v>12.621760540408559</v>
      </c>
      <c r="AV62" s="7">
        <f t="shared" si="57"/>
        <v>19.310660699156173</v>
      </c>
      <c r="AW62" s="10">
        <f t="shared" si="57"/>
        <v>4.8363978392418829</v>
      </c>
      <c r="AX62" s="6">
        <f t="shared" si="57"/>
        <v>13.80652441159738</v>
      </c>
      <c r="AY62" s="7">
        <f t="shared" si="57"/>
        <v>30.291646446614749</v>
      </c>
      <c r="AZ62" s="10">
        <f t="shared" si="57"/>
        <v>14.1471583794238</v>
      </c>
      <c r="BA62" s="6">
        <f t="shared" si="57"/>
        <v>14.143574221556037</v>
      </c>
      <c r="BB62" s="7">
        <f t="shared" si="57"/>
        <v>19.962581790199295</v>
      </c>
      <c r="BC62" s="10">
        <f t="shared" si="57"/>
        <v>5.3935102707083615</v>
      </c>
      <c r="BD62" s="6">
        <f t="shared" si="57"/>
        <v>13.823499646296568</v>
      </c>
      <c r="BE62" s="5"/>
      <c r="BF62" s="7">
        <f t="shared" ref="BF62" si="83">+AVERAGE(B59:B62)/AVERAGE(B55:B58)*100-100</f>
        <v>37.925116704880111</v>
      </c>
      <c r="BG62" s="12">
        <f>+AVERAGE(C59:C62)/AVERAGE(C55:C58)*100-100</f>
        <v>26.2215212333262</v>
      </c>
      <c r="BH62" s="6">
        <f t="shared" ref="BH62:CF62" si="84">+AVERAGE(D59:D62)/AVERAGE(D55:D58)*100-100</f>
        <v>9.6631142798431426</v>
      </c>
      <c r="BI62" s="7">
        <f t="shared" si="84"/>
        <v>7.4273196647511668</v>
      </c>
      <c r="BJ62" s="12">
        <f t="shared" si="84"/>
        <v>-1.8148735708414847</v>
      </c>
      <c r="BK62" s="6">
        <f t="shared" si="84"/>
        <v>9.253388491330881</v>
      </c>
      <c r="BL62" s="7">
        <f t="shared" si="84"/>
        <v>17.911107699223933</v>
      </c>
      <c r="BM62" s="12">
        <f t="shared" si="84"/>
        <v>-1.2817461370431715E-2</v>
      </c>
      <c r="BN62" s="6">
        <f t="shared" si="84"/>
        <v>17.866089158599749</v>
      </c>
      <c r="BO62" s="7">
        <f t="shared" si="84"/>
        <v>6.514869828243917</v>
      </c>
      <c r="BP62" s="12">
        <f t="shared" si="84"/>
        <v>-0.72336088134518661</v>
      </c>
      <c r="BQ62" s="6">
        <f t="shared" si="84"/>
        <v>7.3746479817610151</v>
      </c>
      <c r="BR62" s="7">
        <f t="shared" si="84"/>
        <v>36.093412598269651</v>
      </c>
      <c r="BS62" s="12">
        <f t="shared" si="84"/>
        <v>9.0326113541832456</v>
      </c>
      <c r="BT62" s="6">
        <f t="shared" si="84"/>
        <v>24.393583064187595</v>
      </c>
      <c r="BU62" s="7">
        <f t="shared" si="84"/>
        <v>19.11812215444759</v>
      </c>
      <c r="BV62" s="12">
        <f t="shared" si="84"/>
        <v>6.5086776848601602</v>
      </c>
      <c r="BW62" s="6">
        <f t="shared" si="84"/>
        <v>11.778973319023777</v>
      </c>
      <c r="BX62" s="7">
        <f t="shared" si="84"/>
        <v>18.551682081465898</v>
      </c>
      <c r="BY62" s="12">
        <f t="shared" si="84"/>
        <v>5.2909323248451869</v>
      </c>
      <c r="BZ62" s="6">
        <f t="shared" si="84"/>
        <v>12.556802047921664</v>
      </c>
      <c r="CA62" s="7">
        <f t="shared" si="84"/>
        <v>21.592079756553233</v>
      </c>
      <c r="CB62" s="12">
        <f t="shared" si="84"/>
        <v>7.3035494571148263</v>
      </c>
      <c r="CC62" s="6">
        <f t="shared" si="84"/>
        <v>13.135254618633255</v>
      </c>
      <c r="CD62" s="7">
        <f t="shared" si="84"/>
        <v>18.742177979169213</v>
      </c>
      <c r="CE62" s="12">
        <f t="shared" si="84"/>
        <v>5.4216228722019792</v>
      </c>
      <c r="CF62" s="6">
        <f t="shared" si="84"/>
        <v>12.593948961555654</v>
      </c>
    </row>
    <row r="63" spans="1:84" ht="15" customHeight="1" x14ac:dyDescent="0.25">
      <c r="A63" s="24" t="s">
        <v>82</v>
      </c>
      <c r="B63" s="66">
        <v>3598736.6302697258</v>
      </c>
      <c r="C63" s="33">
        <v>3364772.2202017047</v>
      </c>
      <c r="D63" s="37">
        <f t="shared" si="3"/>
        <v>106.95335062098188</v>
      </c>
      <c r="E63" s="35">
        <v>904421.62786524673</v>
      </c>
      <c r="F63" s="33">
        <v>1175459.8720731076</v>
      </c>
      <c r="G63" s="37">
        <f t="shared" si="4"/>
        <v>76.941939861388676</v>
      </c>
      <c r="H63" s="35">
        <v>5107442.4575144844</v>
      </c>
      <c r="I63" s="33">
        <v>6590461.2993501248</v>
      </c>
      <c r="J63" s="37">
        <f t="shared" si="5"/>
        <v>77.497495630816033</v>
      </c>
      <c r="K63" s="35">
        <v>3017511.4603884104</v>
      </c>
      <c r="L63" s="33">
        <v>3531062.8122738707</v>
      </c>
      <c r="M63" s="37">
        <f t="shared" si="6"/>
        <v>85.456181914964219</v>
      </c>
      <c r="N63" s="35">
        <v>1319788.4715521745</v>
      </c>
      <c r="O63" s="33">
        <v>1938990.2739922933</v>
      </c>
      <c r="P63" s="37">
        <f t="shared" si="7"/>
        <v>68.065760269895009</v>
      </c>
      <c r="Q63" s="35">
        <v>10111518.172714792</v>
      </c>
      <c r="R63" s="33">
        <v>14542525.85975479</v>
      </c>
      <c r="S63" s="37">
        <f t="shared" si="8"/>
        <v>69.530687242561925</v>
      </c>
      <c r="T63" s="35">
        <f t="shared" si="50"/>
        <v>24059418.820304833</v>
      </c>
      <c r="U63" s="33">
        <f t="shared" si="50"/>
        <v>31143272.337645888</v>
      </c>
      <c r="V63" s="37">
        <f t="shared" si="1"/>
        <v>77.253984614911147</v>
      </c>
      <c r="W63" s="35">
        <v>1709158.7752149887</v>
      </c>
      <c r="X63" s="33">
        <v>2267995.4013260156</v>
      </c>
      <c r="Y63" s="37">
        <f t="shared" si="9"/>
        <v>75.359887159193747</v>
      </c>
      <c r="Z63" s="35">
        <f t="shared" si="10"/>
        <v>25768577.595519822</v>
      </c>
      <c r="AA63" s="33">
        <f t="shared" si="10"/>
        <v>33411267.738971904</v>
      </c>
      <c r="AB63" s="37">
        <f t="shared" si="2"/>
        <v>77.125411094361382</v>
      </c>
      <c r="AC63" s="5"/>
      <c r="AD63" s="7">
        <f t="shared" si="82"/>
        <v>38.720669098204013</v>
      </c>
      <c r="AE63" s="10">
        <f t="shared" si="82"/>
        <v>6.4048979495187552</v>
      </c>
      <c r="AF63" s="6">
        <f t="shared" si="82"/>
        <v>30.370567306043284</v>
      </c>
      <c r="AG63" s="7">
        <f t="shared" si="82"/>
        <v>25.186608195417918</v>
      </c>
      <c r="AH63" s="10">
        <f t="shared" si="82"/>
        <v>10.767673492510383</v>
      </c>
      <c r="AI63" s="6">
        <f t="shared" si="82"/>
        <v>13.017276835630625</v>
      </c>
      <c r="AJ63" s="7">
        <f t="shared" si="82"/>
        <v>43.041748466627524</v>
      </c>
      <c r="AK63" s="10">
        <f t="shared" si="82"/>
        <v>12.675157863639043</v>
      </c>
      <c r="AL63" s="6">
        <f t="shared" si="82"/>
        <v>26.950564062877589</v>
      </c>
      <c r="AM63" s="7">
        <f t="shared" si="82"/>
        <v>-4.5136362397110901</v>
      </c>
      <c r="AN63" s="10">
        <f t="shared" si="82"/>
        <v>3.4344148591452353</v>
      </c>
      <c r="AO63" s="6">
        <f t="shared" si="82"/>
        <v>-7.6841456585603822</v>
      </c>
      <c r="AP63" s="7">
        <f t="shared" si="82"/>
        <v>55.15293842024127</v>
      </c>
      <c r="AQ63" s="10">
        <f t="shared" si="82"/>
        <v>25.535364127455168</v>
      </c>
      <c r="AR63" s="6">
        <f t="shared" si="82"/>
        <v>23.593012613334707</v>
      </c>
      <c r="AS63" s="7">
        <f t="shared" si="80"/>
        <v>17.274900820421976</v>
      </c>
      <c r="AT63" s="10">
        <f t="shared" si="80"/>
        <v>2.8166576770064893</v>
      </c>
      <c r="AU63" s="6">
        <f t="shared" si="80"/>
        <v>14.062160227806046</v>
      </c>
      <c r="AV63" s="7">
        <f t="shared" si="57"/>
        <v>23.254347437886153</v>
      </c>
      <c r="AW63" s="10">
        <f t="shared" si="57"/>
        <v>6.7462941017896867</v>
      </c>
      <c r="AX63" s="6">
        <f t="shared" si="57"/>
        <v>15.464755451233685</v>
      </c>
      <c r="AY63" s="7">
        <f t="shared" si="57"/>
        <v>23.50275878839112</v>
      </c>
      <c r="AZ63" s="10">
        <f t="shared" si="57"/>
        <v>5.2211082201183245</v>
      </c>
      <c r="BA63" s="6">
        <f t="shared" si="57"/>
        <v>17.374508668002562</v>
      </c>
      <c r="BB63" s="7">
        <f t="shared" si="57"/>
        <v>23.270792932095844</v>
      </c>
      <c r="BC63" s="10">
        <f t="shared" si="57"/>
        <v>6.6413652751590462</v>
      </c>
      <c r="BD63" s="6">
        <f t="shared" si="57"/>
        <v>15.593787283226447</v>
      </c>
      <c r="BE63" s="5"/>
      <c r="BF63" s="7">
        <f>+AVERAGE(B63:B63)/AVERAGE(B59:B59)*100-100</f>
        <v>38.720669098204013</v>
      </c>
      <c r="BG63" s="12">
        <f t="shared" ref="BG63:CF63" si="85">+AVERAGE(C63:C63)/AVERAGE(C59:C59)*100-100</f>
        <v>6.4048979495187552</v>
      </c>
      <c r="BH63" s="6">
        <f t="shared" si="85"/>
        <v>30.370567306043284</v>
      </c>
      <c r="BI63" s="7">
        <f t="shared" si="85"/>
        <v>25.186608195417918</v>
      </c>
      <c r="BJ63" s="12">
        <f t="shared" si="85"/>
        <v>10.767673492510383</v>
      </c>
      <c r="BK63" s="6">
        <f t="shared" si="85"/>
        <v>13.017276835630625</v>
      </c>
      <c r="BL63" s="7">
        <f t="shared" si="85"/>
        <v>43.041748466627524</v>
      </c>
      <c r="BM63" s="12">
        <f t="shared" si="85"/>
        <v>12.675157863639043</v>
      </c>
      <c r="BN63" s="6">
        <f t="shared" si="85"/>
        <v>26.950564062877589</v>
      </c>
      <c r="BO63" s="7">
        <f t="shared" si="85"/>
        <v>-4.5136362397110901</v>
      </c>
      <c r="BP63" s="12">
        <f t="shared" si="85"/>
        <v>3.4344148591452353</v>
      </c>
      <c r="BQ63" s="6">
        <f t="shared" si="85"/>
        <v>-7.6841456585603822</v>
      </c>
      <c r="BR63" s="7">
        <f t="shared" si="85"/>
        <v>55.15293842024127</v>
      </c>
      <c r="BS63" s="12">
        <f t="shared" si="85"/>
        <v>25.535364127455168</v>
      </c>
      <c r="BT63" s="6">
        <f t="shared" si="85"/>
        <v>23.593012613334707</v>
      </c>
      <c r="BU63" s="7">
        <f t="shared" si="85"/>
        <v>17.274900820421976</v>
      </c>
      <c r="BV63" s="12">
        <f t="shared" si="85"/>
        <v>2.8166576770064893</v>
      </c>
      <c r="BW63" s="6">
        <f t="shared" si="85"/>
        <v>14.062160227806046</v>
      </c>
      <c r="BX63" s="7">
        <f t="shared" si="85"/>
        <v>23.254347437886153</v>
      </c>
      <c r="BY63" s="12">
        <f t="shared" si="85"/>
        <v>6.7462941017896867</v>
      </c>
      <c r="BZ63" s="6">
        <f t="shared" si="85"/>
        <v>15.464755451233685</v>
      </c>
      <c r="CA63" s="7">
        <f t="shared" si="85"/>
        <v>23.50275878839112</v>
      </c>
      <c r="CB63" s="12">
        <f t="shared" si="85"/>
        <v>5.2211082201183245</v>
      </c>
      <c r="CC63" s="6">
        <f t="shared" si="85"/>
        <v>17.374508668002562</v>
      </c>
      <c r="CD63" s="7">
        <f t="shared" si="85"/>
        <v>23.270792932095844</v>
      </c>
      <c r="CE63" s="12">
        <f t="shared" si="85"/>
        <v>6.6413652751590462</v>
      </c>
      <c r="CF63" s="6">
        <f t="shared" si="85"/>
        <v>15.593787283226447</v>
      </c>
    </row>
    <row r="64" spans="1:84" ht="15" customHeight="1" x14ac:dyDescent="0.25">
      <c r="A64" s="24" t="s">
        <v>83</v>
      </c>
      <c r="B64" s="66">
        <v>2875524.3877727315</v>
      </c>
      <c r="C64" s="33">
        <v>2560960.708144119</v>
      </c>
      <c r="D64" s="37">
        <f t="shared" si="3"/>
        <v>112.28303419994955</v>
      </c>
      <c r="E64" s="35">
        <v>1154822.842227397</v>
      </c>
      <c r="F64" s="33">
        <v>1450138.6789090089</v>
      </c>
      <c r="G64" s="37">
        <f t="shared" si="4"/>
        <v>79.635338262697161</v>
      </c>
      <c r="H64" s="35">
        <v>5428665.1550889537</v>
      </c>
      <c r="I64" s="33">
        <v>6960687.5619064942</v>
      </c>
      <c r="J64" s="37">
        <f t="shared" si="5"/>
        <v>77.990358090459551</v>
      </c>
      <c r="K64" s="35">
        <v>2894995.7667750036</v>
      </c>
      <c r="L64" s="33">
        <v>3651136.1478502406</v>
      </c>
      <c r="M64" s="37">
        <f t="shared" si="6"/>
        <v>79.290271563265406</v>
      </c>
      <c r="N64" s="35">
        <v>1383940.4936413011</v>
      </c>
      <c r="O64" s="33">
        <v>1883131.8616138769</v>
      </c>
      <c r="P64" s="37">
        <f t="shared" si="7"/>
        <v>73.491427862902796</v>
      </c>
      <c r="Q64" s="35">
        <v>11158060.867360078</v>
      </c>
      <c r="R64" s="33">
        <v>15734735.912882004</v>
      </c>
      <c r="S64" s="37">
        <f t="shared" si="8"/>
        <v>70.913556663032324</v>
      </c>
      <c r="T64" s="35">
        <f t="shared" si="50"/>
        <v>24896009.512865465</v>
      </c>
      <c r="U64" s="33">
        <f t="shared" si="50"/>
        <v>32240790.871305745</v>
      </c>
      <c r="V64" s="37">
        <f t="shared" si="1"/>
        <v>77.218978939573333</v>
      </c>
      <c r="W64" s="35">
        <v>1689529.782420492</v>
      </c>
      <c r="X64" s="33">
        <v>2191450.3914711932</v>
      </c>
      <c r="Y64" s="37">
        <f t="shared" si="9"/>
        <v>77.096419293628387</v>
      </c>
      <c r="Z64" s="35">
        <f t="shared" si="10"/>
        <v>26585539.295285959</v>
      </c>
      <c r="AA64" s="33">
        <f t="shared" si="10"/>
        <v>34432241.262776941</v>
      </c>
      <c r="AB64" s="37">
        <f t="shared" si="2"/>
        <v>77.211178593902105</v>
      </c>
      <c r="AC64" s="5"/>
      <c r="AD64" s="7">
        <f t="shared" si="82"/>
        <v>43.114453694670772</v>
      </c>
      <c r="AE64" s="10">
        <f t="shared" si="82"/>
        <v>8.5800153003595909</v>
      </c>
      <c r="AF64" s="6">
        <f t="shared" si="82"/>
        <v>31.805519918909823</v>
      </c>
      <c r="AG64" s="7">
        <f t="shared" si="82"/>
        <v>34.90727138781881</v>
      </c>
      <c r="AH64" s="10">
        <f t="shared" si="82"/>
        <v>15.851554254042213</v>
      </c>
      <c r="AI64" s="6">
        <f t="shared" si="82"/>
        <v>16.448391440645466</v>
      </c>
      <c r="AJ64" s="7">
        <f t="shared" si="82"/>
        <v>44.144164299705324</v>
      </c>
      <c r="AK64" s="10">
        <f t="shared" si="82"/>
        <v>12.701311570500025</v>
      </c>
      <c r="AL64" s="6">
        <f t="shared" si="82"/>
        <v>27.899278447648129</v>
      </c>
      <c r="AM64" s="7">
        <f t="shared" si="82"/>
        <v>-13.443394467733413</v>
      </c>
      <c r="AN64" s="10">
        <f t="shared" si="82"/>
        <v>13.593630056591309</v>
      </c>
      <c r="AO64" s="6">
        <f t="shared" si="82"/>
        <v>-23.801532278575067</v>
      </c>
      <c r="AP64" s="7">
        <f t="shared" si="82"/>
        <v>51.576707193297011</v>
      </c>
      <c r="AQ64" s="10">
        <f t="shared" si="82"/>
        <v>19.041726523863815</v>
      </c>
      <c r="AR64" s="6">
        <f t="shared" si="82"/>
        <v>27.330736557244919</v>
      </c>
      <c r="AS64" s="7">
        <f t="shared" si="80"/>
        <v>23.52866042538156</v>
      </c>
      <c r="AT64" s="10">
        <f t="shared" si="80"/>
        <v>6.5850221373746223</v>
      </c>
      <c r="AU64" s="6">
        <f t="shared" si="80"/>
        <v>15.89682860521313</v>
      </c>
      <c r="AV64" s="7">
        <f t="shared" si="57"/>
        <v>24.968523550686015</v>
      </c>
      <c r="AW64" s="10">
        <f t="shared" si="57"/>
        <v>9.8670696890388569</v>
      </c>
      <c r="AX64" s="6">
        <f t="shared" si="57"/>
        <v>13.745204913892223</v>
      </c>
      <c r="AY64" s="7">
        <f t="shared" si="57"/>
        <v>27.816554400560548</v>
      </c>
      <c r="AZ64" s="10">
        <f t="shared" si="57"/>
        <v>7.3713721619049579</v>
      </c>
      <c r="BA64" s="6">
        <f t="shared" si="57"/>
        <v>19.041558123916261</v>
      </c>
      <c r="BB64" s="7">
        <f t="shared" si="57"/>
        <v>25.145735913870041</v>
      </c>
      <c r="BC64" s="10">
        <f t="shared" si="57"/>
        <v>9.7047783509969037</v>
      </c>
      <c r="BD64" s="6">
        <f t="shared" si="57"/>
        <v>14.075009124461531</v>
      </c>
      <c r="BE64" s="5"/>
      <c r="BF64" s="7">
        <f t="shared" ref="BF64:CF64" si="86">+AVERAGE(B63:B64)/AVERAGE(B59:B60)*100-100</f>
        <v>40.63839268553636</v>
      </c>
      <c r="BG64" s="12">
        <f t="shared" si="86"/>
        <v>7.3341457454966417</v>
      </c>
      <c r="BH64" s="6">
        <f t="shared" si="86"/>
        <v>31.101560494081241</v>
      </c>
      <c r="BI64" s="7">
        <f t="shared" si="86"/>
        <v>30.458169671170197</v>
      </c>
      <c r="BJ64" s="12">
        <f t="shared" si="86"/>
        <v>13.519007324290726</v>
      </c>
      <c r="BK64" s="6">
        <f t="shared" si="86"/>
        <v>14.736693577269946</v>
      </c>
      <c r="BL64" s="7">
        <f t="shared" si="86"/>
        <v>43.607647304149594</v>
      </c>
      <c r="BM64" s="12">
        <f t="shared" si="86"/>
        <v>12.688590468900813</v>
      </c>
      <c r="BN64" s="6">
        <f t="shared" si="86"/>
        <v>27.424658999260629</v>
      </c>
      <c r="BO64" s="7">
        <f t="shared" si="86"/>
        <v>-9.1051411396841075</v>
      </c>
      <c r="BP64" s="12">
        <f t="shared" si="86"/>
        <v>8.3610450314443767</v>
      </c>
      <c r="BQ64" s="6">
        <f t="shared" si="86"/>
        <v>-16.213680189709848</v>
      </c>
      <c r="BR64" s="7">
        <f t="shared" si="86"/>
        <v>53.30156521105198</v>
      </c>
      <c r="BS64" s="12">
        <f t="shared" si="86"/>
        <v>22.249776345900713</v>
      </c>
      <c r="BT64" s="6">
        <f t="shared" si="86"/>
        <v>25.505691886438456</v>
      </c>
      <c r="BU64" s="7">
        <f t="shared" si="86"/>
        <v>20.474521482262304</v>
      </c>
      <c r="BV64" s="12">
        <f t="shared" si="86"/>
        <v>4.7411533270499433</v>
      </c>
      <c r="BW64" s="6">
        <f t="shared" si="86"/>
        <v>14.981208271576961</v>
      </c>
      <c r="BX64" s="7">
        <f t="shared" si="86"/>
        <v>24.12016427732695</v>
      </c>
      <c r="BY64" s="12">
        <f t="shared" si="86"/>
        <v>8.3112210200274319</v>
      </c>
      <c r="BZ64" s="6">
        <f t="shared" si="86"/>
        <v>14.598724909314001</v>
      </c>
      <c r="CA64" s="7">
        <f t="shared" si="86"/>
        <v>25.610182130969349</v>
      </c>
      <c r="CB64" s="12">
        <f t="shared" si="86"/>
        <v>6.2669165650315506</v>
      </c>
      <c r="CC64" s="6">
        <f t="shared" si="86"/>
        <v>18.211650368650112</v>
      </c>
      <c r="CD64" s="7">
        <f t="shared" si="86"/>
        <v>24.215818481617134</v>
      </c>
      <c r="CE64" s="12">
        <f t="shared" si="86"/>
        <v>8.1744340548188745</v>
      </c>
      <c r="CF64" s="6">
        <f t="shared" si="86"/>
        <v>14.828954449676786</v>
      </c>
    </row>
    <row r="65" spans="1:84" ht="15" customHeight="1" x14ac:dyDescent="0.25">
      <c r="A65" s="24" t="s">
        <v>84</v>
      </c>
      <c r="B65" s="66">
        <v>1912644.5980687677</v>
      </c>
      <c r="C65" s="33">
        <v>1878575.1833682286</v>
      </c>
      <c r="D65" s="37">
        <f t="shared" si="3"/>
        <v>101.81357738578521</v>
      </c>
      <c r="E65" s="35">
        <v>972875.40652909433</v>
      </c>
      <c r="F65" s="33">
        <v>1143577.2591179472</v>
      </c>
      <c r="G65" s="37">
        <f t="shared" si="4"/>
        <v>85.072993431111342</v>
      </c>
      <c r="H65" s="35">
        <v>5564392.6491012815</v>
      </c>
      <c r="I65" s="33">
        <v>6736603.4520391002</v>
      </c>
      <c r="J65" s="37">
        <f t="shared" si="5"/>
        <v>82.599379475379351</v>
      </c>
      <c r="K65" s="35">
        <v>2793335.3585777073</v>
      </c>
      <c r="L65" s="33">
        <v>3594915.7993269097</v>
      </c>
      <c r="M65" s="37">
        <f t="shared" si="6"/>
        <v>77.702386217243657</v>
      </c>
      <c r="N65" s="35">
        <v>1445419.3448339961</v>
      </c>
      <c r="O65" s="33">
        <v>1845085.5026587402</v>
      </c>
      <c r="P65" s="37">
        <f t="shared" si="7"/>
        <v>78.338881463822077</v>
      </c>
      <c r="Q65" s="35">
        <v>11691709.941524439</v>
      </c>
      <c r="R65" s="33">
        <v>16024639.431444984</v>
      </c>
      <c r="S65" s="37">
        <f t="shared" si="8"/>
        <v>72.960830048892817</v>
      </c>
      <c r="T65" s="35">
        <f t="shared" si="50"/>
        <v>24380377.298635289</v>
      </c>
      <c r="U65" s="33">
        <f t="shared" si="50"/>
        <v>31223396.62795591</v>
      </c>
      <c r="V65" s="37">
        <f t="shared" si="1"/>
        <v>78.083680610219986</v>
      </c>
      <c r="W65" s="35">
        <v>1784964.5755808549</v>
      </c>
      <c r="X65" s="33">
        <v>2255281.3209341834</v>
      </c>
      <c r="Y65" s="37">
        <f t="shared" si="9"/>
        <v>79.145983208936713</v>
      </c>
      <c r="Z65" s="35">
        <f t="shared" si="10"/>
        <v>26165341.874216143</v>
      </c>
      <c r="AA65" s="33">
        <f t="shared" si="10"/>
        <v>33478677.948890094</v>
      </c>
      <c r="AB65" s="37">
        <f t="shared" si="2"/>
        <v>78.155242313215638</v>
      </c>
      <c r="AC65" s="5"/>
      <c r="AD65" s="7">
        <f t="shared" si="82"/>
        <v>23.479582968191522</v>
      </c>
      <c r="AE65" s="10">
        <f t="shared" si="82"/>
        <v>15.032003094317403</v>
      </c>
      <c r="AF65" s="6">
        <f t="shared" si="82"/>
        <v>7.3436779736398847</v>
      </c>
      <c r="AG65" s="7">
        <f t="shared" si="82"/>
        <v>15.746482895309938</v>
      </c>
      <c r="AH65" s="10">
        <f t="shared" si="82"/>
        <v>-3.7333088766292661</v>
      </c>
      <c r="AI65" s="6">
        <f t="shared" si="82"/>
        <v>20.235235619529959</v>
      </c>
      <c r="AJ65" s="7">
        <f t="shared" si="82"/>
        <v>30.666021743224121</v>
      </c>
      <c r="AK65" s="10">
        <f t="shared" si="82"/>
        <v>2.6419716130482271</v>
      </c>
      <c r="AL65" s="6">
        <f t="shared" si="82"/>
        <v>27.302720017717746</v>
      </c>
      <c r="AM65" s="7">
        <f t="shared" si="82"/>
        <v>-14.266899162583286</v>
      </c>
      <c r="AN65" s="10">
        <f t="shared" si="82"/>
        <v>10.806490124750013</v>
      </c>
      <c r="AO65" s="6">
        <f t="shared" si="82"/>
        <v>-22.628087270975499</v>
      </c>
      <c r="AP65" s="7">
        <f t="shared" si="82"/>
        <v>26.372310186920032</v>
      </c>
      <c r="AQ65" s="10">
        <f t="shared" si="82"/>
        <v>-1.1779540719252992</v>
      </c>
      <c r="AR65" s="6">
        <f t="shared" si="82"/>
        <v>27.878662094182033</v>
      </c>
      <c r="AS65" s="7">
        <f t="shared" si="80"/>
        <v>17.549703812237368</v>
      </c>
      <c r="AT65" s="10">
        <f t="shared" si="80"/>
        <v>4.7558704970056311</v>
      </c>
      <c r="AU65" s="6">
        <f t="shared" si="80"/>
        <v>12.212998903576903</v>
      </c>
      <c r="AV65" s="7">
        <f t="shared" si="57"/>
        <v>16.118587184696523</v>
      </c>
      <c r="AW65" s="10">
        <f t="shared" si="57"/>
        <v>4.8020089190620183</v>
      </c>
      <c r="AX65" s="6">
        <f t="shared" si="57"/>
        <v>10.798054715128828</v>
      </c>
      <c r="AY65" s="7">
        <f t="shared" si="57"/>
        <v>24.906375836179805</v>
      </c>
      <c r="AZ65" s="10">
        <f t="shared" si="57"/>
        <v>7.3127946562727857</v>
      </c>
      <c r="BA65" s="6">
        <f t="shared" si="57"/>
        <v>16.394672449133353</v>
      </c>
      <c r="BB65" s="7">
        <f t="shared" si="57"/>
        <v>16.678588893349144</v>
      </c>
      <c r="BC65" s="10">
        <f t="shared" si="57"/>
        <v>4.9674507093589853</v>
      </c>
      <c r="BD65" s="6">
        <f t="shared" si="57"/>
        <v>11.156923508047072</v>
      </c>
      <c r="BE65" s="5"/>
      <c r="BF65" s="7">
        <f t="shared" ref="BF65:CF65" si="87">+AVERAGE(B63:B65)/AVERAGE(B59:B61)*100-100</f>
        <v>36.318438611984703</v>
      </c>
      <c r="BG65" s="12">
        <f t="shared" si="87"/>
        <v>9.0914051905278512</v>
      </c>
      <c r="BH65" s="6">
        <f t="shared" si="87"/>
        <v>22.503271833842192</v>
      </c>
      <c r="BI65" s="7">
        <f t="shared" si="87"/>
        <v>25.346330872495031</v>
      </c>
      <c r="BJ65" s="12">
        <f t="shared" si="87"/>
        <v>7.6648496128691903</v>
      </c>
      <c r="BK65" s="6">
        <f t="shared" si="87"/>
        <v>16.614157046546921</v>
      </c>
      <c r="BL65" s="7">
        <f t="shared" si="87"/>
        <v>38.854677306279086</v>
      </c>
      <c r="BM65" s="12">
        <f t="shared" si="87"/>
        <v>9.1413446112494086</v>
      </c>
      <c r="BN65" s="6">
        <f t="shared" si="87"/>
        <v>27.382328368509107</v>
      </c>
      <c r="BO65" s="7">
        <f t="shared" si="87"/>
        <v>-10.827767224769332</v>
      </c>
      <c r="BP65" s="12">
        <f t="shared" si="87"/>
        <v>9.1646842001420197</v>
      </c>
      <c r="BQ65" s="6">
        <f t="shared" si="87"/>
        <v>-18.382243393731301</v>
      </c>
      <c r="BR65" s="7">
        <f t="shared" si="87"/>
        <v>42.707693593934437</v>
      </c>
      <c r="BS65" s="12">
        <f t="shared" si="87"/>
        <v>13.490218576583388</v>
      </c>
      <c r="BT65" s="6">
        <f t="shared" si="87"/>
        <v>26.34090651056718</v>
      </c>
      <c r="BU65" s="7">
        <f t="shared" si="87"/>
        <v>19.420546845942724</v>
      </c>
      <c r="BV65" s="12">
        <f t="shared" si="87"/>
        <v>4.74624632904181</v>
      </c>
      <c r="BW65" s="6">
        <f t="shared" si="87"/>
        <v>14.019551446598655</v>
      </c>
      <c r="BX65" s="7">
        <f t="shared" si="87"/>
        <v>21.340427166117507</v>
      </c>
      <c r="BY65" s="12">
        <f t="shared" si="87"/>
        <v>7.127374947710635</v>
      </c>
      <c r="BZ65" s="6">
        <f t="shared" si="87"/>
        <v>13.293858824894272</v>
      </c>
      <c r="CA65" s="7">
        <f t="shared" si="87"/>
        <v>25.366936403263622</v>
      </c>
      <c r="CB65" s="12">
        <f t="shared" si="87"/>
        <v>6.6159153829266586</v>
      </c>
      <c r="CC65" s="6">
        <f t="shared" si="87"/>
        <v>17.584383680549649</v>
      </c>
      <c r="CD65" s="7">
        <f t="shared" si="87"/>
        <v>21.598256109402698</v>
      </c>
      <c r="CE65" s="12">
        <f t="shared" si="87"/>
        <v>7.0933282109492808</v>
      </c>
      <c r="CF65" s="6">
        <f t="shared" si="87"/>
        <v>13.567779423821406</v>
      </c>
    </row>
    <row r="66" spans="1:84" ht="15" customHeight="1" x14ac:dyDescent="0.25">
      <c r="A66" s="24" t="s">
        <v>85</v>
      </c>
      <c r="B66" s="66">
        <v>2200649.9914525682</v>
      </c>
      <c r="C66" s="33">
        <v>2412494.2055005915</v>
      </c>
      <c r="D66" s="37">
        <f t="shared" si="3"/>
        <v>91.21887159086188</v>
      </c>
      <c r="E66" s="35">
        <v>930102.84856631781</v>
      </c>
      <c r="F66" s="33">
        <v>1111328.5635456811</v>
      </c>
      <c r="G66" s="37">
        <f t="shared" si="4"/>
        <v>83.692877073080467</v>
      </c>
      <c r="H66" s="35">
        <v>5740332.5901600961</v>
      </c>
      <c r="I66" s="33">
        <v>6836381.9832458561</v>
      </c>
      <c r="J66" s="37">
        <f t="shared" si="5"/>
        <v>83.96740562812488</v>
      </c>
      <c r="K66" s="35">
        <v>3156351.5351591324</v>
      </c>
      <c r="L66" s="33">
        <v>3570649.6701725009</v>
      </c>
      <c r="M66" s="37">
        <f t="shared" si="6"/>
        <v>88.397121720615246</v>
      </c>
      <c r="N66" s="35">
        <v>1332587.6778583513</v>
      </c>
      <c r="O66" s="33">
        <v>1693593.7854777193</v>
      </c>
      <c r="P66" s="37">
        <f t="shared" si="7"/>
        <v>78.684020293713019</v>
      </c>
      <c r="Q66" s="35">
        <v>13580136.939044446</v>
      </c>
      <c r="R66" s="33">
        <v>18360008.356473252</v>
      </c>
      <c r="S66" s="37">
        <f t="shared" si="8"/>
        <v>73.965853802329278</v>
      </c>
      <c r="T66" s="35">
        <f t="shared" si="50"/>
        <v>26940161.582240909</v>
      </c>
      <c r="U66" s="33">
        <f t="shared" si="50"/>
        <v>33984456.564415604</v>
      </c>
      <c r="V66" s="37">
        <f t="shared" si="1"/>
        <v>79.272009341027314</v>
      </c>
      <c r="W66" s="35">
        <v>1776124.1735577066</v>
      </c>
      <c r="X66" s="33">
        <v>2223182.106269849</v>
      </c>
      <c r="Y66" s="37">
        <f t="shared" si="9"/>
        <v>79.891079032556831</v>
      </c>
      <c r="Z66" s="35">
        <f t="shared" si="10"/>
        <v>28716285.755798616</v>
      </c>
      <c r="AA66" s="33">
        <f t="shared" si="10"/>
        <v>36207638.670685455</v>
      </c>
      <c r="AB66" s="37">
        <f t="shared" si="2"/>
        <v>79.310020785884575</v>
      </c>
      <c r="AC66" s="5"/>
      <c r="AD66" s="7">
        <f t="shared" si="82"/>
        <v>-1.1147659792872986</v>
      </c>
      <c r="AE66" s="10">
        <f t="shared" si="82"/>
        <v>13.303119914533056</v>
      </c>
      <c r="AF66" s="6">
        <f t="shared" si="82"/>
        <v>-12.725056383880769</v>
      </c>
      <c r="AG66" s="7">
        <f t="shared" si="82"/>
        <v>10.694906080687701</v>
      </c>
      <c r="AH66" s="10">
        <f t="shared" si="82"/>
        <v>-2.1209205185690223</v>
      </c>
      <c r="AI66" s="6">
        <f t="shared" si="82"/>
        <v>13.093529962843647</v>
      </c>
      <c r="AJ66" s="7">
        <f t="shared" si="82"/>
        <v>20.735516453663962</v>
      </c>
      <c r="AK66" s="10">
        <f t="shared" si="82"/>
        <v>2.1879119938550247</v>
      </c>
      <c r="AL66" s="6">
        <f t="shared" si="82"/>
        <v>18.150487761139786</v>
      </c>
      <c r="AM66" s="7">
        <f t="shared" si="82"/>
        <v>3.4266034074368292</v>
      </c>
      <c r="AN66" s="10">
        <f t="shared" si="82"/>
        <v>8.5445726922766596</v>
      </c>
      <c r="AO66" s="6">
        <f t="shared" si="82"/>
        <v>-4.7150853864884255</v>
      </c>
      <c r="AP66" s="7">
        <f t="shared" si="82"/>
        <v>26.424378398069521</v>
      </c>
      <c r="AQ66" s="10">
        <f t="shared" si="82"/>
        <v>1.7506935709316878</v>
      </c>
      <c r="AR66" s="6">
        <f t="shared" si="82"/>
        <v>24.249156404951151</v>
      </c>
      <c r="AS66" s="7">
        <f t="shared" si="80"/>
        <v>15.710643625666748</v>
      </c>
      <c r="AT66" s="10">
        <f t="shared" si="80"/>
        <v>4.6824184288019239</v>
      </c>
      <c r="AU66" s="6">
        <f t="shared" si="80"/>
        <v>10.534935438433195</v>
      </c>
      <c r="AV66" s="7">
        <f t="shared" si="57"/>
        <v>13.852694460297414</v>
      </c>
      <c r="AW66" s="10">
        <f t="shared" si="57"/>
        <v>4.7368999700131837</v>
      </c>
      <c r="AX66" s="6">
        <f t="shared" si="57"/>
        <v>8.7035175691605673</v>
      </c>
      <c r="AY66" s="7">
        <f t="shared" si="57"/>
        <v>8.9043143340656883</v>
      </c>
      <c r="AZ66" s="10">
        <f t="shared" si="57"/>
        <v>-1.1247386154487913</v>
      </c>
      <c r="BA66" s="6">
        <f t="shared" si="57"/>
        <v>10.143136725079231</v>
      </c>
      <c r="BB66" s="7">
        <f t="shared" si="57"/>
        <v>13.533623318843539</v>
      </c>
      <c r="BC66" s="10">
        <f t="shared" si="57"/>
        <v>4.3570361210002915</v>
      </c>
      <c r="BD66" s="6">
        <f t="shared" si="57"/>
        <v>8.7934532628956248</v>
      </c>
      <c r="BE66" s="5"/>
      <c r="BF66" s="7">
        <f t="shared" ref="BF66" si="88">+AVERAGE(B63:B66)/AVERAGE(B59:B62)*100-100</f>
        <v>26.374885294637295</v>
      </c>
      <c r="BG66" s="12">
        <f>+AVERAGE(C63:C66)/AVERAGE(C59:C62)*100-100</f>
        <v>10.057428774425929</v>
      </c>
      <c r="BH66" s="6">
        <f t="shared" ref="BH66:CF66" si="89">+AVERAGE(D63:D66)/AVERAGE(D59:D62)*100-100</f>
        <v>12.459373509552819</v>
      </c>
      <c r="BI66" s="7">
        <f t="shared" si="89"/>
        <v>21.569150739555255</v>
      </c>
      <c r="BJ66" s="12">
        <f t="shared" si="89"/>
        <v>5.2683318894585227</v>
      </c>
      <c r="BK66" s="6">
        <f t="shared" si="89"/>
        <v>15.68771905473622</v>
      </c>
      <c r="BL66" s="7">
        <f t="shared" si="89"/>
        <v>33.585647016881438</v>
      </c>
      <c r="BM66" s="12">
        <f t="shared" si="89"/>
        <v>7.3011050839018026</v>
      </c>
      <c r="BN66" s="6">
        <f t="shared" si="89"/>
        <v>24.839104452145762</v>
      </c>
      <c r="BO66" s="7">
        <f t="shared" si="89"/>
        <v>-7.4331435212117469</v>
      </c>
      <c r="BP66" s="12">
        <f t="shared" si="89"/>
        <v>9.0096991446408765</v>
      </c>
      <c r="BQ66" s="6">
        <f t="shared" si="89"/>
        <v>-15.129707859455749</v>
      </c>
      <c r="BR66" s="7">
        <f t="shared" si="89"/>
        <v>38.375103143043702</v>
      </c>
      <c r="BS66" s="12">
        <f t="shared" si="89"/>
        <v>10.555426347537079</v>
      </c>
      <c r="BT66" s="6">
        <f t="shared" si="89"/>
        <v>25.782868805731709</v>
      </c>
      <c r="BU66" s="7">
        <f t="shared" si="89"/>
        <v>18.31369686955064</v>
      </c>
      <c r="BV66" s="12">
        <f t="shared" si="89"/>
        <v>4.7281152167948619</v>
      </c>
      <c r="BW66" s="6">
        <f t="shared" si="89"/>
        <v>13.101824631627366</v>
      </c>
      <c r="BX66" s="7">
        <f t="shared" si="89"/>
        <v>19.233694844427035</v>
      </c>
      <c r="BY66" s="12">
        <f t="shared" si="89"/>
        <v>6.4850720566970779</v>
      </c>
      <c r="BZ66" s="6">
        <f t="shared" si="89"/>
        <v>12.09055789247806</v>
      </c>
      <c r="CA66" s="7">
        <f t="shared" si="89"/>
        <v>20.71025968340787</v>
      </c>
      <c r="CB66" s="12">
        <f t="shared" si="89"/>
        <v>4.579457216802723</v>
      </c>
      <c r="CC66" s="6">
        <f t="shared" si="89"/>
        <v>15.581634373576932</v>
      </c>
      <c r="CD66" s="7">
        <f t="shared" si="89"/>
        <v>19.328429315503357</v>
      </c>
      <c r="CE66" s="12">
        <f t="shared" si="89"/>
        <v>6.3591207932471576</v>
      </c>
      <c r="CF66" s="6">
        <f t="shared" si="89"/>
        <v>12.314081505721703</v>
      </c>
    </row>
    <row r="67" spans="1:84" ht="15" customHeight="1" x14ac:dyDescent="0.25">
      <c r="A67" s="24" t="s">
        <v>86</v>
      </c>
      <c r="B67" s="66">
        <v>2185570.5568015706</v>
      </c>
      <c r="C67" s="33">
        <v>2622718.364699061</v>
      </c>
      <c r="D67" s="37">
        <f t="shared" si="3"/>
        <v>83.332262671381031</v>
      </c>
      <c r="E67" s="35">
        <v>947287.28910815145</v>
      </c>
      <c r="F67" s="33">
        <v>1158335.9100070056</v>
      </c>
      <c r="G67" s="37">
        <f t="shared" si="4"/>
        <v>81.780015703943974</v>
      </c>
      <c r="H67" s="35">
        <v>5142589.7834326448</v>
      </c>
      <c r="I67" s="33">
        <v>6091766.7400139254</v>
      </c>
      <c r="J67" s="37">
        <f t="shared" si="5"/>
        <v>84.418691701594753</v>
      </c>
      <c r="K67" s="35">
        <v>3351525.4576327098</v>
      </c>
      <c r="L67" s="33">
        <v>3583376.5096697174</v>
      </c>
      <c r="M67" s="37">
        <f t="shared" si="6"/>
        <v>93.529816043294389</v>
      </c>
      <c r="N67" s="35">
        <v>1430243.3265596095</v>
      </c>
      <c r="O67" s="33">
        <v>1811633.7803007292</v>
      </c>
      <c r="P67" s="37">
        <f t="shared" si="7"/>
        <v>78.947706877169779</v>
      </c>
      <c r="Q67" s="35">
        <v>11782872.574432148</v>
      </c>
      <c r="R67" s="33">
        <v>15445249.1489181</v>
      </c>
      <c r="S67" s="37">
        <f t="shared" si="8"/>
        <v>76.288005851025758</v>
      </c>
      <c r="T67" s="35">
        <f t="shared" si="50"/>
        <v>24840088.987966835</v>
      </c>
      <c r="U67" s="33">
        <f t="shared" si="50"/>
        <v>30713080.453608539</v>
      </c>
      <c r="V67" s="37">
        <f t="shared" si="1"/>
        <v>80.877882065549457</v>
      </c>
      <c r="W67" s="35">
        <v>1615279.6083476441</v>
      </c>
      <c r="X67" s="33">
        <v>2054082.2135989764</v>
      </c>
      <c r="Y67" s="37">
        <f t="shared" si="9"/>
        <v>78.637534449874707</v>
      </c>
      <c r="Z67" s="35">
        <f t="shared" si="10"/>
        <v>26455368.596314479</v>
      </c>
      <c r="AA67" s="33">
        <f t="shared" si="10"/>
        <v>32767162.667207517</v>
      </c>
      <c r="AB67" s="37">
        <f t="shared" si="2"/>
        <v>80.737440909982396</v>
      </c>
      <c r="AC67" s="5"/>
      <c r="AD67" s="7">
        <f t="shared" si="82"/>
        <v>-39.268393846377094</v>
      </c>
      <c r="AE67" s="10">
        <f t="shared" si="82"/>
        <v>-22.053613348548168</v>
      </c>
      <c r="AF67" s="6">
        <f t="shared" si="82"/>
        <v>-22.085411829039899</v>
      </c>
      <c r="AG67" s="7">
        <f t="shared" si="82"/>
        <v>4.7395661406376206</v>
      </c>
      <c r="AH67" s="10">
        <f t="shared" si="82"/>
        <v>-1.4567883151894563</v>
      </c>
      <c r="AI67" s="6">
        <f t="shared" si="82"/>
        <v>6.2879566739168808</v>
      </c>
      <c r="AJ67" s="7">
        <f t="shared" si="82"/>
        <v>0.68815901912803668</v>
      </c>
      <c r="AK67" s="10">
        <f t="shared" si="82"/>
        <v>-7.5669143127412752</v>
      </c>
      <c r="AL67" s="6">
        <f t="shared" si="82"/>
        <v>8.930864171082419</v>
      </c>
      <c r="AM67" s="7">
        <f t="shared" si="82"/>
        <v>11.069187362798132</v>
      </c>
      <c r="AN67" s="10">
        <f t="shared" si="82"/>
        <v>1.4815283719679542</v>
      </c>
      <c r="AO67" s="6">
        <f t="shared" si="82"/>
        <v>9.4476888007518198</v>
      </c>
      <c r="AP67" s="7">
        <f t="shared" si="82"/>
        <v>8.369133189770281</v>
      </c>
      <c r="AQ67" s="10">
        <f t="shared" si="82"/>
        <v>-6.56818630809029</v>
      </c>
      <c r="AR67" s="6">
        <f t="shared" si="82"/>
        <v>15.987401836291212</v>
      </c>
      <c r="AS67" s="7">
        <f t="shared" si="80"/>
        <v>16.529213251353141</v>
      </c>
      <c r="AT67" s="10">
        <f t="shared" si="80"/>
        <v>6.2074724698377253</v>
      </c>
      <c r="AU67" s="6">
        <f t="shared" si="80"/>
        <v>9.7184694649867822</v>
      </c>
      <c r="AV67" s="7">
        <f t="shared" si="57"/>
        <v>3.2447590421559056</v>
      </c>
      <c r="AW67" s="10">
        <f t="shared" si="57"/>
        <v>-1.3813316705237071</v>
      </c>
      <c r="AX67" s="6">
        <f t="shared" si="57"/>
        <v>4.6908874263281035</v>
      </c>
      <c r="AY67" s="7">
        <f t="shared" si="57"/>
        <v>-5.4927118667214501</v>
      </c>
      <c r="AZ67" s="10">
        <f t="shared" si="57"/>
        <v>-9.4318175249373013</v>
      </c>
      <c r="BA67" s="6">
        <f t="shared" si="57"/>
        <v>4.3493261657320517</v>
      </c>
      <c r="BB67" s="7">
        <f t="shared" si="57"/>
        <v>2.6652266631669335</v>
      </c>
      <c r="BC67" s="10">
        <f t="shared" si="57"/>
        <v>-1.9278079383174145</v>
      </c>
      <c r="BD67" s="6">
        <f t="shared" si="57"/>
        <v>4.683320016540037</v>
      </c>
      <c r="BE67" s="5"/>
      <c r="BF67" s="7">
        <f>+AVERAGE(B67:B67)/AVERAGE(B63:B63)*100-100</f>
        <v>-39.268393846377094</v>
      </c>
      <c r="BG67" s="12">
        <f t="shared" ref="BG67:CF67" si="90">+AVERAGE(C67:C67)/AVERAGE(C63:C63)*100-100</f>
        <v>-22.053613348548168</v>
      </c>
      <c r="BH67" s="6">
        <f t="shared" si="90"/>
        <v>-22.085411829039899</v>
      </c>
      <c r="BI67" s="7">
        <f t="shared" si="90"/>
        <v>4.7395661406376206</v>
      </c>
      <c r="BJ67" s="12">
        <f t="shared" si="90"/>
        <v>-1.4567883151894563</v>
      </c>
      <c r="BK67" s="6">
        <f t="shared" si="90"/>
        <v>6.2879566739168808</v>
      </c>
      <c r="BL67" s="7">
        <f t="shared" si="90"/>
        <v>0.68815901912803668</v>
      </c>
      <c r="BM67" s="12">
        <f t="shared" si="90"/>
        <v>-7.5669143127412752</v>
      </c>
      <c r="BN67" s="6">
        <f t="shared" si="90"/>
        <v>8.930864171082419</v>
      </c>
      <c r="BO67" s="7">
        <f t="shared" si="90"/>
        <v>11.069187362798132</v>
      </c>
      <c r="BP67" s="12">
        <f t="shared" si="90"/>
        <v>1.4815283719679542</v>
      </c>
      <c r="BQ67" s="6">
        <f t="shared" si="90"/>
        <v>9.4476888007518198</v>
      </c>
      <c r="BR67" s="7">
        <f t="shared" si="90"/>
        <v>8.369133189770281</v>
      </c>
      <c r="BS67" s="12">
        <f t="shared" si="90"/>
        <v>-6.56818630809029</v>
      </c>
      <c r="BT67" s="6">
        <f t="shared" si="90"/>
        <v>15.987401836291212</v>
      </c>
      <c r="BU67" s="7">
        <f t="shared" si="90"/>
        <v>16.529213251353141</v>
      </c>
      <c r="BV67" s="12">
        <f t="shared" si="90"/>
        <v>6.2074724698377253</v>
      </c>
      <c r="BW67" s="6">
        <f t="shared" si="90"/>
        <v>9.7184694649867822</v>
      </c>
      <c r="BX67" s="7">
        <f t="shared" si="90"/>
        <v>3.2447590421559056</v>
      </c>
      <c r="BY67" s="12">
        <f t="shared" si="90"/>
        <v>-1.3813316705237071</v>
      </c>
      <c r="BZ67" s="6">
        <f t="shared" si="90"/>
        <v>4.6908874263281035</v>
      </c>
      <c r="CA67" s="7">
        <f t="shared" si="90"/>
        <v>-5.4927118667214501</v>
      </c>
      <c r="CB67" s="12">
        <f t="shared" si="90"/>
        <v>-9.4318175249373013</v>
      </c>
      <c r="CC67" s="6">
        <f t="shared" si="90"/>
        <v>4.3493261657320517</v>
      </c>
      <c r="CD67" s="7">
        <f t="shared" si="90"/>
        <v>2.6652266631669335</v>
      </c>
      <c r="CE67" s="12">
        <f t="shared" si="90"/>
        <v>-1.9278079383174145</v>
      </c>
      <c r="CF67" s="6">
        <f t="shared" si="90"/>
        <v>4.683320016540037</v>
      </c>
    </row>
    <row r="68" spans="1:84" ht="15" customHeight="1" x14ac:dyDescent="0.25">
      <c r="A68" s="24" t="s">
        <v>87</v>
      </c>
      <c r="B68" s="66">
        <v>1804744.2367736488</v>
      </c>
      <c r="C68" s="33">
        <v>2162535.0296433149</v>
      </c>
      <c r="D68" s="37">
        <f t="shared" si="3"/>
        <v>83.455029030041672</v>
      </c>
      <c r="E68" s="35">
        <v>1070650.1618948185</v>
      </c>
      <c r="F68" s="33">
        <v>1266681.4631600729</v>
      </c>
      <c r="G68" s="37">
        <f t="shared" si="4"/>
        <v>84.524025418655597</v>
      </c>
      <c r="H68" s="35">
        <v>5144583.5538957836</v>
      </c>
      <c r="I68" s="33">
        <v>6266139.6738798283</v>
      </c>
      <c r="J68" s="37">
        <f t="shared" si="5"/>
        <v>82.101322690599915</v>
      </c>
      <c r="K68" s="35">
        <v>3341791.7938901787</v>
      </c>
      <c r="L68" s="33">
        <v>3570459.7468229644</v>
      </c>
      <c r="M68" s="37">
        <f t="shared" si="6"/>
        <v>93.5955599797405</v>
      </c>
      <c r="N68" s="35">
        <v>1421745.1390666922</v>
      </c>
      <c r="O68" s="33">
        <v>1774626.9836442575</v>
      </c>
      <c r="P68" s="37">
        <f t="shared" si="7"/>
        <v>80.115153898262591</v>
      </c>
      <c r="Q68" s="35">
        <v>12389589.964540908</v>
      </c>
      <c r="R68" s="33">
        <v>16197346.929397518</v>
      </c>
      <c r="S68" s="37">
        <f t="shared" si="8"/>
        <v>76.491477391611042</v>
      </c>
      <c r="T68" s="35">
        <f t="shared" si="50"/>
        <v>25173104.850062028</v>
      </c>
      <c r="U68" s="33">
        <f t="shared" si="50"/>
        <v>31237789.826547958</v>
      </c>
      <c r="V68" s="37">
        <f t="shared" si="1"/>
        <v>80.585422303687579</v>
      </c>
      <c r="W68" s="35">
        <v>1537625.9307021513</v>
      </c>
      <c r="X68" s="33">
        <v>1994687.5205655925</v>
      </c>
      <c r="Y68" s="37">
        <f t="shared" si="9"/>
        <v>77.086055577575294</v>
      </c>
      <c r="Z68" s="35">
        <f t="shared" si="10"/>
        <v>26710730.780764177</v>
      </c>
      <c r="AA68" s="33">
        <f t="shared" si="10"/>
        <v>33232477.34711355</v>
      </c>
      <c r="AB68" s="37">
        <f t="shared" si="2"/>
        <v>80.375382496376474</v>
      </c>
      <c r="AC68" s="5"/>
      <c r="AD68" s="7">
        <f t="shared" si="82"/>
        <v>-37.237734986781554</v>
      </c>
      <c r="AE68" s="10">
        <f t="shared" si="82"/>
        <v>-15.557664638655694</v>
      </c>
      <c r="AF68" s="6">
        <f t="shared" si="82"/>
        <v>-25.674408761141962</v>
      </c>
      <c r="AG68" s="7">
        <f t="shared" si="82"/>
        <v>-7.2887959308310997</v>
      </c>
      <c r="AH68" s="10">
        <f t="shared" si="82"/>
        <v>-12.651011825086783</v>
      </c>
      <c r="AI68" s="6">
        <f t="shared" si="82"/>
        <v>6.1388414523108707</v>
      </c>
      <c r="AJ68" s="7">
        <f t="shared" si="82"/>
        <v>-5.2329917774881665</v>
      </c>
      <c r="AK68" s="10">
        <f t="shared" si="82"/>
        <v>-9.9781506043698016</v>
      </c>
      <c r="AL68" s="6">
        <f t="shared" si="82"/>
        <v>5.2711190213694579</v>
      </c>
      <c r="AM68" s="7">
        <f t="shared" si="82"/>
        <v>15.433391379805059</v>
      </c>
      <c r="AN68" s="10">
        <f t="shared" si="82"/>
        <v>-2.2096245595984669</v>
      </c>
      <c r="AO68" s="6">
        <f t="shared" si="82"/>
        <v>18.041669090590702</v>
      </c>
      <c r="AP68" s="7">
        <f t="shared" si="82"/>
        <v>2.7316669755014402</v>
      </c>
      <c r="AQ68" s="10">
        <f t="shared" si="82"/>
        <v>-5.7619373439217725</v>
      </c>
      <c r="AR68" s="6">
        <f t="shared" si="82"/>
        <v>9.0129233136091216</v>
      </c>
      <c r="AS68" s="7">
        <f t="shared" si="80"/>
        <v>11.037124746140606</v>
      </c>
      <c r="AT68" s="10">
        <f t="shared" si="80"/>
        <v>2.9400621597771845</v>
      </c>
      <c r="AU68" s="6">
        <f t="shared" si="80"/>
        <v>7.8658030862616783</v>
      </c>
      <c r="AV68" s="7">
        <f t="shared" ref="AV68:BD96" si="91">+T68/T64*100-100</f>
        <v>1.113011051242438</v>
      </c>
      <c r="AW68" s="10">
        <f t="shared" si="91"/>
        <v>-3.1109691097883569</v>
      </c>
      <c r="AX68" s="6">
        <f t="shared" si="91"/>
        <v>4.3596061620402935</v>
      </c>
      <c r="AY68" s="7">
        <f t="shared" si="91"/>
        <v>-8.9908951768057648</v>
      </c>
      <c r="AZ68" s="10">
        <f t="shared" si="91"/>
        <v>-8.9786595978340671</v>
      </c>
      <c r="BA68" s="6">
        <f t="shared" si="91"/>
        <v>-1.3442538769055545E-2</v>
      </c>
      <c r="BB68" s="7">
        <f t="shared" si="91"/>
        <v>0.47090068058321322</v>
      </c>
      <c r="BC68" s="10">
        <f t="shared" si="91"/>
        <v>-3.4844200425616805</v>
      </c>
      <c r="BD68" s="6">
        <f t="shared" si="91"/>
        <v>4.0981163091898196</v>
      </c>
      <c r="BE68" s="5"/>
      <c r="BF68" s="7">
        <f t="shared" ref="BF68:CF68" si="92">+AVERAGE(B67:B68)/AVERAGE(B63:B64)*100-100</f>
        <v>-38.366482561407111</v>
      </c>
      <c r="BG68" s="12">
        <f t="shared" si="92"/>
        <v>-19.246218953742385</v>
      </c>
      <c r="BH68" s="6">
        <f t="shared" si="92"/>
        <v>-23.92353493802969</v>
      </c>
      <c r="BI68" s="7">
        <f t="shared" si="92"/>
        <v>-2.0059308008152925</v>
      </c>
      <c r="BJ68" s="12">
        <f t="shared" si="92"/>
        <v>-7.6394457842768873</v>
      </c>
      <c r="BK68" s="6">
        <f t="shared" si="92"/>
        <v>6.2121165440143926</v>
      </c>
      <c r="BL68" s="7">
        <f t="shared" si="92"/>
        <v>-2.3626777974176179</v>
      </c>
      <c r="BM68" s="12">
        <f t="shared" si="92"/>
        <v>-8.8054707359491999</v>
      </c>
      <c r="BN68" s="6">
        <f t="shared" si="92"/>
        <v>7.0951913007269951</v>
      </c>
      <c r="BO68" s="7">
        <f t="shared" si="92"/>
        <v>13.206073064439636</v>
      </c>
      <c r="BP68" s="12">
        <f t="shared" si="92"/>
        <v>-0.39490278379783206</v>
      </c>
      <c r="BQ68" s="6">
        <f t="shared" si="92"/>
        <v>13.583856934293607</v>
      </c>
      <c r="BR68" s="7">
        <f t="shared" si="92"/>
        <v>5.4835193298384866</v>
      </c>
      <c r="BS68" s="12">
        <f t="shared" si="92"/>
        <v>-6.1709532896383195</v>
      </c>
      <c r="BT68" s="6">
        <f t="shared" si="92"/>
        <v>12.366502099640542</v>
      </c>
      <c r="BU68" s="7">
        <f t="shared" si="92"/>
        <v>13.648053369691752</v>
      </c>
      <c r="BV68" s="12">
        <f t="shared" si="92"/>
        <v>4.5094378610972967</v>
      </c>
      <c r="BW68" s="6">
        <f t="shared" si="92"/>
        <v>8.783015233671108</v>
      </c>
      <c r="BX68" s="7">
        <f t="shared" si="92"/>
        <v>2.160670513716795</v>
      </c>
      <c r="BY68" s="12">
        <f t="shared" si="92"/>
        <v>-2.2611250466390658</v>
      </c>
      <c r="BZ68" s="6">
        <f t="shared" si="92"/>
        <v>4.5252843306052171</v>
      </c>
      <c r="CA68" s="7">
        <f t="shared" si="92"/>
        <v>-7.2317017113412732</v>
      </c>
      <c r="CB68" s="12">
        <f t="shared" si="92"/>
        <v>-9.2091277193223107</v>
      </c>
      <c r="CC68" s="6">
        <f t="shared" si="92"/>
        <v>2.1430950615604303</v>
      </c>
      <c r="CD68" s="7">
        <f t="shared" si="92"/>
        <v>1.5509429525216092</v>
      </c>
      <c r="CE68" s="12">
        <f t="shared" si="92"/>
        <v>-2.7178266787176995</v>
      </c>
      <c r="CF68" s="6">
        <f t="shared" si="92"/>
        <v>4.3905555589781784</v>
      </c>
    </row>
    <row r="69" spans="1:84" ht="15" customHeight="1" x14ac:dyDescent="0.25">
      <c r="A69" s="24" t="s">
        <v>88</v>
      </c>
      <c r="B69" s="66">
        <v>1312920.2210587817</v>
      </c>
      <c r="C69" s="33">
        <v>1643670.9346280152</v>
      </c>
      <c r="D69" s="37">
        <f t="shared" si="3"/>
        <v>79.877315671820483</v>
      </c>
      <c r="E69" s="35">
        <v>1088695.94653229</v>
      </c>
      <c r="F69" s="33">
        <v>1212429.3472930337</v>
      </c>
      <c r="G69" s="37">
        <f t="shared" si="4"/>
        <v>89.794588770306433</v>
      </c>
      <c r="H69" s="35">
        <v>5425435.540110833</v>
      </c>
      <c r="I69" s="33">
        <v>6423684.7259754725</v>
      </c>
      <c r="J69" s="37">
        <f t="shared" si="5"/>
        <v>84.45986644039337</v>
      </c>
      <c r="K69" s="35">
        <v>3264452.9609330413</v>
      </c>
      <c r="L69" s="33">
        <v>3761348.3240844919</v>
      </c>
      <c r="M69" s="37">
        <f t="shared" si="6"/>
        <v>86.789435055249925</v>
      </c>
      <c r="N69" s="35">
        <v>1636951.995047021</v>
      </c>
      <c r="O69" s="33">
        <v>2008258.0058811593</v>
      </c>
      <c r="P69" s="37">
        <f t="shared" si="7"/>
        <v>81.511040426739328</v>
      </c>
      <c r="Q69" s="35">
        <v>12747318.305859484</v>
      </c>
      <c r="R69" s="33">
        <v>16397261.992387481</v>
      </c>
      <c r="S69" s="37">
        <f t="shared" si="8"/>
        <v>77.740529557785294</v>
      </c>
      <c r="T69" s="35">
        <f t="shared" si="50"/>
        <v>25475774.969541453</v>
      </c>
      <c r="U69" s="33">
        <f t="shared" si="50"/>
        <v>31446653.330249652</v>
      </c>
      <c r="V69" s="37">
        <f t="shared" si="1"/>
        <v>81.012674709761242</v>
      </c>
      <c r="W69" s="35">
        <v>1719346.2222389183</v>
      </c>
      <c r="X69" s="33">
        <v>2193972.909550095</v>
      </c>
      <c r="Y69" s="37">
        <f t="shared" si="9"/>
        <v>78.366793626065984</v>
      </c>
      <c r="Z69" s="35">
        <f t="shared" si="10"/>
        <v>27195121.19178037</v>
      </c>
      <c r="AA69" s="33">
        <f t="shared" si="10"/>
        <v>33640626.239799745</v>
      </c>
      <c r="AB69" s="37">
        <f t="shared" si="2"/>
        <v>80.840115751490401</v>
      </c>
      <c r="AC69" s="5"/>
      <c r="AD69" s="7">
        <f t="shared" si="82"/>
        <v>-31.355766649775845</v>
      </c>
      <c r="AE69" s="10">
        <f t="shared" si="82"/>
        <v>-12.504383685035009</v>
      </c>
      <c r="AF69" s="6">
        <f t="shared" si="82"/>
        <v>-21.545517088399038</v>
      </c>
      <c r="AG69" s="7">
        <f t="shared" si="82"/>
        <v>11.904971512889404</v>
      </c>
      <c r="AH69" s="10">
        <f t="shared" si="82"/>
        <v>6.0207640215050162</v>
      </c>
      <c r="AI69" s="6">
        <f t="shared" si="82"/>
        <v>5.5500519598131319</v>
      </c>
      <c r="AJ69" s="7">
        <f t="shared" si="82"/>
        <v>-2.4972556351301307</v>
      </c>
      <c r="AK69" s="10">
        <f t="shared" si="82"/>
        <v>-4.645051891378742</v>
      </c>
      <c r="AL69" s="6">
        <f t="shared" si="82"/>
        <v>2.2524224477601393</v>
      </c>
      <c r="AM69" s="7">
        <f t="shared" si="82"/>
        <v>16.865773059029138</v>
      </c>
      <c r="AN69" s="10">
        <f t="shared" si="82"/>
        <v>4.6296640602470944</v>
      </c>
      <c r="AO69" s="6">
        <f t="shared" si="82"/>
        <v>11.694684398237527</v>
      </c>
      <c r="AP69" s="7">
        <f t="shared" si="82"/>
        <v>13.251009189656443</v>
      </c>
      <c r="AQ69" s="10">
        <f t="shared" si="82"/>
        <v>8.8436282756159557</v>
      </c>
      <c r="AR69" s="6">
        <f t="shared" si="82"/>
        <v>4.049277834509553</v>
      </c>
      <c r="AS69" s="7">
        <f t="shared" si="80"/>
        <v>9.0286910093957431</v>
      </c>
      <c r="AT69" s="10">
        <f t="shared" si="80"/>
        <v>2.3253101109489194</v>
      </c>
      <c r="AU69" s="6">
        <f t="shared" si="80"/>
        <v>6.5510487006376934</v>
      </c>
      <c r="AV69" s="7">
        <f t="shared" si="91"/>
        <v>4.4929479863606616</v>
      </c>
      <c r="AW69" s="10">
        <f t="shared" si="91"/>
        <v>0.71503015816622906</v>
      </c>
      <c r="AX69" s="6">
        <f t="shared" si="91"/>
        <v>3.7510963579730401</v>
      </c>
      <c r="AY69" s="7">
        <f t="shared" si="91"/>
        <v>-3.6761711823095027</v>
      </c>
      <c r="AZ69" s="10">
        <f t="shared" si="91"/>
        <v>-2.7184374213099574</v>
      </c>
      <c r="BA69" s="6">
        <f t="shared" si="91"/>
        <v>-0.9844966873603056</v>
      </c>
      <c r="BB69" s="7">
        <f t="shared" si="91"/>
        <v>3.9356616187728548</v>
      </c>
      <c r="BC69" s="10">
        <f t="shared" si="91"/>
        <v>0.48373562169000195</v>
      </c>
      <c r="BD69" s="6">
        <f t="shared" si="91"/>
        <v>3.4353081876642904</v>
      </c>
      <c r="BE69" s="5"/>
      <c r="BF69" s="7">
        <f t="shared" ref="BF69:CF69" si="93">+AVERAGE(B67:B69)/AVERAGE(B63:B65)*100-100</f>
        <v>-36.767679793051443</v>
      </c>
      <c r="BG69" s="12">
        <f t="shared" si="93"/>
        <v>-17.623391632619516</v>
      </c>
      <c r="BH69" s="6">
        <f t="shared" si="93"/>
        <v>-23.169401523111986</v>
      </c>
      <c r="BI69" s="7">
        <f t="shared" si="93"/>
        <v>2.4574727895171975</v>
      </c>
      <c r="BJ69" s="12">
        <f t="shared" si="93"/>
        <v>-3.4949043577899346</v>
      </c>
      <c r="BK69" s="6">
        <f t="shared" si="93"/>
        <v>5.9790366651454718</v>
      </c>
      <c r="BL69" s="7">
        <f t="shared" si="93"/>
        <v>-2.4091883976305013</v>
      </c>
      <c r="BM69" s="12">
        <f t="shared" si="93"/>
        <v>-7.4239923189490753</v>
      </c>
      <c r="BN69" s="6">
        <f t="shared" si="93"/>
        <v>5.4150940656629132</v>
      </c>
      <c r="BO69" s="7">
        <f t="shared" si="93"/>
        <v>14.380315453501098</v>
      </c>
      <c r="BP69" s="12">
        <f t="shared" si="93"/>
        <v>1.2811390080547511</v>
      </c>
      <c r="BQ69" s="6">
        <f t="shared" si="93"/>
        <v>12.978396358726357</v>
      </c>
      <c r="BR69" s="7">
        <f t="shared" si="93"/>
        <v>8.1894433569572982</v>
      </c>
      <c r="BS69" s="12">
        <f t="shared" si="93"/>
        <v>-1.2826222908786775</v>
      </c>
      <c r="BT69" s="6">
        <f t="shared" si="93"/>
        <v>9.4034566618145874</v>
      </c>
      <c r="BU69" s="7">
        <f t="shared" si="93"/>
        <v>12.009517787496307</v>
      </c>
      <c r="BV69" s="12">
        <f t="shared" si="93"/>
        <v>3.7535324067170563</v>
      </c>
      <c r="BW69" s="6">
        <f t="shared" si="93"/>
        <v>8.0199306083908084</v>
      </c>
      <c r="BX69" s="7">
        <f t="shared" si="93"/>
        <v>2.9360326203751441</v>
      </c>
      <c r="BY69" s="12">
        <f t="shared" si="93"/>
        <v>-1.2789015037368046</v>
      </c>
      <c r="BZ69" s="6">
        <f t="shared" si="93"/>
        <v>4.2653414396832403</v>
      </c>
      <c r="CA69" s="7">
        <f t="shared" si="93"/>
        <v>-6.0073728686086696</v>
      </c>
      <c r="CB69" s="12">
        <f t="shared" si="93"/>
        <v>-7.029093841379435</v>
      </c>
      <c r="CC69" s="6">
        <f t="shared" si="93"/>
        <v>1.0742959386933677</v>
      </c>
      <c r="CD69" s="7">
        <f t="shared" si="93"/>
        <v>2.3456119448667749</v>
      </c>
      <c r="CE69" s="12">
        <f t="shared" si="93"/>
        <v>-1.6599727533886579</v>
      </c>
      <c r="CF69" s="6">
        <f t="shared" si="93"/>
        <v>4.0694363646762213</v>
      </c>
    </row>
    <row r="70" spans="1:84" ht="15" customHeight="1" x14ac:dyDescent="0.25">
      <c r="A70" s="24" t="s">
        <v>89</v>
      </c>
      <c r="B70" s="66">
        <v>1729019.7775469713</v>
      </c>
      <c r="C70" s="33">
        <v>1989000.9775814265</v>
      </c>
      <c r="D70" s="37">
        <f t="shared" si="3"/>
        <v>86.929056196312899</v>
      </c>
      <c r="E70" s="35">
        <v>1044589.9463792244</v>
      </c>
      <c r="F70" s="33">
        <v>1192803.0784861119</v>
      </c>
      <c r="G70" s="37">
        <f t="shared" si="4"/>
        <v>87.574383837523513</v>
      </c>
      <c r="H70" s="35">
        <v>6263756.1715502273</v>
      </c>
      <c r="I70" s="33">
        <v>7307947.3672359092</v>
      </c>
      <c r="J70" s="37">
        <f t="shared" si="5"/>
        <v>85.711566556059822</v>
      </c>
      <c r="K70" s="35">
        <v>3101025.1479421784</v>
      </c>
      <c r="L70" s="33">
        <v>3619605.5406363276</v>
      </c>
      <c r="M70" s="37">
        <f t="shared" si="6"/>
        <v>85.673013623385529</v>
      </c>
      <c r="N70" s="35">
        <v>1645032.1614763516</v>
      </c>
      <c r="O70" s="33">
        <v>2014272.2641211182</v>
      </c>
      <c r="P70" s="37">
        <f t="shared" si="7"/>
        <v>81.668808669920494</v>
      </c>
      <c r="Q70" s="35">
        <v>14775440.165105823</v>
      </c>
      <c r="R70" s="33">
        <v>18857935.100967199</v>
      </c>
      <c r="S70" s="37">
        <f t="shared" si="8"/>
        <v>78.351315167841534</v>
      </c>
      <c r="T70" s="35">
        <f t="shared" si="50"/>
        <v>28558863.370000776</v>
      </c>
      <c r="U70" s="33">
        <f t="shared" si="50"/>
        <v>34981564.329028092</v>
      </c>
      <c r="V70" s="37">
        <f t="shared" si="1"/>
        <v>81.639754875977104</v>
      </c>
      <c r="W70" s="35">
        <v>2042078.5811162014</v>
      </c>
      <c r="X70" s="33">
        <v>2553207.3752306625</v>
      </c>
      <c r="Y70" s="37">
        <f t="shared" si="9"/>
        <v>79.980913455246281</v>
      </c>
      <c r="Z70" s="35">
        <f t="shared" si="10"/>
        <v>30600941.951116979</v>
      </c>
      <c r="AA70" s="33">
        <f t="shared" si="10"/>
        <v>37534771.704258755</v>
      </c>
      <c r="AB70" s="37">
        <f t="shared" si="2"/>
        <v>81.526916407606521</v>
      </c>
      <c r="AC70" s="5"/>
      <c r="AD70" s="7">
        <f t="shared" si="82"/>
        <v>-21.431405072929891</v>
      </c>
      <c r="AE70" s="10">
        <f t="shared" si="82"/>
        <v>-17.554165599800498</v>
      </c>
      <c r="AF70" s="6">
        <f t="shared" si="82"/>
        <v>-4.7027718275115404</v>
      </c>
      <c r="AG70" s="7">
        <f t="shared" si="82"/>
        <v>12.309079365726035</v>
      </c>
      <c r="AH70" s="10">
        <f t="shared" si="82"/>
        <v>7.3312715620740647</v>
      </c>
      <c r="AI70" s="6">
        <f t="shared" si="82"/>
        <v>4.6377982215305167</v>
      </c>
      <c r="AJ70" s="7">
        <f t="shared" si="82"/>
        <v>9.1183493842737988</v>
      </c>
      <c r="AK70" s="10">
        <f t="shared" si="82"/>
        <v>6.8978793921365735</v>
      </c>
      <c r="AL70" s="6">
        <f t="shared" si="82"/>
        <v>2.0771880646872631</v>
      </c>
      <c r="AM70" s="7">
        <f t="shared" si="82"/>
        <v>-1.7528588498671382</v>
      </c>
      <c r="AN70" s="10">
        <f t="shared" si="82"/>
        <v>1.3710633914265173</v>
      </c>
      <c r="AO70" s="6">
        <f t="shared" si="82"/>
        <v>-3.081670584071091</v>
      </c>
      <c r="AP70" s="7">
        <f t="shared" si="82"/>
        <v>23.44644850087019</v>
      </c>
      <c r="AQ70" s="10">
        <f t="shared" si="82"/>
        <v>18.934793065088144</v>
      </c>
      <c r="AR70" s="6">
        <f t="shared" si="82"/>
        <v>3.7933857027968401</v>
      </c>
      <c r="AS70" s="7">
        <f t="shared" si="80"/>
        <v>8.801849579474748</v>
      </c>
      <c r="AT70" s="10">
        <f t="shared" si="80"/>
        <v>2.712018071159477</v>
      </c>
      <c r="AU70" s="6">
        <f t="shared" si="80"/>
        <v>5.9290350074674052</v>
      </c>
      <c r="AV70" s="7">
        <f t="shared" si="91"/>
        <v>6.0085080886334481</v>
      </c>
      <c r="AW70" s="10">
        <f t="shared" si="91"/>
        <v>2.9340112081019214</v>
      </c>
      <c r="AX70" s="6">
        <f t="shared" si="91"/>
        <v>2.9868620142625275</v>
      </c>
      <c r="AY70" s="7">
        <f t="shared" si="91"/>
        <v>14.973863399751423</v>
      </c>
      <c r="AZ70" s="10">
        <f t="shared" si="91"/>
        <v>14.844724956631822</v>
      </c>
      <c r="BA70" s="6">
        <f t="shared" si="91"/>
        <v>0.11244612512098229</v>
      </c>
      <c r="BB70" s="7">
        <f t="shared" si="91"/>
        <v>6.5630221517690472</v>
      </c>
      <c r="BC70" s="10">
        <f t="shared" si="91"/>
        <v>3.6653399180316626</v>
      </c>
      <c r="BD70" s="6">
        <f t="shared" si="91"/>
        <v>2.7952276392751969</v>
      </c>
      <c r="BE70" s="5"/>
      <c r="BF70" s="7">
        <f t="shared" ref="BF70" si="94">+AVERAGE(B67:B70)/AVERAGE(B63:B66)*100-100</f>
        <v>-33.579996622099443</v>
      </c>
      <c r="BG70" s="12">
        <f>+AVERAGE(C67:C70)/AVERAGE(C63:C66)*100-100</f>
        <v>-17.607045284920858</v>
      </c>
      <c r="BH70" s="6">
        <f t="shared" ref="BH70:CF70" si="95">+AVERAGE(D67:D70)/AVERAGE(D63:D66)*100-100</f>
        <v>-19.08346296840169</v>
      </c>
      <c r="BI70" s="7">
        <f t="shared" si="95"/>
        <v>4.7700654868526584</v>
      </c>
      <c r="BJ70" s="12">
        <f t="shared" si="95"/>
        <v>-1.0297004336455586</v>
      </c>
      <c r="BK70" s="6">
        <f t="shared" si="95"/>
        <v>5.6340098690981932</v>
      </c>
      <c r="BL70" s="7">
        <f t="shared" si="95"/>
        <v>0.62054500413934477</v>
      </c>
      <c r="BM70" s="12">
        <f t="shared" si="95"/>
        <v>-3.8142997602262767</v>
      </c>
      <c r="BN70" s="6">
        <f t="shared" si="95"/>
        <v>4.5448215300607728</v>
      </c>
      <c r="BO70" s="7">
        <f t="shared" si="95"/>
        <v>10.087520296009458</v>
      </c>
      <c r="BP70" s="12">
        <f t="shared" si="95"/>
        <v>1.3035179975761935</v>
      </c>
      <c r="BQ70" s="6">
        <f t="shared" si="95"/>
        <v>8.6873852600650707</v>
      </c>
      <c r="BR70" s="7">
        <f t="shared" si="95"/>
        <v>11.898359127569051</v>
      </c>
      <c r="BS70" s="12">
        <f t="shared" si="95"/>
        <v>3.3690571981025244</v>
      </c>
      <c r="BT70" s="6">
        <f t="shared" si="95"/>
        <v>7.9250495203650075</v>
      </c>
      <c r="BU70" s="7">
        <f t="shared" si="95"/>
        <v>11.073565081744945</v>
      </c>
      <c r="BV70" s="12">
        <f t="shared" si="95"/>
        <v>3.4578063442765909</v>
      </c>
      <c r="BW70" s="6">
        <f t="shared" si="95"/>
        <v>7.4817589862958158</v>
      </c>
      <c r="BX70" s="7">
        <f t="shared" si="95"/>
        <v>3.7614844995444088</v>
      </c>
      <c r="BY70" s="12">
        <f t="shared" si="95"/>
        <v>-0.16550687465043268</v>
      </c>
      <c r="BZ70" s="6">
        <f t="shared" si="95"/>
        <v>3.9403307909989422</v>
      </c>
      <c r="CA70" s="7">
        <f t="shared" si="95"/>
        <v>-0.65299451930586372</v>
      </c>
      <c r="CB70" s="12">
        <f t="shared" si="95"/>
        <v>-1.5882819746953771</v>
      </c>
      <c r="CC70" s="6">
        <f t="shared" si="95"/>
        <v>0.82760298405466415</v>
      </c>
      <c r="CD70" s="7">
        <f t="shared" si="95"/>
        <v>3.4749775047553868</v>
      </c>
      <c r="CE70" s="12">
        <f t="shared" si="95"/>
        <v>-0.2579714337177279</v>
      </c>
      <c r="CF70" s="6">
        <f t="shared" si="95"/>
        <v>3.7453282184490462</v>
      </c>
    </row>
    <row r="71" spans="1:84" ht="15" customHeight="1" x14ac:dyDescent="0.25">
      <c r="A71" s="24" t="s">
        <v>90</v>
      </c>
      <c r="B71" s="66">
        <v>3925209.2833130951</v>
      </c>
      <c r="C71" s="33">
        <v>4733172.4508398669</v>
      </c>
      <c r="D71" s="37">
        <f t="shared" si="3"/>
        <v>82.929775411343726</v>
      </c>
      <c r="E71" s="35">
        <v>1046180.4250827645</v>
      </c>
      <c r="F71" s="33">
        <v>1219322.4356005783</v>
      </c>
      <c r="G71" s="37">
        <f t="shared" si="4"/>
        <v>85.800145600328221</v>
      </c>
      <c r="H71" s="35">
        <v>5487664.8237514207</v>
      </c>
      <c r="I71" s="33">
        <v>6352339.8429518985</v>
      </c>
      <c r="J71" s="37">
        <f t="shared" si="5"/>
        <v>86.388086270921733</v>
      </c>
      <c r="K71" s="35">
        <v>3199547.480421985</v>
      </c>
      <c r="L71" s="33">
        <v>3326694.6517782076</v>
      </c>
      <c r="M71" s="37">
        <f t="shared" si="6"/>
        <v>96.177972893055909</v>
      </c>
      <c r="N71" s="35">
        <v>1901360.3528349323</v>
      </c>
      <c r="O71" s="33">
        <v>2228810.5739756622</v>
      </c>
      <c r="P71" s="37">
        <f t="shared" si="7"/>
        <v>85.308297395743352</v>
      </c>
      <c r="Q71" s="35">
        <v>13429546.649209797</v>
      </c>
      <c r="R71" s="33">
        <v>16808100.679955602</v>
      </c>
      <c r="S71" s="37">
        <f t="shared" si="8"/>
        <v>79.899251586618121</v>
      </c>
      <c r="T71" s="35">
        <f t="shared" ref="T71:U98" si="96">+B71+E71+H71+K71+N71+Q71</f>
        <v>28989509.014613993</v>
      </c>
      <c r="U71" s="33">
        <f t="shared" si="96"/>
        <v>34668440.63510181</v>
      </c>
      <c r="V71" s="37">
        <f t="shared" ref="V71:V98" si="97">+T71/U71*100</f>
        <v>83.619304715026914</v>
      </c>
      <c r="W71" s="35">
        <v>2078135.3035733632</v>
      </c>
      <c r="X71" s="33">
        <v>2573604.4086769484</v>
      </c>
      <c r="Y71" s="37">
        <f t="shared" si="9"/>
        <v>80.748047235499627</v>
      </c>
      <c r="Z71" s="35">
        <f t="shared" si="10"/>
        <v>31067644.318187356</v>
      </c>
      <c r="AA71" s="33">
        <f t="shared" si="10"/>
        <v>37242045.043778762</v>
      </c>
      <c r="AB71" s="37">
        <f t="shared" ref="AB71:AB98" si="98">+Z71/AA71*100</f>
        <v>83.420887015379321</v>
      </c>
      <c r="AC71" s="5"/>
      <c r="AD71" s="7">
        <f t="shared" si="82"/>
        <v>79.596548420626789</v>
      </c>
      <c r="AE71" s="10">
        <f t="shared" si="82"/>
        <v>80.468193403715532</v>
      </c>
      <c r="AF71" s="6">
        <f t="shared" si="82"/>
        <v>-0.48299091748475576</v>
      </c>
      <c r="AG71" s="7">
        <f t="shared" si="82"/>
        <v>10.439613949398449</v>
      </c>
      <c r="AH71" s="10">
        <f t="shared" si="82"/>
        <v>5.265012080407999</v>
      </c>
      <c r="AI71" s="6">
        <f t="shared" si="82"/>
        <v>4.9157851851456371</v>
      </c>
      <c r="AJ71" s="7">
        <f t="shared" si="82"/>
        <v>6.7101412877703837</v>
      </c>
      <c r="AK71" s="10">
        <f t="shared" si="82"/>
        <v>4.2774635677756976</v>
      </c>
      <c r="AL71" s="6">
        <f t="shared" si="82"/>
        <v>2.3328892329774931</v>
      </c>
      <c r="AM71" s="7">
        <f t="shared" si="82"/>
        <v>-4.5345911624992397</v>
      </c>
      <c r="AN71" s="10">
        <f t="shared" si="82"/>
        <v>-7.1631283287942438</v>
      </c>
      <c r="AO71" s="6">
        <f t="shared" si="82"/>
        <v>2.8313504311135347</v>
      </c>
      <c r="AP71" s="7">
        <f t="shared" si="82"/>
        <v>32.939641634866092</v>
      </c>
      <c r="AQ71" s="10">
        <f t="shared" si="82"/>
        <v>23.027655931966677</v>
      </c>
      <c r="AR71" s="6">
        <f t="shared" si="82"/>
        <v>8.0567134501698092</v>
      </c>
      <c r="AS71" s="7">
        <f t="shared" si="80"/>
        <v>13.975149645179002</v>
      </c>
      <c r="AT71" s="10">
        <f t="shared" si="80"/>
        <v>8.8237588005044501</v>
      </c>
      <c r="AU71" s="6">
        <f t="shared" si="80"/>
        <v>4.733700527766274</v>
      </c>
      <c r="AV71" s="7">
        <f t="shared" si="91"/>
        <v>16.704529636174996</v>
      </c>
      <c r="AW71" s="10">
        <f t="shared" si="91"/>
        <v>12.878422232728369</v>
      </c>
      <c r="AX71" s="6">
        <f t="shared" si="91"/>
        <v>3.389582639238256</v>
      </c>
      <c r="AY71" s="7">
        <f t="shared" si="91"/>
        <v>28.654834298267332</v>
      </c>
      <c r="AZ71" s="10">
        <f t="shared" si="91"/>
        <v>25.292181181380883</v>
      </c>
      <c r="BA71" s="6">
        <f t="shared" si="91"/>
        <v>2.683849131829291</v>
      </c>
      <c r="BB71" s="7">
        <f t="shared" si="91"/>
        <v>17.434176753505582</v>
      </c>
      <c r="BC71" s="10">
        <f t="shared" si="91"/>
        <v>13.656606225016816</v>
      </c>
      <c r="BD71" s="6">
        <f t="shared" si="91"/>
        <v>3.3236700038446969</v>
      </c>
      <c r="BE71" s="5"/>
      <c r="BF71" s="7">
        <f>+AVERAGE(B71:B71)/AVERAGE(B67:B67)*100-100</f>
        <v>79.596548420626789</v>
      </c>
      <c r="BG71" s="12">
        <f t="shared" ref="BG71:CF71" si="99">+AVERAGE(C71:C71)/AVERAGE(C67:C67)*100-100</f>
        <v>80.468193403715532</v>
      </c>
      <c r="BH71" s="6">
        <f t="shared" si="99"/>
        <v>-0.48299091748475576</v>
      </c>
      <c r="BI71" s="7">
        <f t="shared" si="99"/>
        <v>10.439613949398449</v>
      </c>
      <c r="BJ71" s="12">
        <f t="shared" si="99"/>
        <v>5.265012080407999</v>
      </c>
      <c r="BK71" s="6">
        <f t="shared" si="99"/>
        <v>4.9157851851456371</v>
      </c>
      <c r="BL71" s="7">
        <f t="shared" si="99"/>
        <v>6.7101412877703837</v>
      </c>
      <c r="BM71" s="12">
        <f t="shared" si="99"/>
        <v>4.2774635677756976</v>
      </c>
      <c r="BN71" s="6">
        <f t="shared" si="99"/>
        <v>2.3328892329774931</v>
      </c>
      <c r="BO71" s="7">
        <f t="shared" si="99"/>
        <v>-4.5345911624992397</v>
      </c>
      <c r="BP71" s="12">
        <f t="shared" si="99"/>
        <v>-7.1631283287942438</v>
      </c>
      <c r="BQ71" s="6">
        <f t="shared" si="99"/>
        <v>2.8313504311135347</v>
      </c>
      <c r="BR71" s="7">
        <f t="shared" si="99"/>
        <v>32.939641634866092</v>
      </c>
      <c r="BS71" s="12">
        <f t="shared" si="99"/>
        <v>23.027655931966677</v>
      </c>
      <c r="BT71" s="6">
        <f t="shared" si="99"/>
        <v>8.0567134501698092</v>
      </c>
      <c r="BU71" s="7">
        <f t="shared" si="99"/>
        <v>13.975149645179002</v>
      </c>
      <c r="BV71" s="12">
        <f t="shared" si="99"/>
        <v>8.8237588005044501</v>
      </c>
      <c r="BW71" s="6">
        <f t="shared" si="99"/>
        <v>4.733700527766274</v>
      </c>
      <c r="BX71" s="7">
        <f t="shared" si="99"/>
        <v>16.704529636174996</v>
      </c>
      <c r="BY71" s="12">
        <f t="shared" si="99"/>
        <v>12.878422232728369</v>
      </c>
      <c r="BZ71" s="6">
        <f t="shared" si="99"/>
        <v>3.389582639238256</v>
      </c>
      <c r="CA71" s="7">
        <f t="shared" si="99"/>
        <v>28.654834298267332</v>
      </c>
      <c r="CB71" s="12">
        <f t="shared" si="99"/>
        <v>25.292181181380883</v>
      </c>
      <c r="CC71" s="6">
        <f t="shared" si="99"/>
        <v>2.683849131829291</v>
      </c>
      <c r="CD71" s="7">
        <f t="shared" si="99"/>
        <v>17.434176753505582</v>
      </c>
      <c r="CE71" s="12">
        <f t="shared" si="99"/>
        <v>13.656606225016816</v>
      </c>
      <c r="CF71" s="6">
        <f t="shared" si="99"/>
        <v>3.3236700038446969</v>
      </c>
    </row>
    <row r="72" spans="1:84" ht="15" customHeight="1" x14ac:dyDescent="0.25">
      <c r="A72" s="24" t="s">
        <v>91</v>
      </c>
      <c r="B72" s="66">
        <v>3174117.2413862343</v>
      </c>
      <c r="C72" s="33">
        <v>3515960.6205181265</v>
      </c>
      <c r="D72" s="37">
        <f t="shared" ref="D72:D98" si="100">B72/C72*100</f>
        <v>90.27738316700723</v>
      </c>
      <c r="E72" s="35">
        <v>1180174.8857860675</v>
      </c>
      <c r="F72" s="33">
        <v>1377343.7131974399</v>
      </c>
      <c r="G72" s="37">
        <f t="shared" ref="G72:G98" si="101">E72/F72*100</f>
        <v>85.684849357343481</v>
      </c>
      <c r="H72" s="35">
        <v>5546783.9397221077</v>
      </c>
      <c r="I72" s="33">
        <v>6540332.603795195</v>
      </c>
      <c r="J72" s="37">
        <f t="shared" ref="J72:J98" si="102">H72/I72*100</f>
        <v>84.808896974191256</v>
      </c>
      <c r="K72" s="35">
        <v>3313980.8876205543</v>
      </c>
      <c r="L72" s="33">
        <v>3469336.4820418344</v>
      </c>
      <c r="M72" s="37">
        <f t="shared" ref="M72:M98" si="103">K72/L72*100</f>
        <v>95.522037276423305</v>
      </c>
      <c r="N72" s="35">
        <v>1922152.8335636675</v>
      </c>
      <c r="O72" s="33">
        <v>2266847.0465613133</v>
      </c>
      <c r="P72" s="37">
        <f t="shared" ref="P72:P98" si="104">N72/O72*100</f>
        <v>84.794112442631331</v>
      </c>
      <c r="Q72" s="35">
        <v>14302855.460347127</v>
      </c>
      <c r="R72" s="33">
        <v>17825066.694611482</v>
      </c>
      <c r="S72" s="37">
        <f t="shared" ref="S72:S98" si="105">Q72/R72*100</f>
        <v>80.240123110848614</v>
      </c>
      <c r="T72" s="35">
        <f t="shared" si="96"/>
        <v>29440065.248425756</v>
      </c>
      <c r="U72" s="33">
        <f t="shared" si="96"/>
        <v>34994887.160725392</v>
      </c>
      <c r="V72" s="37">
        <f t="shared" si="97"/>
        <v>84.126761470076147</v>
      </c>
      <c r="W72" s="35">
        <v>2213879.0378854107</v>
      </c>
      <c r="X72" s="33">
        <v>2732525.0880304961</v>
      </c>
      <c r="Y72" s="37">
        <f t="shared" ref="Y72:Y98" si="106">W72/X72*100</f>
        <v>81.019531991967682</v>
      </c>
      <c r="Z72" s="35">
        <f t="shared" ref="Z72:AA98" si="107">+T72+W72</f>
        <v>31653944.286311164</v>
      </c>
      <c r="AA72" s="33">
        <f t="shared" si="107"/>
        <v>37727412.248755887</v>
      </c>
      <c r="AB72" s="37">
        <f t="shared" si="98"/>
        <v>83.901710717927642</v>
      </c>
      <c r="AC72" s="5"/>
      <c r="AD72" s="7">
        <f t="shared" si="82"/>
        <v>75.876291870621003</v>
      </c>
      <c r="AE72" s="10">
        <f t="shared" si="82"/>
        <v>62.585140694717154</v>
      </c>
      <c r="AF72" s="6">
        <f t="shared" si="82"/>
        <v>8.1748867818495228</v>
      </c>
      <c r="AG72" s="7">
        <f t="shared" si="82"/>
        <v>10.229739628247387</v>
      </c>
      <c r="AH72" s="10">
        <f t="shared" si="82"/>
        <v>8.7363913703521519</v>
      </c>
      <c r="AI72" s="6">
        <f t="shared" si="82"/>
        <v>1.3733656589806316</v>
      </c>
      <c r="AJ72" s="7">
        <f t="shared" si="82"/>
        <v>7.8179386458162128</v>
      </c>
      <c r="AK72" s="10">
        <f t="shared" si="82"/>
        <v>4.3757870744300504</v>
      </c>
      <c r="AL72" s="6">
        <f t="shared" si="82"/>
        <v>3.2978449004955337</v>
      </c>
      <c r="AM72" s="7">
        <f t="shared" si="82"/>
        <v>-0.83221540972334651</v>
      </c>
      <c r="AN72" s="10">
        <f t="shared" si="82"/>
        <v>-2.8322197126325506</v>
      </c>
      <c r="AO72" s="6">
        <f t="shared" si="82"/>
        <v>2.0582998777931323</v>
      </c>
      <c r="AP72" s="7">
        <f t="shared" si="82"/>
        <v>35.196722728060053</v>
      </c>
      <c r="AQ72" s="10">
        <f t="shared" si="82"/>
        <v>27.736536604794821</v>
      </c>
      <c r="AR72" s="6">
        <f t="shared" si="82"/>
        <v>5.8402915262579285</v>
      </c>
      <c r="AS72" s="7">
        <f t="shared" si="80"/>
        <v>15.442524742804238</v>
      </c>
      <c r="AT72" s="10">
        <f t="shared" si="80"/>
        <v>10.049298643222372</v>
      </c>
      <c r="AU72" s="6">
        <f t="shared" si="80"/>
        <v>4.9007364572731973</v>
      </c>
      <c r="AV72" s="7">
        <f t="shared" si="91"/>
        <v>16.950473228387693</v>
      </c>
      <c r="AW72" s="10">
        <f t="shared" si="91"/>
        <v>12.027410886106921</v>
      </c>
      <c r="AX72" s="6">
        <f t="shared" si="91"/>
        <v>4.3945158629844485</v>
      </c>
      <c r="AY72" s="7">
        <f t="shared" si="91"/>
        <v>43.980339670419767</v>
      </c>
      <c r="AZ72" s="10">
        <f t="shared" si="91"/>
        <v>36.990133033754091</v>
      </c>
      <c r="BA72" s="6">
        <f t="shared" si="91"/>
        <v>5.1027081161701773</v>
      </c>
      <c r="BB72" s="7">
        <f t="shared" si="91"/>
        <v>18.506470474805809</v>
      </c>
      <c r="BC72" s="10">
        <f t="shared" si="91"/>
        <v>13.525729227745202</v>
      </c>
      <c r="BD72" s="6">
        <f t="shared" si="91"/>
        <v>4.387323720307208</v>
      </c>
      <c r="BE72" s="5"/>
      <c r="BF72" s="7">
        <f t="shared" ref="BF72:CF72" si="108">+AVERAGE(B71:B72)/AVERAGE(B67:B68)*100-100</f>
        <v>77.913946441767223</v>
      </c>
      <c r="BG72" s="12">
        <f t="shared" si="108"/>
        <v>72.38654657475351</v>
      </c>
      <c r="BH72" s="6">
        <f t="shared" si="108"/>
        <v>3.8491343143942487</v>
      </c>
      <c r="BI72" s="7">
        <f t="shared" si="108"/>
        <v>10.328261649649889</v>
      </c>
      <c r="BJ72" s="12">
        <f t="shared" si="108"/>
        <v>7.0782493160767075</v>
      </c>
      <c r="BK72" s="6">
        <f t="shared" si="108"/>
        <v>3.1153505351398536</v>
      </c>
      <c r="BL72" s="7">
        <f t="shared" si="108"/>
        <v>7.2641473186177308</v>
      </c>
      <c r="BM72" s="12">
        <f t="shared" si="108"/>
        <v>4.3273190048770118</v>
      </c>
      <c r="BN72" s="6">
        <f t="shared" si="108"/>
        <v>2.8086526835764829</v>
      </c>
      <c r="BO72" s="7">
        <f t="shared" si="108"/>
        <v>-2.6860953503950924</v>
      </c>
      <c r="BP72" s="12">
        <f t="shared" si="108"/>
        <v>-5.0015839032924845</v>
      </c>
      <c r="BQ72" s="6">
        <f t="shared" si="108"/>
        <v>2.4446893540944359</v>
      </c>
      <c r="BR72" s="7">
        <f t="shared" si="108"/>
        <v>34.06481942271634</v>
      </c>
      <c r="BS72" s="12">
        <f t="shared" si="108"/>
        <v>25.357800685737828</v>
      </c>
      <c r="BT72" s="6">
        <f t="shared" si="108"/>
        <v>6.9403687379470398</v>
      </c>
      <c r="BU72" s="7">
        <f t="shared" si="108"/>
        <v>14.727252404856173</v>
      </c>
      <c r="BV72" s="12">
        <f t="shared" si="108"/>
        <v>9.4510933579842344</v>
      </c>
      <c r="BW72" s="6">
        <f t="shared" si="108"/>
        <v>4.8173297216494291</v>
      </c>
      <c r="BX72" s="7">
        <f t="shared" si="108"/>
        <v>16.828320247388945</v>
      </c>
      <c r="BY72" s="12">
        <f t="shared" si="108"/>
        <v>12.449312625945623</v>
      </c>
      <c r="BZ72" s="6">
        <f t="shared" si="108"/>
        <v>3.8911391293581516</v>
      </c>
      <c r="CA72" s="7">
        <f t="shared" si="108"/>
        <v>36.12885918403623</v>
      </c>
      <c r="CB72" s="12">
        <f t="shared" si="108"/>
        <v>31.055353727156898</v>
      </c>
      <c r="CC72" s="6">
        <f t="shared" si="108"/>
        <v>3.881229041118246</v>
      </c>
      <c r="CD72" s="7">
        <f t="shared" si="108"/>
        <v>17.97289878207522</v>
      </c>
      <c r="CE72" s="12">
        <f t="shared" si="108"/>
        <v>13.590706367894214</v>
      </c>
      <c r="CF72" s="6">
        <f t="shared" si="108"/>
        <v>3.8543017220211055</v>
      </c>
    </row>
    <row r="73" spans="1:84" ht="15" customHeight="1" x14ac:dyDescent="0.25">
      <c r="A73" s="24" t="s">
        <v>92</v>
      </c>
      <c r="B73" s="66">
        <v>2225809.2426698022</v>
      </c>
      <c r="C73" s="33">
        <v>2362767.0430048369</v>
      </c>
      <c r="D73" s="37">
        <f t="shared" si="100"/>
        <v>94.203499632326881</v>
      </c>
      <c r="E73" s="35">
        <v>1201214.4592329836</v>
      </c>
      <c r="F73" s="33">
        <v>1392579.6608117702</v>
      </c>
      <c r="G73" s="37">
        <f t="shared" si="101"/>
        <v>86.258222278843647</v>
      </c>
      <c r="H73" s="35">
        <v>5963258.2714779414</v>
      </c>
      <c r="I73" s="33">
        <v>6847117.3556276616</v>
      </c>
      <c r="J73" s="37">
        <f t="shared" si="102"/>
        <v>87.091515476607469</v>
      </c>
      <c r="K73" s="35">
        <v>3282062.8540239478</v>
      </c>
      <c r="L73" s="33">
        <v>3552402.0403839299</v>
      </c>
      <c r="M73" s="37">
        <f t="shared" si="103"/>
        <v>92.389960840953549</v>
      </c>
      <c r="N73" s="35">
        <v>1803988.5158177679</v>
      </c>
      <c r="O73" s="33">
        <v>2167613.0312582827</v>
      </c>
      <c r="P73" s="37">
        <f t="shared" si="104"/>
        <v>83.22465725215568</v>
      </c>
      <c r="Q73" s="35">
        <v>14270236.153153688</v>
      </c>
      <c r="R73" s="33">
        <v>17655301.343910493</v>
      </c>
      <c r="S73" s="37">
        <f t="shared" si="105"/>
        <v>80.826919207899266</v>
      </c>
      <c r="T73" s="35">
        <f t="shared" si="96"/>
        <v>28746569.496376131</v>
      </c>
      <c r="U73" s="33">
        <f t="shared" si="96"/>
        <v>33977780.474996977</v>
      </c>
      <c r="V73" s="37">
        <f t="shared" si="97"/>
        <v>84.60402384884938</v>
      </c>
      <c r="W73" s="35">
        <v>2251077.998886215</v>
      </c>
      <c r="X73" s="33">
        <v>2734361.7054559896</v>
      </c>
      <c r="Y73" s="37">
        <f t="shared" si="106"/>
        <v>82.325538512134017</v>
      </c>
      <c r="Z73" s="35">
        <f t="shared" si="107"/>
        <v>30997647.495262347</v>
      </c>
      <c r="AA73" s="33">
        <f t="shared" si="107"/>
        <v>36712142.180452965</v>
      </c>
      <c r="AB73" s="37">
        <f t="shared" si="98"/>
        <v>84.434319694280205</v>
      </c>
      <c r="AC73" s="5"/>
      <c r="AD73" s="7">
        <f t="shared" si="82"/>
        <v>69.531187574736009</v>
      </c>
      <c r="AE73" s="10">
        <f t="shared" si="82"/>
        <v>43.749396136858905</v>
      </c>
      <c r="AF73" s="6">
        <f t="shared" si="82"/>
        <v>17.935234603233496</v>
      </c>
      <c r="AG73" s="7">
        <f t="shared" si="82"/>
        <v>10.335164107029811</v>
      </c>
      <c r="AH73" s="10">
        <f t="shared" si="82"/>
        <v>14.858623632045393</v>
      </c>
      <c r="AI73" s="6">
        <f t="shared" si="82"/>
        <v>-3.938284633730845</v>
      </c>
      <c r="AJ73" s="7">
        <f t="shared" si="82"/>
        <v>9.9129872134859198</v>
      </c>
      <c r="AK73" s="10">
        <f t="shared" si="82"/>
        <v>6.5917405307883996</v>
      </c>
      <c r="AL73" s="6">
        <f t="shared" si="82"/>
        <v>3.1158574446377543</v>
      </c>
      <c r="AM73" s="7">
        <f t="shared" si="82"/>
        <v>0.53944392220230952</v>
      </c>
      <c r="AN73" s="10">
        <f t="shared" si="82"/>
        <v>-5.5550899756517254</v>
      </c>
      <c r="AO73" s="6">
        <f t="shared" si="82"/>
        <v>6.4530040806675828</v>
      </c>
      <c r="AP73" s="7">
        <f t="shared" si="82"/>
        <v>10.204118463837347</v>
      </c>
      <c r="AQ73" s="10">
        <f t="shared" si="82"/>
        <v>7.9349876813862465</v>
      </c>
      <c r="AR73" s="6">
        <f t="shared" si="82"/>
        <v>2.1023125412765751</v>
      </c>
      <c r="AS73" s="7">
        <f t="shared" si="80"/>
        <v>11.946966497213566</v>
      </c>
      <c r="AT73" s="10">
        <f t="shared" si="80"/>
        <v>7.6722525511092101</v>
      </c>
      <c r="AU73" s="6">
        <f t="shared" si="80"/>
        <v>3.9701165758329751</v>
      </c>
      <c r="AV73" s="7">
        <f t="shared" si="91"/>
        <v>12.838842118621315</v>
      </c>
      <c r="AW73" s="10">
        <f t="shared" si="91"/>
        <v>8.0489555380207918</v>
      </c>
      <c r="AX73" s="6">
        <f t="shared" si="91"/>
        <v>4.4330706916598359</v>
      </c>
      <c r="AY73" s="7">
        <f t="shared" si="91"/>
        <v>30.926393402887754</v>
      </c>
      <c r="AZ73" s="10">
        <f t="shared" si="91"/>
        <v>24.630604760598843</v>
      </c>
      <c r="BA73" s="6">
        <f t="shared" si="91"/>
        <v>5.0515590888629873</v>
      </c>
      <c r="BB73" s="7">
        <f t="shared" si="91"/>
        <v>13.982384107305521</v>
      </c>
      <c r="BC73" s="10">
        <f t="shared" si="91"/>
        <v>9.1303768210454734</v>
      </c>
      <c r="BD73" s="6">
        <f t="shared" si="91"/>
        <v>4.446064814947448</v>
      </c>
      <c r="BE73" s="5"/>
      <c r="BF73" s="7">
        <f t="shared" ref="BF73:CF73" si="109">+AVERAGE(B71:B73)/AVERAGE(B67:B69)*100-100</f>
        <v>75.838629471198345</v>
      </c>
      <c r="BG73" s="12">
        <f t="shared" si="109"/>
        <v>65.064940437125244</v>
      </c>
      <c r="BH73" s="6">
        <f t="shared" si="109"/>
        <v>8.4106313663567391</v>
      </c>
      <c r="BI73" s="7">
        <f t="shared" si="109"/>
        <v>10.330680563119543</v>
      </c>
      <c r="BJ73" s="12">
        <f t="shared" si="109"/>
        <v>9.6715942853776511</v>
      </c>
      <c r="BK73" s="6">
        <f t="shared" si="109"/>
        <v>0.64216952050739451</v>
      </c>
      <c r="BL73" s="7">
        <f t="shared" si="109"/>
        <v>8.1787701045457908</v>
      </c>
      <c r="BM73" s="12">
        <f t="shared" si="109"/>
        <v>5.1017970488745448</v>
      </c>
      <c r="BN73" s="6">
        <f t="shared" si="109"/>
        <v>2.9120333729090788</v>
      </c>
      <c r="BO73" s="7">
        <f t="shared" si="109"/>
        <v>-1.6286677331294186</v>
      </c>
      <c r="BP73" s="12">
        <f t="shared" si="109"/>
        <v>-5.192320864474425</v>
      </c>
      <c r="BQ73" s="6">
        <f t="shared" si="109"/>
        <v>3.7147169560100508</v>
      </c>
      <c r="BR73" s="7">
        <f t="shared" si="109"/>
        <v>25.363696656655279</v>
      </c>
      <c r="BS73" s="12">
        <f t="shared" si="109"/>
        <v>19.103553423279067</v>
      </c>
      <c r="BT73" s="6">
        <f t="shared" si="109"/>
        <v>5.3011427360282255</v>
      </c>
      <c r="BU73" s="7">
        <f t="shared" si="109"/>
        <v>13.767301163678212</v>
      </c>
      <c r="BV73" s="12">
        <f t="shared" si="109"/>
        <v>8.8439283927973946</v>
      </c>
      <c r="BW73" s="6">
        <f t="shared" si="109"/>
        <v>4.5316157057426807</v>
      </c>
      <c r="BX73" s="7">
        <f t="shared" si="109"/>
        <v>15.481963969646316</v>
      </c>
      <c r="BY73" s="12">
        <f t="shared" si="109"/>
        <v>10.967726192771039</v>
      </c>
      <c r="BZ73" s="6">
        <f t="shared" si="109"/>
        <v>4.0722017052819695</v>
      </c>
      <c r="CA73" s="7">
        <f t="shared" si="109"/>
        <v>34.292985274930402</v>
      </c>
      <c r="CB73" s="12">
        <f t="shared" si="109"/>
        <v>28.797415832267035</v>
      </c>
      <c r="CC73" s="6">
        <f t="shared" si="109"/>
        <v>4.2730222104683691</v>
      </c>
      <c r="CD73" s="7">
        <f t="shared" si="109"/>
        <v>16.622464711640077</v>
      </c>
      <c r="CE73" s="12">
        <f t="shared" si="109"/>
        <v>12.084806345415416</v>
      </c>
      <c r="CF73" s="6">
        <f t="shared" si="109"/>
        <v>4.0520186710118082</v>
      </c>
    </row>
    <row r="74" spans="1:84" ht="15" customHeight="1" x14ac:dyDescent="0.25">
      <c r="A74" s="24" t="s">
        <v>93</v>
      </c>
      <c r="B74" s="66">
        <v>3194640.6224443503</v>
      </c>
      <c r="C74" s="33">
        <v>3025998.8353775893</v>
      </c>
      <c r="D74" s="37">
        <f t="shared" si="100"/>
        <v>105.57309490985702</v>
      </c>
      <c r="E74" s="35">
        <v>1216687.9055775718</v>
      </c>
      <c r="F74" s="33">
        <v>1388632.6874845531</v>
      </c>
      <c r="G74" s="37">
        <f t="shared" si="101"/>
        <v>87.617691600040644</v>
      </c>
      <c r="H74" s="35">
        <v>6951093.3820789587</v>
      </c>
      <c r="I74" s="33">
        <v>7627097.5533123203</v>
      </c>
      <c r="J74" s="37">
        <f t="shared" si="102"/>
        <v>91.13680969060394</v>
      </c>
      <c r="K74" s="35">
        <v>3324385.3484635474</v>
      </c>
      <c r="L74" s="33">
        <v>3798506.928138094</v>
      </c>
      <c r="M74" s="37">
        <f t="shared" si="103"/>
        <v>87.518212059522398</v>
      </c>
      <c r="N74" s="35">
        <v>1579504.4347172398</v>
      </c>
      <c r="O74" s="33">
        <v>1913944.2237188385</v>
      </c>
      <c r="P74" s="37">
        <f t="shared" si="104"/>
        <v>82.526147582724519</v>
      </c>
      <c r="Q74" s="35">
        <v>16468475.834941076</v>
      </c>
      <c r="R74" s="33">
        <v>20061833.608309366</v>
      </c>
      <c r="S74" s="37">
        <f t="shared" si="105"/>
        <v>82.088587496409275</v>
      </c>
      <c r="T74" s="35">
        <f t="shared" si="96"/>
        <v>32734787.528222743</v>
      </c>
      <c r="U74" s="33">
        <f t="shared" si="96"/>
        <v>37816013.836340755</v>
      </c>
      <c r="V74" s="37">
        <f t="shared" si="97"/>
        <v>86.563294772134299</v>
      </c>
      <c r="W74" s="35">
        <v>2535471.7605182184</v>
      </c>
      <c r="X74" s="33">
        <v>2963848.4542859178</v>
      </c>
      <c r="Y74" s="37">
        <f t="shared" si="106"/>
        <v>85.546606030134953</v>
      </c>
      <c r="Z74" s="35">
        <f t="shared" si="107"/>
        <v>35270259.288740963</v>
      </c>
      <c r="AA74" s="33">
        <f t="shared" si="107"/>
        <v>40779862.290626675</v>
      </c>
      <c r="AB74" s="37">
        <f t="shared" si="98"/>
        <v>86.489402630591755</v>
      </c>
      <c r="AC74" s="5"/>
      <c r="AD74" s="7">
        <f t="shared" si="82"/>
        <v>84.765996544973774</v>
      </c>
      <c r="AE74" s="10">
        <f t="shared" si="82"/>
        <v>52.136618809364563</v>
      </c>
      <c r="AF74" s="6">
        <f t="shared" si="82"/>
        <v>21.447418768058498</v>
      </c>
      <c r="AG74" s="7">
        <f t="shared" si="82"/>
        <v>16.475169016787518</v>
      </c>
      <c r="AH74" s="10">
        <f t="shared" si="82"/>
        <v>16.417597550719364</v>
      </c>
      <c r="AI74" s="6">
        <f t="shared" si="82"/>
        <v>4.945254607497418E-2</v>
      </c>
      <c r="AJ74" s="7">
        <f t="shared" si="82"/>
        <v>10.973243397477603</v>
      </c>
      <c r="AK74" s="10">
        <f t="shared" si="82"/>
        <v>4.3671659090933446</v>
      </c>
      <c r="AL74" s="6">
        <f t="shared" si="82"/>
        <v>6.3296511224021543</v>
      </c>
      <c r="AM74" s="7">
        <f t="shared" si="82"/>
        <v>7.2027858487245595</v>
      </c>
      <c r="AN74" s="10">
        <f t="shared" si="82"/>
        <v>4.9425658540216375</v>
      </c>
      <c r="AO74" s="6">
        <f t="shared" si="82"/>
        <v>2.1537685650329479</v>
      </c>
      <c r="AP74" s="7">
        <f t="shared" si="82"/>
        <v>-3.9833705561296284</v>
      </c>
      <c r="AQ74" s="10">
        <f t="shared" si="82"/>
        <v>-4.9808579599369978</v>
      </c>
      <c r="AR74" s="6">
        <f t="shared" si="82"/>
        <v>1.0497752162261946</v>
      </c>
      <c r="AS74" s="7">
        <f t="shared" si="80"/>
        <v>11.458444898539028</v>
      </c>
      <c r="AT74" s="10">
        <f t="shared" si="80"/>
        <v>6.3840420538960245</v>
      </c>
      <c r="AU74" s="6">
        <f t="shared" si="80"/>
        <v>4.7698909974413226</v>
      </c>
      <c r="AV74" s="7">
        <f t="shared" si="91"/>
        <v>14.622165119528191</v>
      </c>
      <c r="AW74" s="10">
        <f t="shared" si="91"/>
        <v>8.1026951243589878</v>
      </c>
      <c r="AX74" s="6">
        <f t="shared" si="91"/>
        <v>6.0308117088748929</v>
      </c>
      <c r="AY74" s="7">
        <f t="shared" si="91"/>
        <v>24.161321898412353</v>
      </c>
      <c r="AZ74" s="10">
        <f t="shared" si="91"/>
        <v>16.08334219299978</v>
      </c>
      <c r="BA74" s="6">
        <f t="shared" si="91"/>
        <v>6.9587759559697702</v>
      </c>
      <c r="BB74" s="7">
        <f t="shared" si="91"/>
        <v>15.258737280319394</v>
      </c>
      <c r="BC74" s="10">
        <f t="shared" si="91"/>
        <v>8.6455583423722402</v>
      </c>
      <c r="BD74" s="6">
        <f t="shared" si="91"/>
        <v>6.08692986519263</v>
      </c>
      <c r="BE74" s="5"/>
      <c r="BF74" s="7">
        <f t="shared" ref="BF74" si="110">+AVERAGE(B71:B74)/AVERAGE(B67:B70)*100-100</f>
        <v>78.033600314567394</v>
      </c>
      <c r="BG74" s="12">
        <f>+AVERAGE(C71:C74)/AVERAGE(C67:C70)*100-100</f>
        <v>62.010215737193619</v>
      </c>
      <c r="BH74" s="6">
        <f t="shared" ref="BH74:CF74" si="111">+AVERAGE(D71:D74)/AVERAGE(D67:D70)*100-100</f>
        <v>11.807805079236971</v>
      </c>
      <c r="BI74" s="7">
        <f t="shared" si="111"/>
        <v>11.876844267790858</v>
      </c>
      <c r="BJ74" s="12">
        <f t="shared" si="111"/>
        <v>11.337481930387725</v>
      </c>
      <c r="BK74" s="6">
        <f t="shared" si="111"/>
        <v>0.49113402527740391</v>
      </c>
      <c r="BL74" s="7">
        <f t="shared" si="111"/>
        <v>8.9752575716867113</v>
      </c>
      <c r="BM74" s="12">
        <f t="shared" si="111"/>
        <v>4.8960193306373441</v>
      </c>
      <c r="BN74" s="6">
        <f t="shared" si="111"/>
        <v>3.7820565750746908</v>
      </c>
      <c r="BO74" s="7">
        <f t="shared" si="111"/>
        <v>0.46850577287904116</v>
      </c>
      <c r="BP74" s="12">
        <f t="shared" si="111"/>
        <v>-2.6684253135885996</v>
      </c>
      <c r="BQ74" s="6">
        <f t="shared" si="111"/>
        <v>3.3428157302760155</v>
      </c>
      <c r="BR74" s="7">
        <f t="shared" si="111"/>
        <v>17.49328829589534</v>
      </c>
      <c r="BS74" s="12">
        <f t="shared" si="111"/>
        <v>12.727696650441956</v>
      </c>
      <c r="BT74" s="6">
        <f t="shared" si="111"/>
        <v>4.2236812142515561</v>
      </c>
      <c r="BU74" s="7">
        <f t="shared" si="111"/>
        <v>13.107387792017903</v>
      </c>
      <c r="BV74" s="12">
        <f t="shared" si="111"/>
        <v>8.1505067605513375</v>
      </c>
      <c r="BW74" s="6">
        <f t="shared" si="111"/>
        <v>4.592058941440186</v>
      </c>
      <c r="BX74" s="7">
        <f t="shared" si="111"/>
        <v>15.245967915021154</v>
      </c>
      <c r="BY74" s="12">
        <f t="shared" si="111"/>
        <v>10.187043994190532</v>
      </c>
      <c r="BZ74" s="6">
        <f t="shared" si="111"/>
        <v>4.5655453595371966</v>
      </c>
      <c r="CA74" s="7">
        <f t="shared" si="111"/>
        <v>31.300699435565832</v>
      </c>
      <c r="CB74" s="12">
        <f t="shared" si="111"/>
        <v>25.106891612019666</v>
      </c>
      <c r="CC74" s="6">
        <f t="shared" si="111"/>
        <v>4.956972128396302</v>
      </c>
      <c r="CD74" s="7">
        <f t="shared" si="111"/>
        <v>16.246378458314965</v>
      </c>
      <c r="CE74" s="12">
        <f t="shared" si="111"/>
        <v>11.143735793878776</v>
      </c>
      <c r="CF74" s="6">
        <f t="shared" si="111"/>
        <v>4.5648791535753475</v>
      </c>
    </row>
    <row r="75" spans="1:84" ht="15" customHeight="1" x14ac:dyDescent="0.25">
      <c r="A75" s="24" t="s">
        <v>94</v>
      </c>
      <c r="B75" s="66">
        <v>5702124.7397085009</v>
      </c>
      <c r="C75" s="33">
        <v>5663237.910670042</v>
      </c>
      <c r="D75" s="37">
        <f t="shared" si="100"/>
        <v>100.68665363616797</v>
      </c>
      <c r="E75" s="35">
        <v>1189686.0618249115</v>
      </c>
      <c r="F75" s="33">
        <v>1348079.8005396482</v>
      </c>
      <c r="G75" s="37">
        <f t="shared" si="101"/>
        <v>88.250418213274145</v>
      </c>
      <c r="H75" s="35">
        <v>6290954.563926911</v>
      </c>
      <c r="I75" s="33">
        <v>6765053.7669082275</v>
      </c>
      <c r="J75" s="37">
        <f t="shared" si="102"/>
        <v>92.991937398924918</v>
      </c>
      <c r="K75" s="35">
        <v>3550051.1253686491</v>
      </c>
      <c r="L75" s="33">
        <v>3890502.6856778087</v>
      </c>
      <c r="M75" s="37">
        <f t="shared" si="103"/>
        <v>91.249162696572057</v>
      </c>
      <c r="N75" s="35">
        <v>1800264.8072594327</v>
      </c>
      <c r="O75" s="33">
        <v>2072837.1354884114</v>
      </c>
      <c r="P75" s="37">
        <f t="shared" si="104"/>
        <v>86.850277643026018</v>
      </c>
      <c r="Q75" s="35">
        <v>14696429.089669246</v>
      </c>
      <c r="R75" s="33">
        <v>17460846.691723935</v>
      </c>
      <c r="S75" s="37">
        <f t="shared" si="105"/>
        <v>84.167906340046144</v>
      </c>
      <c r="T75" s="35">
        <f t="shared" si="96"/>
        <v>33229510.387757652</v>
      </c>
      <c r="U75" s="33">
        <f t="shared" si="96"/>
        <v>37200557.991008073</v>
      </c>
      <c r="V75" s="37">
        <f t="shared" si="97"/>
        <v>89.325300969382553</v>
      </c>
      <c r="W75" s="35">
        <v>2512057.7951733926</v>
      </c>
      <c r="X75" s="33">
        <v>2834856.5188560728</v>
      </c>
      <c r="Y75" s="37">
        <f t="shared" si="106"/>
        <v>88.613225341897135</v>
      </c>
      <c r="Z75" s="35">
        <f t="shared" si="107"/>
        <v>35741568.182931043</v>
      </c>
      <c r="AA75" s="33">
        <f t="shared" si="107"/>
        <v>40035414.509864144</v>
      </c>
      <c r="AB75" s="37">
        <f t="shared" si="98"/>
        <v>89.274879804541158</v>
      </c>
      <c r="AC75" s="5"/>
      <c r="AD75" s="7">
        <f t="shared" si="82"/>
        <v>45.269317586439371</v>
      </c>
      <c r="AE75" s="10">
        <f t="shared" si="82"/>
        <v>19.649938164943521</v>
      </c>
      <c r="AF75" s="6">
        <f t="shared" si="82"/>
        <v>21.411945392047144</v>
      </c>
      <c r="AG75" s="7">
        <f t="shared" si="82"/>
        <v>13.717102069730871</v>
      </c>
      <c r="AH75" s="10">
        <f t="shared" si="82"/>
        <v>10.55974705129168</v>
      </c>
      <c r="AI75" s="6">
        <f t="shared" si="82"/>
        <v>2.855790739982794</v>
      </c>
      <c r="AJ75" s="7">
        <f t="shared" si="82"/>
        <v>14.638097733278713</v>
      </c>
      <c r="AK75" s="10">
        <f t="shared" si="82"/>
        <v>6.4970378499860573</v>
      </c>
      <c r="AL75" s="6">
        <f t="shared" si="82"/>
        <v>7.6444003022510003</v>
      </c>
      <c r="AM75" s="7">
        <f t="shared" si="82"/>
        <v>10.954788047103349</v>
      </c>
      <c r="AN75" s="10">
        <f t="shared" si="82"/>
        <v>16.947994718969198</v>
      </c>
      <c r="AO75" s="6">
        <f t="shared" si="82"/>
        <v>-5.1246767302575478</v>
      </c>
      <c r="AP75" s="7">
        <f t="shared" si="82"/>
        <v>-5.3170113400527157</v>
      </c>
      <c r="AQ75" s="10">
        <f t="shared" si="82"/>
        <v>-6.9980571838831338</v>
      </c>
      <c r="AR75" s="6">
        <f t="shared" si="82"/>
        <v>1.8075384157879171</v>
      </c>
      <c r="AS75" s="7">
        <f t="shared" si="80"/>
        <v>9.4335458489508426</v>
      </c>
      <c r="AT75" s="10">
        <f t="shared" si="80"/>
        <v>3.8835203584112463</v>
      </c>
      <c r="AU75" s="6">
        <f t="shared" si="80"/>
        <v>5.3425466054590061</v>
      </c>
      <c r="AV75" s="7">
        <f t="shared" si="91"/>
        <v>14.625985459105976</v>
      </c>
      <c r="AW75" s="10">
        <f t="shared" si="91"/>
        <v>7.3038109286706572</v>
      </c>
      <c r="AX75" s="6">
        <f t="shared" si="91"/>
        <v>6.823778640352927</v>
      </c>
      <c r="AY75" s="7">
        <f t="shared" si="91"/>
        <v>20.880377271580812</v>
      </c>
      <c r="AZ75" s="10">
        <f t="shared" si="91"/>
        <v>10.15121474373872</v>
      </c>
      <c r="BA75" s="6">
        <f t="shared" si="91"/>
        <v>9.7403941961084399</v>
      </c>
      <c r="BB75" s="7">
        <f t="shared" si="91"/>
        <v>15.04434586953063</v>
      </c>
      <c r="BC75" s="10">
        <f t="shared" si="91"/>
        <v>7.5005802253923548</v>
      </c>
      <c r="BD75" s="6">
        <f t="shared" si="91"/>
        <v>7.0174185370177184</v>
      </c>
      <c r="BE75" s="5"/>
      <c r="BF75" s="7">
        <f>+AVERAGE(B75:B75)/AVERAGE(B71:B71)*100-100</f>
        <v>45.269317586439371</v>
      </c>
      <c r="BG75" s="12">
        <f t="shared" ref="BG75:CF75" si="112">+AVERAGE(C75:C75)/AVERAGE(C71:C71)*100-100</f>
        <v>19.649938164943521</v>
      </c>
      <c r="BH75" s="6">
        <f t="shared" si="112"/>
        <v>21.411945392047144</v>
      </c>
      <c r="BI75" s="7">
        <f t="shared" si="112"/>
        <v>13.717102069730871</v>
      </c>
      <c r="BJ75" s="12">
        <f t="shared" si="112"/>
        <v>10.55974705129168</v>
      </c>
      <c r="BK75" s="6">
        <f t="shared" si="112"/>
        <v>2.855790739982794</v>
      </c>
      <c r="BL75" s="7">
        <f t="shared" si="112"/>
        <v>14.638097733278713</v>
      </c>
      <c r="BM75" s="12">
        <f t="shared" si="112"/>
        <v>6.4970378499860573</v>
      </c>
      <c r="BN75" s="6">
        <f t="shared" si="112"/>
        <v>7.6444003022510003</v>
      </c>
      <c r="BO75" s="7">
        <f t="shared" si="112"/>
        <v>10.954788047103349</v>
      </c>
      <c r="BP75" s="12">
        <f t="shared" si="112"/>
        <v>16.947994718969198</v>
      </c>
      <c r="BQ75" s="6">
        <f t="shared" si="112"/>
        <v>-5.1246767302575478</v>
      </c>
      <c r="BR75" s="7">
        <f t="shared" si="112"/>
        <v>-5.3170113400527157</v>
      </c>
      <c r="BS75" s="12">
        <f t="shared" si="112"/>
        <v>-6.9980571838831338</v>
      </c>
      <c r="BT75" s="6">
        <f t="shared" si="112"/>
        <v>1.8075384157879171</v>
      </c>
      <c r="BU75" s="7">
        <f t="shared" si="112"/>
        <v>9.4335458489508426</v>
      </c>
      <c r="BV75" s="12">
        <f t="shared" si="112"/>
        <v>3.8835203584112463</v>
      </c>
      <c r="BW75" s="6">
        <f t="shared" si="112"/>
        <v>5.3425466054590061</v>
      </c>
      <c r="BX75" s="7">
        <f t="shared" si="112"/>
        <v>14.625985459105976</v>
      </c>
      <c r="BY75" s="12">
        <f t="shared" si="112"/>
        <v>7.3038109286706572</v>
      </c>
      <c r="BZ75" s="6">
        <f t="shared" si="112"/>
        <v>6.823778640352927</v>
      </c>
      <c r="CA75" s="7">
        <f t="shared" si="112"/>
        <v>20.880377271580812</v>
      </c>
      <c r="CB75" s="12">
        <f t="shared" si="112"/>
        <v>10.15121474373872</v>
      </c>
      <c r="CC75" s="6">
        <f t="shared" si="112"/>
        <v>9.7403941961084399</v>
      </c>
      <c r="CD75" s="7">
        <f t="shared" si="112"/>
        <v>15.04434586953063</v>
      </c>
      <c r="CE75" s="12">
        <f t="shared" si="112"/>
        <v>7.5005802253923548</v>
      </c>
      <c r="CF75" s="6">
        <f t="shared" si="112"/>
        <v>7.0174185370177184</v>
      </c>
    </row>
    <row r="76" spans="1:84" ht="15" customHeight="1" x14ac:dyDescent="0.25">
      <c r="A76" s="24" t="s">
        <v>95</v>
      </c>
      <c r="B76" s="66">
        <v>4030280.1123308283</v>
      </c>
      <c r="C76" s="33">
        <v>3817264.8667022404</v>
      </c>
      <c r="D76" s="37">
        <f t="shared" si="100"/>
        <v>105.58031085258732</v>
      </c>
      <c r="E76" s="35">
        <v>1323038.1856770362</v>
      </c>
      <c r="F76" s="33">
        <v>1469700.2861880981</v>
      </c>
      <c r="G76" s="37">
        <f t="shared" si="101"/>
        <v>90.020951762113782</v>
      </c>
      <c r="H76" s="35">
        <v>6293985.605803105</v>
      </c>
      <c r="I76" s="33">
        <v>7008624.3368553193</v>
      </c>
      <c r="J76" s="37">
        <f t="shared" si="102"/>
        <v>89.803437925838907</v>
      </c>
      <c r="K76" s="35">
        <v>3455952.5258813519</v>
      </c>
      <c r="L76" s="33">
        <v>3819040.013928419</v>
      </c>
      <c r="M76" s="37">
        <f t="shared" si="103"/>
        <v>90.492702702175137</v>
      </c>
      <c r="N76" s="35">
        <v>1915504.0935490255</v>
      </c>
      <c r="O76" s="33">
        <v>2176649.0976656559</v>
      </c>
      <c r="P76" s="37">
        <f t="shared" si="104"/>
        <v>88.002429771675423</v>
      </c>
      <c r="Q76" s="35">
        <v>15462538.336635042</v>
      </c>
      <c r="R76" s="33">
        <v>18410589.040548809</v>
      </c>
      <c r="S76" s="37">
        <f t="shared" si="105"/>
        <v>83.987200532146105</v>
      </c>
      <c r="T76" s="35">
        <f t="shared" si="96"/>
        <v>32481298.859876391</v>
      </c>
      <c r="U76" s="33">
        <f t="shared" si="96"/>
        <v>36701867.641888544</v>
      </c>
      <c r="V76" s="37">
        <f t="shared" si="97"/>
        <v>88.500397791214482</v>
      </c>
      <c r="W76" s="35">
        <v>2510976.7545771585</v>
      </c>
      <c r="X76" s="33">
        <v>2825650.6496593393</v>
      </c>
      <c r="Y76" s="37">
        <f t="shared" si="106"/>
        <v>88.863665962382214</v>
      </c>
      <c r="Z76" s="35">
        <f t="shared" si="107"/>
        <v>34992275.614453547</v>
      </c>
      <c r="AA76" s="33">
        <f t="shared" si="107"/>
        <v>39527518.29154788</v>
      </c>
      <c r="AB76" s="37">
        <f t="shared" si="98"/>
        <v>88.526366255419333</v>
      </c>
      <c r="AC76" s="5"/>
      <c r="AD76" s="7">
        <f t="shared" si="82"/>
        <v>26.973259203578806</v>
      </c>
      <c r="AE76" s="10">
        <f t="shared" si="82"/>
        <v>8.5696137899210214</v>
      </c>
      <c r="AF76" s="6">
        <f t="shared" si="82"/>
        <v>16.951009376590662</v>
      </c>
      <c r="AG76" s="7">
        <f t="shared" si="82"/>
        <v>12.105265212097208</v>
      </c>
      <c r="AH76" s="10">
        <f t="shared" si="82"/>
        <v>6.7054121716834771</v>
      </c>
      <c r="AI76" s="6">
        <f t="shared" si="82"/>
        <v>5.0605240451399425</v>
      </c>
      <c r="AJ76" s="7">
        <f t="shared" si="82"/>
        <v>13.470899068739129</v>
      </c>
      <c r="AK76" s="10">
        <f t="shared" si="82"/>
        <v>7.1600599148181914</v>
      </c>
      <c r="AL76" s="6">
        <f t="shared" si="82"/>
        <v>5.8891709830486008</v>
      </c>
      <c r="AM76" s="7">
        <f t="shared" si="82"/>
        <v>4.2840210331669653</v>
      </c>
      <c r="AN76" s="10">
        <f t="shared" si="82"/>
        <v>10.079839003703995</v>
      </c>
      <c r="AO76" s="6">
        <f t="shared" si="82"/>
        <v>-5.2651039672596056</v>
      </c>
      <c r="AP76" s="7">
        <f t="shared" si="82"/>
        <v>-0.3459006952280248</v>
      </c>
      <c r="AQ76" s="10">
        <f t="shared" si="82"/>
        <v>-3.9790046281456455</v>
      </c>
      <c r="AR76" s="6">
        <f t="shared" si="82"/>
        <v>3.7836557711653995</v>
      </c>
      <c r="AS76" s="7">
        <f t="shared" si="80"/>
        <v>8.1080514272341588</v>
      </c>
      <c r="AT76" s="10">
        <f t="shared" si="80"/>
        <v>3.2848255547583989</v>
      </c>
      <c r="AU76" s="6">
        <f t="shared" si="80"/>
        <v>4.6698300999875642</v>
      </c>
      <c r="AV76" s="7">
        <f t="shared" si="91"/>
        <v>10.330254317670921</v>
      </c>
      <c r="AW76" s="10">
        <f t="shared" si="91"/>
        <v>4.87779964348303</v>
      </c>
      <c r="AX76" s="6">
        <f t="shared" si="91"/>
        <v>5.1988644810653284</v>
      </c>
      <c r="AY76" s="7">
        <f t="shared" si="91"/>
        <v>13.419780918813018</v>
      </c>
      <c r="AZ76" s="10">
        <f t="shared" si="91"/>
        <v>3.4080404983935324</v>
      </c>
      <c r="BA76" s="6">
        <f t="shared" si="91"/>
        <v>9.6817813896928016</v>
      </c>
      <c r="BB76" s="7">
        <f t="shared" si="91"/>
        <v>10.546336020393056</v>
      </c>
      <c r="BC76" s="10">
        <f t="shared" si="91"/>
        <v>4.7713477694229027</v>
      </c>
      <c r="BD76" s="6">
        <f t="shared" si="91"/>
        <v>5.5119919461946267</v>
      </c>
      <c r="BE76" s="5"/>
      <c r="BF76" s="7">
        <f t="shared" ref="BF76:CF76" si="113">+AVERAGE(B75:B76)/AVERAGE(B71:B72)*100-100</f>
        <v>37.089128358573646</v>
      </c>
      <c r="BG76" s="12">
        <f t="shared" si="113"/>
        <v>14.927261996654593</v>
      </c>
      <c r="BH76" s="6">
        <f t="shared" si="113"/>
        <v>19.08685886989457</v>
      </c>
      <c r="BI76" s="7">
        <f t="shared" si="113"/>
        <v>12.862678981880975</v>
      </c>
      <c r="BJ76" s="12">
        <f t="shared" si="113"/>
        <v>8.5153009766804502</v>
      </c>
      <c r="BK76" s="6">
        <f t="shared" si="113"/>
        <v>3.957416227228137</v>
      </c>
      <c r="BL76" s="7">
        <f t="shared" si="113"/>
        <v>14.051371658808705</v>
      </c>
      <c r="BM76" s="12">
        <f t="shared" si="113"/>
        <v>6.8333827657177153</v>
      </c>
      <c r="BN76" s="6">
        <f t="shared" si="113"/>
        <v>6.774881110518578</v>
      </c>
      <c r="BO76" s="7">
        <f t="shared" si="113"/>
        <v>7.5608066071179252</v>
      </c>
      <c r="BP76" s="12">
        <f t="shared" si="113"/>
        <v>13.441839035141399</v>
      </c>
      <c r="BQ76" s="6">
        <f t="shared" si="113"/>
        <v>-5.1946501003981069</v>
      </c>
      <c r="BR76" s="7">
        <f t="shared" si="113"/>
        <v>-2.8179394273680174</v>
      </c>
      <c r="BS76" s="12">
        <f t="shared" si="113"/>
        <v>-5.4757592361649614</v>
      </c>
      <c r="BT76" s="6">
        <f t="shared" si="113"/>
        <v>2.7926103932568225</v>
      </c>
      <c r="BU76" s="7">
        <f t="shared" si="113"/>
        <v>8.7499283587523706</v>
      </c>
      <c r="BV76" s="12">
        <f t="shared" si="113"/>
        <v>3.5753829394622016</v>
      </c>
      <c r="BW76" s="6">
        <f t="shared" si="113"/>
        <v>5.0054723829593684</v>
      </c>
      <c r="BX76" s="7">
        <f t="shared" si="113"/>
        <v>12.461557484255209</v>
      </c>
      <c r="BY76" s="12">
        <f t="shared" si="113"/>
        <v>6.0851210689985464</v>
      </c>
      <c r="BZ76" s="6">
        <f t="shared" si="113"/>
        <v>6.0088637574197321</v>
      </c>
      <c r="CA76" s="7">
        <f t="shared" si="113"/>
        <v>17.032100783785296</v>
      </c>
      <c r="CB76" s="12">
        <f t="shared" si="113"/>
        <v>6.6786472517842839</v>
      </c>
      <c r="CC76" s="6">
        <f t="shared" si="113"/>
        <v>9.7110386097344161</v>
      </c>
      <c r="CD76" s="7">
        <f t="shared" si="113"/>
        <v>12.774318015777126</v>
      </c>
      <c r="CE76" s="12">
        <f t="shared" si="113"/>
        <v>6.1271292000332664</v>
      </c>
      <c r="CF76" s="6">
        <f t="shared" si="113"/>
        <v>6.2625422200026151</v>
      </c>
    </row>
    <row r="77" spans="1:84" ht="15" customHeight="1" x14ac:dyDescent="0.25">
      <c r="A77" s="24" t="s">
        <v>96</v>
      </c>
      <c r="B77" s="66">
        <v>2422752.4398986707</v>
      </c>
      <c r="C77" s="33">
        <v>2327759.4923859839</v>
      </c>
      <c r="D77" s="37">
        <f t="shared" si="100"/>
        <v>104.08087467040323</v>
      </c>
      <c r="E77" s="35">
        <v>1279198.905574176</v>
      </c>
      <c r="F77" s="33">
        <v>1411209.5507758819</v>
      </c>
      <c r="G77" s="37">
        <f t="shared" si="101"/>
        <v>90.645567475848893</v>
      </c>
      <c r="H77" s="35">
        <v>6440738.1532284617</v>
      </c>
      <c r="I77" s="33">
        <v>6994870.2377935387</v>
      </c>
      <c r="J77" s="37">
        <f t="shared" si="102"/>
        <v>92.078021954273268</v>
      </c>
      <c r="K77" s="35">
        <v>3353595.351362084</v>
      </c>
      <c r="L77" s="33">
        <v>3826825.1623207759</v>
      </c>
      <c r="M77" s="37">
        <f t="shared" si="103"/>
        <v>87.633879498385497</v>
      </c>
      <c r="N77" s="35">
        <v>2041791.8262969507</v>
      </c>
      <c r="O77" s="33">
        <v>2257836.5542427599</v>
      </c>
      <c r="P77" s="37">
        <f t="shared" si="104"/>
        <v>90.431338905385601</v>
      </c>
      <c r="Q77" s="35">
        <v>15348675.71109128</v>
      </c>
      <c r="R77" s="33">
        <v>18057134.967381246</v>
      </c>
      <c r="S77" s="37">
        <f t="shared" si="105"/>
        <v>85.000614653528487</v>
      </c>
      <c r="T77" s="35">
        <f t="shared" si="96"/>
        <v>30886752.387451623</v>
      </c>
      <c r="U77" s="33">
        <f t="shared" si="96"/>
        <v>34875635.964900188</v>
      </c>
      <c r="V77" s="37">
        <f t="shared" si="97"/>
        <v>88.562549564793343</v>
      </c>
      <c r="W77" s="35">
        <v>2466889.9360698513</v>
      </c>
      <c r="X77" s="33">
        <v>2742566.2854928877</v>
      </c>
      <c r="Y77" s="37">
        <f t="shared" si="106"/>
        <v>89.948233853772024</v>
      </c>
      <c r="Z77" s="35">
        <f t="shared" si="107"/>
        <v>33353642.323521473</v>
      </c>
      <c r="AA77" s="33">
        <f t="shared" si="107"/>
        <v>37618202.250393078</v>
      </c>
      <c r="AB77" s="37">
        <f t="shared" si="98"/>
        <v>88.663573292296178</v>
      </c>
      <c r="AC77" s="5"/>
      <c r="AD77" s="7">
        <f t="shared" si="82"/>
        <v>8.8481615339434967</v>
      </c>
      <c r="AE77" s="10">
        <f t="shared" si="82"/>
        <v>-1.4816336093097249</v>
      </c>
      <c r="AF77" s="6">
        <f t="shared" si="82"/>
        <v>10.485146599253127</v>
      </c>
      <c r="AG77" s="7">
        <f t="shared" si="82"/>
        <v>6.4921335022047657</v>
      </c>
      <c r="AH77" s="10">
        <f t="shared" si="82"/>
        <v>1.337797074621335</v>
      </c>
      <c r="AI77" s="6">
        <f t="shared" si="82"/>
        <v>5.0862921598620972</v>
      </c>
      <c r="AJ77" s="7">
        <f t="shared" si="82"/>
        <v>8.0070300499022409</v>
      </c>
      <c r="AK77" s="10">
        <f t="shared" si="82"/>
        <v>2.1578844715497496</v>
      </c>
      <c r="AL77" s="6">
        <f t="shared" si="82"/>
        <v>5.7255938771729689</v>
      </c>
      <c r="AM77" s="7">
        <f t="shared" si="82"/>
        <v>2.1794980937197579</v>
      </c>
      <c r="AN77" s="10">
        <f t="shared" si="82"/>
        <v>7.725001810526706</v>
      </c>
      <c r="AO77" s="6">
        <f t="shared" si="82"/>
        <v>-5.1478334867524183</v>
      </c>
      <c r="AP77" s="7">
        <f t="shared" si="82"/>
        <v>13.182085606092883</v>
      </c>
      <c r="AQ77" s="10">
        <f t="shared" si="82"/>
        <v>4.1623445552042568</v>
      </c>
      <c r="AR77" s="6">
        <f t="shared" si="82"/>
        <v>8.6593107033111352</v>
      </c>
      <c r="AS77" s="7">
        <f t="shared" si="80"/>
        <v>7.5572649699932271</v>
      </c>
      <c r="AT77" s="10">
        <f t="shared" si="80"/>
        <v>2.2759941370774186</v>
      </c>
      <c r="AU77" s="6">
        <f t="shared" si="80"/>
        <v>5.1637443150515736</v>
      </c>
      <c r="AV77" s="7">
        <f t="shared" si="91"/>
        <v>7.4450027553558726</v>
      </c>
      <c r="AW77" s="10">
        <f t="shared" si="91"/>
        <v>2.6424783412910386</v>
      </c>
      <c r="AX77" s="6">
        <f t="shared" si="91"/>
        <v>4.6788858683791688</v>
      </c>
      <c r="AY77" s="7">
        <f t="shared" si="91"/>
        <v>9.5870483959425314</v>
      </c>
      <c r="AZ77" s="10">
        <f t="shared" si="91"/>
        <v>0.30005467164519928</v>
      </c>
      <c r="BA77" s="6">
        <f t="shared" si="91"/>
        <v>9.2592110290471936</v>
      </c>
      <c r="BB77" s="7">
        <f t="shared" si="91"/>
        <v>7.6005601025665328</v>
      </c>
      <c r="BC77" s="10">
        <f t="shared" si="91"/>
        <v>2.4680119876593096</v>
      </c>
      <c r="BD77" s="6">
        <f t="shared" si="91"/>
        <v>5.0089271913710718</v>
      </c>
      <c r="BE77" s="5"/>
      <c r="BF77" s="7">
        <f t="shared" ref="BF77:CF77" si="114">+AVERAGE(B75:B77)/AVERAGE(B71:B73)*100-100</f>
        <v>30.348314439257649</v>
      </c>
      <c r="BG77" s="12">
        <f t="shared" si="114"/>
        <v>11.273778894471519</v>
      </c>
      <c r="BH77" s="6">
        <f t="shared" si="114"/>
        <v>16.056645324380781</v>
      </c>
      <c r="BI77" s="7">
        <f t="shared" si="114"/>
        <v>10.630079251850958</v>
      </c>
      <c r="BJ77" s="12">
        <f t="shared" si="114"/>
        <v>6.0097532048868629</v>
      </c>
      <c r="BK77" s="6">
        <f t="shared" si="114"/>
        <v>4.3352140686860707</v>
      </c>
      <c r="BL77" s="7">
        <f t="shared" si="114"/>
        <v>11.930852107504847</v>
      </c>
      <c r="BM77" s="12">
        <f t="shared" si="114"/>
        <v>5.2115982463935069</v>
      </c>
      <c r="BN77" s="6">
        <f t="shared" si="114"/>
        <v>6.4210751308695109</v>
      </c>
      <c r="BO77" s="7">
        <f t="shared" si="114"/>
        <v>5.7577717134118274</v>
      </c>
      <c r="BP77" s="12">
        <f t="shared" si="114"/>
        <v>11.479367627209996</v>
      </c>
      <c r="BQ77" s="6">
        <f t="shared" si="114"/>
        <v>-5.1794246945661087</v>
      </c>
      <c r="BR77" s="7">
        <f t="shared" si="114"/>
        <v>2.3111325730531149</v>
      </c>
      <c r="BS77" s="12">
        <f t="shared" si="114"/>
        <v>-2.3404101761409635</v>
      </c>
      <c r="BT77" s="6">
        <f t="shared" si="114"/>
        <v>4.7199769716212927</v>
      </c>
      <c r="BU77" s="7">
        <f t="shared" si="114"/>
        <v>8.3447255211981428</v>
      </c>
      <c r="BV77" s="12">
        <f t="shared" si="114"/>
        <v>3.1366418282523227</v>
      </c>
      <c r="BW77" s="6">
        <f t="shared" si="114"/>
        <v>5.0585612712879424</v>
      </c>
      <c r="BX77" s="7">
        <f t="shared" si="114"/>
        <v>10.807334976493692</v>
      </c>
      <c r="BY77" s="12">
        <f t="shared" si="114"/>
        <v>4.9564824350867127</v>
      </c>
      <c r="BZ77" s="6">
        <f t="shared" si="114"/>
        <v>5.5629694007833166</v>
      </c>
      <c r="CA77" s="7">
        <f t="shared" si="114"/>
        <v>14.470713482632732</v>
      </c>
      <c r="CB77" s="12">
        <f t="shared" si="114"/>
        <v>4.5094539963840248</v>
      </c>
      <c r="CC77" s="6">
        <f t="shared" si="114"/>
        <v>9.55865025385134</v>
      </c>
      <c r="CD77" s="7">
        <f t="shared" si="114"/>
        <v>11.063097025362609</v>
      </c>
      <c r="CE77" s="12">
        <f t="shared" si="114"/>
        <v>4.924298724918998</v>
      </c>
      <c r="CF77" s="6">
        <f t="shared" si="114"/>
        <v>5.8421043898028842</v>
      </c>
    </row>
    <row r="78" spans="1:84" ht="15" customHeight="1" x14ac:dyDescent="0.25">
      <c r="A78" s="24" t="s">
        <v>97</v>
      </c>
      <c r="B78" s="66">
        <v>2894001.133718939</v>
      </c>
      <c r="C78" s="33">
        <v>2830140.4999382384</v>
      </c>
      <c r="D78" s="37">
        <f t="shared" si="100"/>
        <v>102.25644747255814</v>
      </c>
      <c r="E78" s="35">
        <v>1076398.4241749563</v>
      </c>
      <c r="F78" s="33">
        <v>1200376.933075848</v>
      </c>
      <c r="G78" s="37">
        <f t="shared" si="101"/>
        <v>89.671701822592581</v>
      </c>
      <c r="H78" s="35">
        <v>6999073.6250702105</v>
      </c>
      <c r="I78" s="33">
        <v>7701164.8522010501</v>
      </c>
      <c r="J78" s="37">
        <f t="shared" si="102"/>
        <v>90.883311283355056</v>
      </c>
      <c r="K78" s="35">
        <v>3453458.2561144363</v>
      </c>
      <c r="L78" s="33">
        <v>3831650.5735481996</v>
      </c>
      <c r="M78" s="37">
        <f t="shared" si="103"/>
        <v>90.129780621317252</v>
      </c>
      <c r="N78" s="35">
        <v>2093724.8690219014</v>
      </c>
      <c r="O78" s="33">
        <v>2327594.2344806003</v>
      </c>
      <c r="P78" s="37">
        <f t="shared" si="104"/>
        <v>89.952313766970363</v>
      </c>
      <c r="Q78" s="35">
        <v>17866370.049926624</v>
      </c>
      <c r="R78" s="33">
        <v>20731120.355667703</v>
      </c>
      <c r="S78" s="37">
        <f t="shared" si="105"/>
        <v>86.181401407194656</v>
      </c>
      <c r="T78" s="35">
        <f t="shared" si="96"/>
        <v>34383026.358027071</v>
      </c>
      <c r="U78" s="33">
        <f t="shared" si="96"/>
        <v>38622047.448911637</v>
      </c>
      <c r="V78" s="37">
        <f t="shared" si="97"/>
        <v>89.024349119523379</v>
      </c>
      <c r="W78" s="35">
        <v>2845287.3281613886</v>
      </c>
      <c r="X78" s="33">
        <v>3136536.0734805665</v>
      </c>
      <c r="Y78" s="37">
        <f t="shared" si="106"/>
        <v>90.714318646557643</v>
      </c>
      <c r="Z78" s="35">
        <f t="shared" si="107"/>
        <v>37228313.686188459</v>
      </c>
      <c r="AA78" s="33">
        <f t="shared" si="107"/>
        <v>41758583.522392206</v>
      </c>
      <c r="AB78" s="37">
        <f t="shared" si="98"/>
        <v>89.151284708269657</v>
      </c>
      <c r="AC78" s="5"/>
      <c r="AD78" s="7">
        <f t="shared" si="82"/>
        <v>-9.410745190342567</v>
      </c>
      <c r="AE78" s="10">
        <f t="shared" si="82"/>
        <v>-6.472518533369211</v>
      </c>
      <c r="AF78" s="6">
        <f t="shared" si="82"/>
        <v>-3.1415650361778091</v>
      </c>
      <c r="AG78" s="7">
        <f t="shared" si="82"/>
        <v>-11.530441024316659</v>
      </c>
      <c r="AH78" s="10">
        <f t="shared" si="82"/>
        <v>-13.556915093920338</v>
      </c>
      <c r="AI78" s="6">
        <f t="shared" si="82"/>
        <v>2.3442870783769649</v>
      </c>
      <c r="AJ78" s="7">
        <f t="shared" si="82"/>
        <v>0.6902546168485344</v>
      </c>
      <c r="AK78" s="10">
        <f t="shared" si="82"/>
        <v>0.97110727076727699</v>
      </c>
      <c r="AL78" s="6">
        <f t="shared" si="82"/>
        <v>-0.27815150443544212</v>
      </c>
      <c r="AM78" s="7">
        <f t="shared" si="82"/>
        <v>3.8826096893533446</v>
      </c>
      <c r="AN78" s="10">
        <f t="shared" si="82"/>
        <v>0.87254402946032883</v>
      </c>
      <c r="AO78" s="6">
        <f t="shared" si="82"/>
        <v>2.9840286956715829</v>
      </c>
      <c r="AP78" s="7">
        <f t="shared" si="82"/>
        <v>32.555808201748818</v>
      </c>
      <c r="AQ78" s="10">
        <f t="shared" si="82"/>
        <v>21.612438107419351</v>
      </c>
      <c r="AR78" s="6">
        <f t="shared" si="82"/>
        <v>8.9985615489949282</v>
      </c>
      <c r="AS78" s="7">
        <f t="shared" ref="AS78:BD109" si="115">+Q78/Q74*100-100</f>
        <v>8.4883035260594255</v>
      </c>
      <c r="AT78" s="10">
        <f t="shared" si="115"/>
        <v>3.3361195214036883</v>
      </c>
      <c r="AU78" s="6">
        <f t="shared" si="115"/>
        <v>4.9858500866084512</v>
      </c>
      <c r="AV78" s="7">
        <f t="shared" si="91"/>
        <v>5.0351291523834618</v>
      </c>
      <c r="AW78" s="10">
        <f t="shared" si="91"/>
        <v>2.1314610684754172</v>
      </c>
      <c r="AX78" s="6">
        <f t="shared" si="91"/>
        <v>2.8430691713704448</v>
      </c>
      <c r="AY78" s="7">
        <f t="shared" si="91"/>
        <v>12.219247418470474</v>
      </c>
      <c r="AZ78" s="10">
        <f t="shared" si="91"/>
        <v>5.8264658891358465</v>
      </c>
      <c r="BA78" s="6">
        <f t="shared" si="91"/>
        <v>6.0408154761888397</v>
      </c>
      <c r="BB78" s="7">
        <f t="shared" si="91"/>
        <v>5.5515735833349851</v>
      </c>
      <c r="BC78" s="10">
        <f t="shared" si="91"/>
        <v>2.4000111250755509</v>
      </c>
      <c r="BD78" s="6">
        <f t="shared" si="91"/>
        <v>3.0776973787726973</v>
      </c>
      <c r="BE78" s="5"/>
      <c r="BF78" s="7">
        <f t="shared" ref="BF78" si="116">+AVERAGE(B75:B78)/AVERAGE(B71:B74)*100-100</f>
        <v>20.203092747738282</v>
      </c>
      <c r="BG78" s="12">
        <f>+AVERAGE(C75:C78)/AVERAGE(C71:C74)*100-100</f>
        <v>7.3362020326094921</v>
      </c>
      <c r="BH78" s="6">
        <f t="shared" ref="BH78:CF78" si="117">+AVERAGE(D75:D78)/AVERAGE(D71:D74)*100-100</f>
        <v>10.62258963820814</v>
      </c>
      <c r="BI78" s="7">
        <f t="shared" si="117"/>
        <v>4.8245363892070401</v>
      </c>
      <c r="BJ78" s="12">
        <f t="shared" si="117"/>
        <v>0.95740492301850111</v>
      </c>
      <c r="BK78" s="6">
        <f t="shared" si="117"/>
        <v>3.8301180298125672</v>
      </c>
      <c r="BL78" s="7">
        <f t="shared" si="117"/>
        <v>8.6682902477320312</v>
      </c>
      <c r="BM78" s="12">
        <f t="shared" si="117"/>
        <v>4.0297817714438793</v>
      </c>
      <c r="BN78" s="6">
        <f t="shared" si="117"/>
        <v>4.6737885770988754</v>
      </c>
      <c r="BO78" s="7">
        <f t="shared" si="117"/>
        <v>5.2826366302610523</v>
      </c>
      <c r="BP78" s="12">
        <f t="shared" si="117"/>
        <v>8.6313953710101856</v>
      </c>
      <c r="BQ78" s="6">
        <f t="shared" si="117"/>
        <v>-3.2568328962838962</v>
      </c>
      <c r="BR78" s="7">
        <f t="shared" si="117"/>
        <v>8.9396268984977922</v>
      </c>
      <c r="BS78" s="12">
        <f t="shared" si="117"/>
        <v>3.0044967988269775</v>
      </c>
      <c r="BT78" s="6">
        <f t="shared" si="117"/>
        <v>5.7713145406870723</v>
      </c>
      <c r="BU78" s="7">
        <f t="shared" si="117"/>
        <v>8.3851644787924755</v>
      </c>
      <c r="BV78" s="12">
        <f t="shared" si="117"/>
        <v>3.191954496753695</v>
      </c>
      <c r="BW78" s="6">
        <f t="shared" si="117"/>
        <v>5.0400852822559017</v>
      </c>
      <c r="BX78" s="7">
        <f t="shared" si="117"/>
        <v>9.2315659519986042</v>
      </c>
      <c r="BY78" s="12">
        <f t="shared" si="117"/>
        <v>4.2012638536794213</v>
      </c>
      <c r="BZ78" s="6">
        <f t="shared" si="117"/>
        <v>4.8682682297328768</v>
      </c>
      <c r="CA78" s="7">
        <f t="shared" si="117"/>
        <v>13.841921466403477</v>
      </c>
      <c r="CB78" s="12">
        <f t="shared" si="117"/>
        <v>4.8641707521796462</v>
      </c>
      <c r="CC78" s="6">
        <f t="shared" si="117"/>
        <v>8.6457177275093073</v>
      </c>
      <c r="CD78" s="7">
        <f t="shared" si="117"/>
        <v>9.5560529029648791</v>
      </c>
      <c r="CE78" s="12">
        <f t="shared" si="117"/>
        <v>4.2491110446174929</v>
      </c>
      <c r="CF78" s="6">
        <f t="shared" si="117"/>
        <v>5.1352469996893859</v>
      </c>
    </row>
    <row r="79" spans="1:84" ht="15" customHeight="1" x14ac:dyDescent="0.25">
      <c r="A79" s="24" t="s">
        <v>98</v>
      </c>
      <c r="B79" s="66">
        <v>3661623.0249675768</v>
      </c>
      <c r="C79" s="33">
        <v>3447620.8238461418</v>
      </c>
      <c r="D79" s="37">
        <f t="shared" si="100"/>
        <v>106.20724296712814</v>
      </c>
      <c r="E79" s="35">
        <v>1151193.9408063968</v>
      </c>
      <c r="F79" s="33">
        <v>1302887.3224773575</v>
      </c>
      <c r="G79" s="37">
        <f t="shared" si="101"/>
        <v>88.35713733229629</v>
      </c>
      <c r="H79" s="35">
        <v>6417424.1638105242</v>
      </c>
      <c r="I79" s="33">
        <v>6972177.2624205509</v>
      </c>
      <c r="J79" s="37">
        <f t="shared" si="102"/>
        <v>92.043330544676493</v>
      </c>
      <c r="K79" s="35">
        <v>3755559.5303627839</v>
      </c>
      <c r="L79" s="33">
        <v>4130314.3587555899</v>
      </c>
      <c r="M79" s="37">
        <f t="shared" si="103"/>
        <v>90.926723831604079</v>
      </c>
      <c r="N79" s="35">
        <v>1934770.4801558044</v>
      </c>
      <c r="O79" s="33">
        <v>2077135.9745046045</v>
      </c>
      <c r="P79" s="37">
        <f t="shared" si="104"/>
        <v>93.146067657763524</v>
      </c>
      <c r="Q79" s="35">
        <v>16412372.278561175</v>
      </c>
      <c r="R79" s="33">
        <v>18560144.294390969</v>
      </c>
      <c r="S79" s="37">
        <f t="shared" si="105"/>
        <v>88.428042466895747</v>
      </c>
      <c r="T79" s="35">
        <f t="shared" si="96"/>
        <v>33332943.418664262</v>
      </c>
      <c r="U79" s="33">
        <f t="shared" si="96"/>
        <v>36490280.036395214</v>
      </c>
      <c r="V79" s="37">
        <f t="shared" si="97"/>
        <v>91.347458516125826</v>
      </c>
      <c r="W79" s="35">
        <v>2614996.9342183098</v>
      </c>
      <c r="X79" s="33">
        <v>2810588.4370231498</v>
      </c>
      <c r="Y79" s="37">
        <f t="shared" si="106"/>
        <v>93.04090559014746</v>
      </c>
      <c r="Z79" s="35">
        <f t="shared" si="107"/>
        <v>35947940.352882572</v>
      </c>
      <c r="AA79" s="33">
        <f t="shared" si="107"/>
        <v>39300868.473418362</v>
      </c>
      <c r="AB79" s="37">
        <f t="shared" si="98"/>
        <v>91.468564816058489</v>
      </c>
      <c r="AC79" s="5"/>
      <c r="AD79" s="7">
        <f t="shared" ref="AD79:AR95" si="118">+B79/B75*100-100</f>
        <v>-35.784936455901473</v>
      </c>
      <c r="AE79" s="10">
        <f t="shared" si="118"/>
        <v>-39.122797272024926</v>
      </c>
      <c r="AF79" s="6">
        <f t="shared" si="118"/>
        <v>5.4829405205071708</v>
      </c>
      <c r="AG79" s="7">
        <f t="shared" si="118"/>
        <v>-3.235485583437864</v>
      </c>
      <c r="AH79" s="10">
        <f t="shared" si="118"/>
        <v>-3.3523592627231551</v>
      </c>
      <c r="AI79" s="6">
        <f t="shared" si="118"/>
        <v>0.12092760712390316</v>
      </c>
      <c r="AJ79" s="7">
        <f t="shared" si="118"/>
        <v>2.0103403799608657</v>
      </c>
      <c r="AK79" s="10">
        <f t="shared" si="118"/>
        <v>3.0616681352258155</v>
      </c>
      <c r="AL79" s="6">
        <f t="shared" si="118"/>
        <v>-1.0200958069934671</v>
      </c>
      <c r="AM79" s="7">
        <f t="shared" si="118"/>
        <v>5.78888578605455</v>
      </c>
      <c r="AN79" s="10">
        <f t="shared" si="118"/>
        <v>6.1640279535239699</v>
      </c>
      <c r="AO79" s="6">
        <f t="shared" si="118"/>
        <v>-0.35336090265307973</v>
      </c>
      <c r="AP79" s="7">
        <f t="shared" si="118"/>
        <v>7.4714382214209536</v>
      </c>
      <c r="AQ79" s="10">
        <f t="shared" si="118"/>
        <v>0.20738913552801819</v>
      </c>
      <c r="AR79" s="6">
        <f t="shared" si="118"/>
        <v>7.2490154154884863</v>
      </c>
      <c r="AS79" s="7">
        <f t="shared" si="115"/>
        <v>11.675919221072135</v>
      </c>
      <c r="AT79" s="10">
        <f t="shared" si="115"/>
        <v>6.2957863503152964</v>
      </c>
      <c r="AU79" s="6">
        <f t="shared" si="115"/>
        <v>5.0614733240936971</v>
      </c>
      <c r="AV79" s="7">
        <f t="shared" si="91"/>
        <v>0.31126859739924839</v>
      </c>
      <c r="AW79" s="10">
        <f t="shared" si="91"/>
        <v>-1.9093207010081557</v>
      </c>
      <c r="AX79" s="6">
        <f t="shared" si="91"/>
        <v>2.2638127437559774</v>
      </c>
      <c r="AY79" s="7">
        <f t="shared" si="91"/>
        <v>4.0978013819069901</v>
      </c>
      <c r="AZ79" s="10">
        <f t="shared" si="91"/>
        <v>-0.85606032162488077</v>
      </c>
      <c r="BA79" s="6">
        <f t="shared" si="91"/>
        <v>4.9966359210681759</v>
      </c>
      <c r="BB79" s="7">
        <f t="shared" si="91"/>
        <v>0.57740099397788924</v>
      </c>
      <c r="BC79" s="10">
        <f t="shared" si="91"/>
        <v>-1.8347406800666448</v>
      </c>
      <c r="BD79" s="6">
        <f t="shared" si="91"/>
        <v>2.4572253878360755</v>
      </c>
      <c r="BE79" s="5"/>
      <c r="BF79" s="7">
        <f>+AVERAGE(B79:B79)/AVERAGE(B75:B75)*100-100</f>
        <v>-35.784936455901473</v>
      </c>
      <c r="BG79" s="12">
        <f t="shared" ref="BG79:CF79" si="119">+AVERAGE(C79:C79)/AVERAGE(C75:C75)*100-100</f>
        <v>-39.122797272024926</v>
      </c>
      <c r="BH79" s="6">
        <f t="shared" si="119"/>
        <v>5.4829405205071708</v>
      </c>
      <c r="BI79" s="7">
        <f t="shared" si="119"/>
        <v>-3.235485583437864</v>
      </c>
      <c r="BJ79" s="12">
        <f t="shared" si="119"/>
        <v>-3.3523592627231551</v>
      </c>
      <c r="BK79" s="6">
        <f t="shared" si="119"/>
        <v>0.12092760712390316</v>
      </c>
      <c r="BL79" s="7">
        <f t="shared" si="119"/>
        <v>2.0103403799608657</v>
      </c>
      <c r="BM79" s="12">
        <f t="shared" si="119"/>
        <v>3.0616681352258155</v>
      </c>
      <c r="BN79" s="6">
        <f t="shared" si="119"/>
        <v>-1.0200958069934671</v>
      </c>
      <c r="BO79" s="7">
        <f t="shared" si="119"/>
        <v>5.78888578605455</v>
      </c>
      <c r="BP79" s="12">
        <f t="shared" si="119"/>
        <v>6.1640279535239699</v>
      </c>
      <c r="BQ79" s="6">
        <f t="shared" si="119"/>
        <v>-0.35336090265307973</v>
      </c>
      <c r="BR79" s="7">
        <f t="shared" si="119"/>
        <v>7.4714382214209536</v>
      </c>
      <c r="BS79" s="12">
        <f t="shared" si="119"/>
        <v>0.20738913552801819</v>
      </c>
      <c r="BT79" s="6">
        <f t="shared" si="119"/>
        <v>7.2490154154884863</v>
      </c>
      <c r="BU79" s="7">
        <f t="shared" si="119"/>
        <v>11.675919221072135</v>
      </c>
      <c r="BV79" s="12">
        <f t="shared" si="119"/>
        <v>6.2957863503152964</v>
      </c>
      <c r="BW79" s="6">
        <f t="shared" si="119"/>
        <v>5.0614733240936971</v>
      </c>
      <c r="BX79" s="7">
        <f t="shared" si="119"/>
        <v>0.31126859739924839</v>
      </c>
      <c r="BY79" s="12">
        <f t="shared" si="119"/>
        <v>-1.9093207010081557</v>
      </c>
      <c r="BZ79" s="6">
        <f t="shared" si="119"/>
        <v>2.2638127437559774</v>
      </c>
      <c r="CA79" s="7">
        <f t="shared" si="119"/>
        <v>4.0978013819069901</v>
      </c>
      <c r="CB79" s="12">
        <f t="shared" si="119"/>
        <v>-0.85606032162488077</v>
      </c>
      <c r="CC79" s="6">
        <f t="shared" si="119"/>
        <v>4.9966359210681759</v>
      </c>
      <c r="CD79" s="7">
        <f t="shared" si="119"/>
        <v>0.57740099397788924</v>
      </c>
      <c r="CE79" s="12">
        <f t="shared" si="119"/>
        <v>-1.8347406800666448</v>
      </c>
      <c r="CF79" s="6">
        <f t="shared" si="119"/>
        <v>2.4572253878360755</v>
      </c>
    </row>
    <row r="80" spans="1:84" ht="15" customHeight="1" x14ac:dyDescent="0.25">
      <c r="A80" s="24" t="s">
        <v>99</v>
      </c>
      <c r="B80" s="66">
        <v>2545399.2310799635</v>
      </c>
      <c r="C80" s="33">
        <v>2296310.6899651336</v>
      </c>
      <c r="D80" s="37">
        <f t="shared" si="100"/>
        <v>110.84733621645127</v>
      </c>
      <c r="E80" s="35">
        <v>1246882.5491801114</v>
      </c>
      <c r="F80" s="33">
        <v>1317162.1613681901</v>
      </c>
      <c r="G80" s="37">
        <f t="shared" si="101"/>
        <v>94.664315886885447</v>
      </c>
      <c r="H80" s="35">
        <v>6362198.0756310029</v>
      </c>
      <c r="I80" s="33">
        <v>7027600.4560565781</v>
      </c>
      <c r="J80" s="37">
        <f t="shared" si="102"/>
        <v>90.531584933060429</v>
      </c>
      <c r="K80" s="35">
        <v>3798470.7330518304</v>
      </c>
      <c r="L80" s="33">
        <v>4114028.771609921</v>
      </c>
      <c r="M80" s="37">
        <f t="shared" si="103"/>
        <v>92.32970754274514</v>
      </c>
      <c r="N80" s="35">
        <v>1981028.4097326356</v>
      </c>
      <c r="O80" s="33">
        <v>2100489.5414915141</v>
      </c>
      <c r="P80" s="37">
        <f t="shared" si="104"/>
        <v>94.312700472954916</v>
      </c>
      <c r="Q80" s="35">
        <v>17391078.330964338</v>
      </c>
      <c r="R80" s="33">
        <v>19311590.461023111</v>
      </c>
      <c r="S80" s="37">
        <f t="shared" si="105"/>
        <v>90.055132258863026</v>
      </c>
      <c r="T80" s="35">
        <f t="shared" si="96"/>
        <v>33325057.329639882</v>
      </c>
      <c r="U80" s="33">
        <f t="shared" si="96"/>
        <v>36167182.081514448</v>
      </c>
      <c r="V80" s="37">
        <f t="shared" si="97"/>
        <v>92.141702537209241</v>
      </c>
      <c r="W80" s="35">
        <v>2628073.1879204544</v>
      </c>
      <c r="X80" s="33">
        <v>2832835.4162981915</v>
      </c>
      <c r="Y80" s="37">
        <f t="shared" si="106"/>
        <v>92.771827576015326</v>
      </c>
      <c r="Z80" s="35">
        <f t="shared" si="107"/>
        <v>35953130.517560333</v>
      </c>
      <c r="AA80" s="33">
        <f t="shared" si="107"/>
        <v>39000017.497812636</v>
      </c>
      <c r="AB80" s="37">
        <f t="shared" si="98"/>
        <v>92.187472786587364</v>
      </c>
      <c r="AC80" s="5"/>
      <c r="AD80" s="7">
        <f t="shared" si="118"/>
        <v>-36.843118588899145</v>
      </c>
      <c r="AE80" s="10">
        <f t="shared" si="118"/>
        <v>-39.844082866879205</v>
      </c>
      <c r="AF80" s="6">
        <f t="shared" si="118"/>
        <v>4.988643546634222</v>
      </c>
      <c r="AG80" s="7">
        <f t="shared" si="118"/>
        <v>-5.7561177992722747</v>
      </c>
      <c r="AH80" s="10">
        <f t="shared" si="118"/>
        <v>-10.37885929896224</v>
      </c>
      <c r="AI80" s="6">
        <f t="shared" si="118"/>
        <v>5.1580926816259876</v>
      </c>
      <c r="AJ80" s="7">
        <f t="shared" si="118"/>
        <v>1.0837722565651546</v>
      </c>
      <c r="AK80" s="10">
        <f t="shared" si="118"/>
        <v>0.27075383540635301</v>
      </c>
      <c r="AL80" s="6">
        <f t="shared" si="118"/>
        <v>0.81082308655358304</v>
      </c>
      <c r="AM80" s="7">
        <f t="shared" si="118"/>
        <v>9.9109638979524988</v>
      </c>
      <c r="AN80" s="10">
        <f t="shared" si="118"/>
        <v>7.7241599094444808</v>
      </c>
      <c r="AO80" s="6">
        <f t="shared" si="118"/>
        <v>2.0300032883489649</v>
      </c>
      <c r="AP80" s="7">
        <f t="shared" si="118"/>
        <v>3.4207348553459553</v>
      </c>
      <c r="AQ80" s="10">
        <f t="shared" si="118"/>
        <v>-3.4989358760591784</v>
      </c>
      <c r="AR80" s="6">
        <f t="shared" si="118"/>
        <v>7.1705641737979704</v>
      </c>
      <c r="AS80" s="7">
        <f t="shared" si="115"/>
        <v>12.472337674080649</v>
      </c>
      <c r="AT80" s="10">
        <f t="shared" si="115"/>
        <v>4.8939304358479347</v>
      </c>
      <c r="AU80" s="6">
        <f t="shared" si="115"/>
        <v>7.2248291266648721</v>
      </c>
      <c r="AV80" s="7">
        <f t="shared" si="91"/>
        <v>2.5976746601281206</v>
      </c>
      <c r="AW80" s="10">
        <f t="shared" si="91"/>
        <v>-1.4568347463709159</v>
      </c>
      <c r="AX80" s="6">
        <f t="shared" si="91"/>
        <v>4.1144501458458222</v>
      </c>
      <c r="AY80" s="7">
        <f t="shared" si="91"/>
        <v>4.6633818146601982</v>
      </c>
      <c r="AZ80" s="10">
        <f t="shared" si="91"/>
        <v>0.25426945966297865</v>
      </c>
      <c r="BA80" s="6">
        <f t="shared" si="91"/>
        <v>4.3979297627531082</v>
      </c>
      <c r="BB80" s="7">
        <f t="shared" si="91"/>
        <v>2.7459057355786882</v>
      </c>
      <c r="BC80" s="10">
        <f t="shared" si="91"/>
        <v>-1.3345153364916342</v>
      </c>
      <c r="BD80" s="6">
        <f t="shared" si="91"/>
        <v>4.1356114410082938</v>
      </c>
      <c r="BE80" s="5"/>
      <c r="BF80" s="7">
        <f t="shared" ref="BF80:CF80" si="120">+AVERAGE(B79:B80)/AVERAGE(B75:B76)*100-100</f>
        <v>-36.223139600004203</v>
      </c>
      <c r="BG80" s="12">
        <f t="shared" si="120"/>
        <v>-39.41321838414855</v>
      </c>
      <c r="BH80" s="6">
        <f t="shared" si="120"/>
        <v>5.2299284674896143</v>
      </c>
      <c r="BI80" s="7">
        <f t="shared" si="120"/>
        <v>-4.5626875941288887</v>
      </c>
      <c r="BJ80" s="12">
        <f t="shared" si="120"/>
        <v>-7.0172475067712128</v>
      </c>
      <c r="BK80" s="6">
        <f t="shared" si="120"/>
        <v>2.6645238909924984</v>
      </c>
      <c r="BL80" s="7">
        <f t="shared" si="120"/>
        <v>1.5469447378047221</v>
      </c>
      <c r="BM80" s="12">
        <f t="shared" si="120"/>
        <v>1.641534040582826</v>
      </c>
      <c r="BN80" s="6">
        <f t="shared" si="120"/>
        <v>-0.12060471805440898</v>
      </c>
      <c r="BO80" s="7">
        <f t="shared" si="120"/>
        <v>7.8222427427201637</v>
      </c>
      <c r="BP80" s="12">
        <f t="shared" si="120"/>
        <v>6.9368632044362215</v>
      </c>
      <c r="BQ80" s="6">
        <f t="shared" si="120"/>
        <v>0.83336108181735824</v>
      </c>
      <c r="BR80" s="7">
        <f t="shared" si="120"/>
        <v>5.3832731372626768</v>
      </c>
      <c r="BS80" s="12">
        <f t="shared" si="120"/>
        <v>-1.6910448278970591</v>
      </c>
      <c r="BT80" s="6">
        <f t="shared" si="120"/>
        <v>7.2095313263402829</v>
      </c>
      <c r="BU80" s="7">
        <f t="shared" si="120"/>
        <v>12.084243905653594</v>
      </c>
      <c r="BV80" s="12">
        <f t="shared" si="120"/>
        <v>5.5763004248578625</v>
      </c>
      <c r="BW80" s="6">
        <f t="shared" si="120"/>
        <v>6.1419888135877159</v>
      </c>
      <c r="BX80" s="7">
        <f t="shared" si="120"/>
        <v>1.4414546275036173</v>
      </c>
      <c r="BY80" s="12">
        <f t="shared" si="120"/>
        <v>-1.6846044014457391</v>
      </c>
      <c r="BZ80" s="6">
        <f t="shared" si="120"/>
        <v>3.1848390486926235</v>
      </c>
      <c r="CA80" s="7">
        <f t="shared" si="120"/>
        <v>4.38053073712463</v>
      </c>
      <c r="CB80" s="12">
        <f t="shared" si="120"/>
        <v>-0.30179831392300116</v>
      </c>
      <c r="CC80" s="6">
        <f t="shared" si="120"/>
        <v>4.6968604197556374</v>
      </c>
      <c r="CD80" s="7">
        <f t="shared" si="120"/>
        <v>1.6501677420526022</v>
      </c>
      <c r="CE80" s="12">
        <f t="shared" si="120"/>
        <v>-1.5862246221253145</v>
      </c>
      <c r="CF80" s="6">
        <f t="shared" si="120"/>
        <v>3.2928855519442948</v>
      </c>
    </row>
    <row r="81" spans="1:84" ht="15" customHeight="1" x14ac:dyDescent="0.25">
      <c r="A81" s="24" t="s">
        <v>100</v>
      </c>
      <c r="B81" s="66">
        <v>1859836.517357097</v>
      </c>
      <c r="C81" s="33">
        <v>1454419.5253797269</v>
      </c>
      <c r="D81" s="37">
        <f t="shared" si="100"/>
        <v>127.87483149825852</v>
      </c>
      <c r="E81" s="35">
        <v>1381932.7930274045</v>
      </c>
      <c r="F81" s="33">
        <v>1432584.0680201319</v>
      </c>
      <c r="G81" s="37">
        <f t="shared" si="101"/>
        <v>96.464341875396613</v>
      </c>
      <c r="H81" s="35">
        <v>6851615.8943969887</v>
      </c>
      <c r="I81" s="33">
        <v>7340644.8655770253</v>
      </c>
      <c r="J81" s="37">
        <f t="shared" si="102"/>
        <v>93.338065249917307</v>
      </c>
      <c r="K81" s="35">
        <v>3686070.9467843478</v>
      </c>
      <c r="L81" s="33">
        <v>3997188.4708953244</v>
      </c>
      <c r="M81" s="37">
        <f t="shared" si="103"/>
        <v>92.216591077045464</v>
      </c>
      <c r="N81" s="35">
        <v>2248803.3061460513</v>
      </c>
      <c r="O81" s="33">
        <v>2346243.0600444642</v>
      </c>
      <c r="P81" s="37">
        <f t="shared" si="104"/>
        <v>95.846988082446742</v>
      </c>
      <c r="Q81" s="35">
        <v>17701089.750303753</v>
      </c>
      <c r="R81" s="33">
        <v>19342415.776170176</v>
      </c>
      <c r="S81" s="37">
        <f t="shared" si="105"/>
        <v>91.514369017501252</v>
      </c>
      <c r="T81" s="35">
        <f t="shared" si="96"/>
        <v>33729349.208015643</v>
      </c>
      <c r="U81" s="33">
        <f t="shared" si="96"/>
        <v>35913495.766086847</v>
      </c>
      <c r="V81" s="37">
        <f t="shared" si="97"/>
        <v>93.91831256890984</v>
      </c>
      <c r="W81" s="35">
        <v>2738377.4038100881</v>
      </c>
      <c r="X81" s="33">
        <v>2939435.3606219972</v>
      </c>
      <c r="Y81" s="37">
        <f t="shared" si="106"/>
        <v>93.159980331414246</v>
      </c>
      <c r="Z81" s="35">
        <f t="shared" si="107"/>
        <v>36467726.611825734</v>
      </c>
      <c r="AA81" s="33">
        <f t="shared" si="107"/>
        <v>38852931.126708843</v>
      </c>
      <c r="AB81" s="37">
        <f t="shared" si="98"/>
        <v>93.860940614481876</v>
      </c>
      <c r="AC81" s="5"/>
      <c r="AD81" s="7">
        <f t="shared" si="118"/>
        <v>-23.234562197577119</v>
      </c>
      <c r="AE81" s="10">
        <f t="shared" si="118"/>
        <v>-37.518479459021435</v>
      </c>
      <c r="AF81" s="6">
        <f t="shared" si="118"/>
        <v>22.86102696888787</v>
      </c>
      <c r="AG81" s="7">
        <f t="shared" si="118"/>
        <v>8.0311112685885035</v>
      </c>
      <c r="AH81" s="10">
        <f t="shared" si="118"/>
        <v>1.5146239077320871</v>
      </c>
      <c r="AI81" s="6">
        <f t="shared" si="118"/>
        <v>6.419259718461177</v>
      </c>
      <c r="AJ81" s="7">
        <f t="shared" si="118"/>
        <v>6.3793579461473939</v>
      </c>
      <c r="AK81" s="10">
        <f t="shared" si="118"/>
        <v>4.9432600752942193</v>
      </c>
      <c r="AL81" s="6">
        <f t="shared" si="118"/>
        <v>1.3684517422298654</v>
      </c>
      <c r="AM81" s="7">
        <f t="shared" si="118"/>
        <v>9.9140045410435818</v>
      </c>
      <c r="AN81" s="10">
        <f t="shared" si="118"/>
        <v>4.4518184486701813</v>
      </c>
      <c r="AO81" s="6">
        <f t="shared" si="118"/>
        <v>5.229383435825639</v>
      </c>
      <c r="AP81" s="7">
        <f t="shared" si="118"/>
        <v>10.138716258088976</v>
      </c>
      <c r="AQ81" s="10">
        <f t="shared" si="118"/>
        <v>3.9155405485652608</v>
      </c>
      <c r="AR81" s="6">
        <f t="shared" si="118"/>
        <v>5.9886862702843473</v>
      </c>
      <c r="AS81" s="7">
        <f t="shared" si="115"/>
        <v>15.326495154970061</v>
      </c>
      <c r="AT81" s="10">
        <f t="shared" si="115"/>
        <v>7.1178556903444843</v>
      </c>
      <c r="AU81" s="6">
        <f t="shared" si="115"/>
        <v>7.6631850140419715</v>
      </c>
      <c r="AV81" s="7">
        <f t="shared" si="91"/>
        <v>9.2032881440746337</v>
      </c>
      <c r="AW81" s="10">
        <f t="shared" si="91"/>
        <v>2.9758878152965877</v>
      </c>
      <c r="AX81" s="6">
        <f t="shared" si="91"/>
        <v>6.0474354345435302</v>
      </c>
      <c r="AY81" s="7">
        <f t="shared" si="91"/>
        <v>11.005252555886599</v>
      </c>
      <c r="AZ81" s="10">
        <f t="shared" si="91"/>
        <v>7.1782795613900134</v>
      </c>
      <c r="BA81" s="6">
        <f t="shared" si="91"/>
        <v>3.5706609680224801</v>
      </c>
      <c r="BB81" s="7">
        <f t="shared" si="91"/>
        <v>9.3365643790818069</v>
      </c>
      <c r="BC81" s="10">
        <f t="shared" si="91"/>
        <v>3.2822644423494864</v>
      </c>
      <c r="BD81" s="6">
        <f t="shared" si="91"/>
        <v>5.8618969766214946</v>
      </c>
      <c r="BE81" s="5"/>
      <c r="BF81" s="7">
        <f t="shared" ref="BF81:CF81" si="121">+AVERAGE(B79:B81)/AVERAGE(B75:B77)*100-100</f>
        <v>-33.634270790102889</v>
      </c>
      <c r="BG81" s="12">
        <f t="shared" si="121"/>
        <v>-39.039709021144866</v>
      </c>
      <c r="BH81" s="6">
        <f t="shared" si="121"/>
        <v>11.142842694304875</v>
      </c>
      <c r="BI81" s="7">
        <f t="shared" si="121"/>
        <v>-0.31419070432760066</v>
      </c>
      <c r="BJ81" s="12">
        <f t="shared" si="121"/>
        <v>-4.170170673249757</v>
      </c>
      <c r="BK81" s="6">
        <f t="shared" si="121"/>
        <v>3.9301569263401177</v>
      </c>
      <c r="BL81" s="7">
        <f t="shared" si="121"/>
        <v>3.1828553000883346</v>
      </c>
      <c r="BM81" s="12">
        <f t="shared" si="121"/>
        <v>2.7535590504068637</v>
      </c>
      <c r="BN81" s="6">
        <f t="shared" si="121"/>
        <v>0.3782044602744179</v>
      </c>
      <c r="BO81" s="7">
        <f t="shared" si="121"/>
        <v>8.4993850376338571</v>
      </c>
      <c r="BP81" s="12">
        <f t="shared" si="121"/>
        <v>6.1125282044884699</v>
      </c>
      <c r="BQ81" s="6">
        <f t="shared" si="121"/>
        <v>2.2634842482163435</v>
      </c>
      <c r="BR81" s="7">
        <f t="shared" si="121"/>
        <v>7.0696860740489456</v>
      </c>
      <c r="BS81" s="12">
        <f t="shared" si="121"/>
        <v>0.25426414493836091</v>
      </c>
      <c r="BT81" s="6">
        <f t="shared" si="121"/>
        <v>6.7933636202659073</v>
      </c>
      <c r="BU81" s="7">
        <f t="shared" si="121"/>
        <v>13.177780278200785</v>
      </c>
      <c r="BV81" s="12">
        <f t="shared" si="121"/>
        <v>6.0924659958609908</v>
      </c>
      <c r="BW81" s="6">
        <f t="shared" si="121"/>
        <v>6.652751956794404</v>
      </c>
      <c r="BX81" s="7">
        <f t="shared" si="121"/>
        <v>3.9232753467946822</v>
      </c>
      <c r="BY81" s="12">
        <f t="shared" si="121"/>
        <v>-0.19039106852815735</v>
      </c>
      <c r="BZ81" s="6">
        <f t="shared" si="121"/>
        <v>4.1365283063818197</v>
      </c>
      <c r="CA81" s="7">
        <f t="shared" si="121"/>
        <v>6.5624565515844466</v>
      </c>
      <c r="CB81" s="12">
        <f t="shared" si="121"/>
        <v>2.1395238411165138</v>
      </c>
      <c r="CC81" s="6">
        <f t="shared" si="121"/>
        <v>4.3180641058692402</v>
      </c>
      <c r="CD81" s="7">
        <f t="shared" si="121"/>
        <v>4.1131854759077129</v>
      </c>
      <c r="CE81" s="12">
        <f t="shared" si="121"/>
        <v>-2.3312586836752303E-2</v>
      </c>
      <c r="CF81" s="6">
        <f t="shared" si="121"/>
        <v>4.1476990815288843</v>
      </c>
    </row>
    <row r="82" spans="1:84" ht="15" customHeight="1" x14ac:dyDescent="0.25">
      <c r="A82" s="24" t="s">
        <v>101</v>
      </c>
      <c r="B82" s="66">
        <v>2227759.6908842861</v>
      </c>
      <c r="C82" s="33">
        <v>1873807.9574335811</v>
      </c>
      <c r="D82" s="37">
        <f t="shared" si="100"/>
        <v>118.8894348562532</v>
      </c>
      <c r="E82" s="35">
        <v>1275639.4387079852</v>
      </c>
      <c r="F82" s="33">
        <v>1303296.7871672122</v>
      </c>
      <c r="G82" s="37">
        <f t="shared" si="101"/>
        <v>97.877893298629104</v>
      </c>
      <c r="H82" s="35">
        <v>7637308.7535280595</v>
      </c>
      <c r="I82" s="33">
        <v>8014377.8083869405</v>
      </c>
      <c r="J82" s="37">
        <f t="shared" si="102"/>
        <v>95.295092596404885</v>
      </c>
      <c r="K82" s="35">
        <v>3436221.7941681067</v>
      </c>
      <c r="L82" s="33">
        <v>3870980.2004762264</v>
      </c>
      <c r="M82" s="37">
        <f t="shared" si="103"/>
        <v>88.768777317573637</v>
      </c>
      <c r="N82" s="35">
        <v>2219586.8444538685</v>
      </c>
      <c r="O82" s="33">
        <v>2368366.3944406859</v>
      </c>
      <c r="P82" s="37">
        <f t="shared" si="104"/>
        <v>93.71805180414438</v>
      </c>
      <c r="Q82" s="35">
        <v>19342422.024607539</v>
      </c>
      <c r="R82" s="33">
        <v>20554498.779877789</v>
      </c>
      <c r="S82" s="37">
        <f t="shared" si="105"/>
        <v>94.103107216329519</v>
      </c>
      <c r="T82" s="35">
        <f t="shared" si="96"/>
        <v>36138938.546349846</v>
      </c>
      <c r="U82" s="33">
        <f t="shared" si="96"/>
        <v>37985327.927782431</v>
      </c>
      <c r="V82" s="37">
        <f t="shared" si="97"/>
        <v>95.139203786938637</v>
      </c>
      <c r="W82" s="35">
        <v>2767805.9480341552</v>
      </c>
      <c r="X82" s="33">
        <v>2944662.593139051</v>
      </c>
      <c r="Y82" s="37">
        <f t="shared" si="106"/>
        <v>93.993992876570474</v>
      </c>
      <c r="Z82" s="35">
        <f t="shared" si="107"/>
        <v>38906744.494383998</v>
      </c>
      <c r="AA82" s="33">
        <f t="shared" si="107"/>
        <v>40929990.520921484</v>
      </c>
      <c r="AB82" s="37">
        <f t="shared" si="98"/>
        <v>95.056812863166201</v>
      </c>
      <c r="AC82" s="5"/>
      <c r="AD82" s="7">
        <f t="shared" si="118"/>
        <v>-23.021464472562201</v>
      </c>
      <c r="AE82" s="10">
        <f t="shared" si="118"/>
        <v>-33.790991737884639</v>
      </c>
      <c r="AF82" s="6">
        <f t="shared" si="118"/>
        <v>16.265954660862576</v>
      </c>
      <c r="AG82" s="7">
        <f t="shared" si="118"/>
        <v>18.509968990872892</v>
      </c>
      <c r="AH82" s="10">
        <f t="shared" si="118"/>
        <v>8.573961332932484</v>
      </c>
      <c r="AI82" s="6">
        <f t="shared" si="118"/>
        <v>9.1513725169080971</v>
      </c>
      <c r="AJ82" s="7">
        <f t="shared" si="118"/>
        <v>9.1188514744541891</v>
      </c>
      <c r="AK82" s="10">
        <f t="shared" si="118"/>
        <v>4.0670854630046307</v>
      </c>
      <c r="AL82" s="6">
        <f t="shared" si="118"/>
        <v>4.854336016977669</v>
      </c>
      <c r="AM82" s="7">
        <f t="shared" si="118"/>
        <v>-0.49910729095428508</v>
      </c>
      <c r="AN82" s="10">
        <f t="shared" si="118"/>
        <v>1.0264408555294295</v>
      </c>
      <c r="AO82" s="6">
        <f t="shared" si="118"/>
        <v>-1.5100483928413269</v>
      </c>
      <c r="AP82" s="7">
        <f t="shared" si="118"/>
        <v>6.0113903834348719</v>
      </c>
      <c r="AQ82" s="10">
        <f t="shared" si="118"/>
        <v>1.7516867569137986</v>
      </c>
      <c r="AR82" s="6">
        <f t="shared" si="118"/>
        <v>4.1863715111647934</v>
      </c>
      <c r="AS82" s="7">
        <f t="shared" si="115"/>
        <v>8.2616220897483288</v>
      </c>
      <c r="AT82" s="10">
        <f t="shared" si="115"/>
        <v>-0.85196348658324439</v>
      </c>
      <c r="AU82" s="6">
        <f t="shared" si="115"/>
        <v>9.1918971840640609</v>
      </c>
      <c r="AV82" s="7">
        <f t="shared" si="91"/>
        <v>5.106915749761626</v>
      </c>
      <c r="AW82" s="10">
        <f t="shared" si="91"/>
        <v>-1.6485908002972849</v>
      </c>
      <c r="AX82" s="6">
        <f t="shared" si="91"/>
        <v>6.8687440322708966</v>
      </c>
      <c r="AY82" s="7">
        <f t="shared" si="91"/>
        <v>-2.7231478297589575</v>
      </c>
      <c r="AZ82" s="10">
        <f t="shared" si="91"/>
        <v>-6.1173688376743769</v>
      </c>
      <c r="BA82" s="6">
        <f t="shared" si="91"/>
        <v>3.6153876024700651</v>
      </c>
      <c r="BB82" s="7">
        <f t="shared" si="91"/>
        <v>4.5084792782817544</v>
      </c>
      <c r="BC82" s="10">
        <f t="shared" si="91"/>
        <v>-1.9842459479651779</v>
      </c>
      <c r="BD82" s="6">
        <f t="shared" si="91"/>
        <v>6.6241649508711475</v>
      </c>
      <c r="BE82" s="5"/>
      <c r="BF82" s="7">
        <f t="shared" ref="BF82" si="122">+AVERAGE(B79:B82)/AVERAGE(B75:B78)*100-100</f>
        <v>-31.593394307432604</v>
      </c>
      <c r="BG82" s="12">
        <f>+AVERAGE(C79:C82)/AVERAGE(C75:C78)*100-100</f>
        <v>-38.02493933692552</v>
      </c>
      <c r="BH82" s="6">
        <f t="shared" ref="BH82:CF82" si="123">+AVERAGE(D79:D82)/AVERAGE(D75:D78)*100-100</f>
        <v>12.412512561239495</v>
      </c>
      <c r="BI82" s="7">
        <f t="shared" si="123"/>
        <v>3.8478794282236493</v>
      </c>
      <c r="BJ82" s="12">
        <f t="shared" si="123"/>
        <v>-1.3525745700155483</v>
      </c>
      <c r="BK82" s="6">
        <f t="shared" si="123"/>
        <v>5.2358181668552106</v>
      </c>
      <c r="BL82" s="7">
        <f t="shared" si="123"/>
        <v>4.7792768277743534</v>
      </c>
      <c r="BM82" s="12">
        <f t="shared" si="123"/>
        <v>3.1088729017368877</v>
      </c>
      <c r="BN82" s="6">
        <f t="shared" si="123"/>
        <v>1.4904346616343815</v>
      </c>
      <c r="BO82" s="7">
        <f t="shared" si="123"/>
        <v>6.2496356126749077</v>
      </c>
      <c r="BP82" s="12">
        <f t="shared" si="123"/>
        <v>4.8444330632977852</v>
      </c>
      <c r="BQ82" s="6">
        <f t="shared" si="123"/>
        <v>1.3174412948697096</v>
      </c>
      <c r="BR82" s="7">
        <f t="shared" si="123"/>
        <v>6.7874673241272205</v>
      </c>
      <c r="BS82" s="12">
        <f t="shared" si="123"/>
        <v>0.64876612266880329</v>
      </c>
      <c r="BT82" s="6">
        <f t="shared" si="123"/>
        <v>6.1332257556385059</v>
      </c>
      <c r="BU82" s="7">
        <f t="shared" si="123"/>
        <v>11.791819424510692</v>
      </c>
      <c r="BV82" s="12">
        <f t="shared" si="123"/>
        <v>4.1641724097634807</v>
      </c>
      <c r="BW82" s="6">
        <f t="shared" si="123"/>
        <v>7.2976183132105348</v>
      </c>
      <c r="BX82" s="7">
        <f t="shared" si="123"/>
        <v>4.2339865735283553</v>
      </c>
      <c r="BY82" s="12">
        <f t="shared" si="123"/>
        <v>-0.57247124197314747</v>
      </c>
      <c r="BZ82" s="6">
        <f t="shared" si="123"/>
        <v>4.820898327028317</v>
      </c>
      <c r="CA82" s="7">
        <f t="shared" si="123"/>
        <v>4.0061265066777736</v>
      </c>
      <c r="CB82" s="12">
        <f t="shared" si="123"/>
        <v>-0.10474982171348302</v>
      </c>
      <c r="CC82" s="6">
        <f t="shared" si="123"/>
        <v>4.1400808612490607</v>
      </c>
      <c r="CD82" s="7">
        <f t="shared" si="123"/>
        <v>4.2173218972638296</v>
      </c>
      <c r="CE82" s="12">
        <f t="shared" si="123"/>
        <v>-0.53851294252569915</v>
      </c>
      <c r="CF82" s="6">
        <f t="shared" si="123"/>
        <v>4.7685374273380745</v>
      </c>
    </row>
    <row r="83" spans="1:84" ht="15" customHeight="1" x14ac:dyDescent="0.25">
      <c r="A83" s="24" t="s">
        <v>102</v>
      </c>
      <c r="B83" s="66">
        <v>6586100.9572362341</v>
      </c>
      <c r="C83" s="33">
        <v>5703299.4196722219</v>
      </c>
      <c r="D83" s="37">
        <f t="shared" si="100"/>
        <v>115.47878644629792</v>
      </c>
      <c r="E83" s="35">
        <v>1315421.3256703157</v>
      </c>
      <c r="F83" s="33">
        <v>1368519.8515093212</v>
      </c>
      <c r="G83" s="37">
        <f t="shared" si="101"/>
        <v>96.120003244348709</v>
      </c>
      <c r="H83" s="35">
        <v>7161074.7439979538</v>
      </c>
      <c r="I83" s="33">
        <v>7448289.0317647243</v>
      </c>
      <c r="J83" s="37">
        <f t="shared" si="102"/>
        <v>96.143889065772186</v>
      </c>
      <c r="K83" s="35">
        <v>3606277.153387825</v>
      </c>
      <c r="L83" s="33">
        <v>4128662.6919725258</v>
      </c>
      <c r="M83" s="37">
        <f t="shared" si="103"/>
        <v>87.347342770326335</v>
      </c>
      <c r="N83" s="35">
        <v>2309880.8399360306</v>
      </c>
      <c r="O83" s="33">
        <v>2456001.5539916335</v>
      </c>
      <c r="P83" s="37">
        <f t="shared" si="104"/>
        <v>94.050463289890047</v>
      </c>
      <c r="Q83" s="35">
        <v>18567536.723558739</v>
      </c>
      <c r="R83" s="33">
        <v>19498144.978811782</v>
      </c>
      <c r="S83" s="37">
        <f t="shared" si="105"/>
        <v>95.22719593959161</v>
      </c>
      <c r="T83" s="35">
        <f t="shared" si="96"/>
        <v>39546291.743787095</v>
      </c>
      <c r="U83" s="33">
        <f t="shared" si="96"/>
        <v>40602917.52772221</v>
      </c>
      <c r="V83" s="37">
        <f t="shared" si="97"/>
        <v>97.397660443455365</v>
      </c>
      <c r="W83" s="35">
        <v>2723215.4004681404</v>
      </c>
      <c r="X83" s="33">
        <v>2867532.1387871434</v>
      </c>
      <c r="Y83" s="37">
        <f t="shared" si="106"/>
        <v>94.967214617512766</v>
      </c>
      <c r="Z83" s="35">
        <f t="shared" si="107"/>
        <v>42269507.144255236</v>
      </c>
      <c r="AA83" s="33">
        <f t="shared" si="107"/>
        <v>43470449.666509353</v>
      </c>
      <c r="AB83" s="37">
        <f t="shared" si="98"/>
        <v>97.237335865013264</v>
      </c>
      <c r="AC83" s="5"/>
      <c r="AD83" s="7">
        <f t="shared" si="118"/>
        <v>79.868351065291677</v>
      </c>
      <c r="AE83" s="10">
        <f t="shared" si="118"/>
        <v>65.427107883333321</v>
      </c>
      <c r="AF83" s="6">
        <f t="shared" si="118"/>
        <v>8.7296715554883377</v>
      </c>
      <c r="AG83" s="7">
        <f t="shared" si="118"/>
        <v>14.265831242030316</v>
      </c>
      <c r="AH83" s="10">
        <f t="shared" si="118"/>
        <v>5.0374677763513489</v>
      </c>
      <c r="AI83" s="6">
        <f t="shared" si="118"/>
        <v>8.7857825031809114</v>
      </c>
      <c r="AJ83" s="7">
        <f t="shared" si="118"/>
        <v>11.587991711395105</v>
      </c>
      <c r="AK83" s="10">
        <f t="shared" si="118"/>
        <v>6.8287387343172696</v>
      </c>
      <c r="AL83" s="6">
        <f t="shared" si="118"/>
        <v>4.4550305783484561</v>
      </c>
      <c r="AM83" s="7">
        <f t="shared" si="118"/>
        <v>-3.9749703278046127</v>
      </c>
      <c r="AN83" s="10">
        <f t="shared" si="118"/>
        <v>-3.9988888002255862E-2</v>
      </c>
      <c r="AO83" s="6">
        <f t="shared" si="118"/>
        <v>-3.936555624622244</v>
      </c>
      <c r="AP83" s="7">
        <f t="shared" si="118"/>
        <v>19.387847996834168</v>
      </c>
      <c r="AQ83" s="10">
        <f t="shared" si="118"/>
        <v>18.239806355353721</v>
      </c>
      <c r="AR83" s="6">
        <f t="shared" si="118"/>
        <v>0.97094343848142728</v>
      </c>
      <c r="AS83" s="7">
        <f t="shared" si="115"/>
        <v>13.131340237832461</v>
      </c>
      <c r="AT83" s="10">
        <f t="shared" si="115"/>
        <v>5.0538437069386646</v>
      </c>
      <c r="AU83" s="6">
        <f t="shared" si="115"/>
        <v>7.6889109868526475</v>
      </c>
      <c r="AV83" s="7">
        <f t="shared" si="91"/>
        <v>18.640263018728092</v>
      </c>
      <c r="AW83" s="10">
        <f t="shared" si="91"/>
        <v>11.270501314939409</v>
      </c>
      <c r="AX83" s="6">
        <f t="shared" si="91"/>
        <v>6.6232843536215995</v>
      </c>
      <c r="AY83" s="7">
        <f t="shared" si="91"/>
        <v>4.1383783221214259</v>
      </c>
      <c r="AZ83" s="10">
        <f t="shared" si="91"/>
        <v>2.0260419851547482</v>
      </c>
      <c r="BA83" s="6">
        <f t="shared" si="91"/>
        <v>2.0703893788941059</v>
      </c>
      <c r="BB83" s="7">
        <f t="shared" si="91"/>
        <v>17.585337934015328</v>
      </c>
      <c r="BC83" s="10">
        <f t="shared" si="91"/>
        <v>10.609386904289764</v>
      </c>
      <c r="BD83" s="6">
        <f t="shared" si="91"/>
        <v>6.3068345508160917</v>
      </c>
      <c r="BE83" s="5"/>
      <c r="BF83" s="7">
        <f>+AVERAGE(B83:B83)/AVERAGE(B79:B79)*100-100</f>
        <v>79.868351065291677</v>
      </c>
      <c r="BG83" s="12">
        <f t="shared" ref="BG83:CF83" si="124">+AVERAGE(C83:C83)/AVERAGE(C79:C79)*100-100</f>
        <v>65.427107883333321</v>
      </c>
      <c r="BH83" s="6">
        <f t="shared" si="124"/>
        <v>8.7296715554883377</v>
      </c>
      <c r="BI83" s="7">
        <f t="shared" si="124"/>
        <v>14.265831242030316</v>
      </c>
      <c r="BJ83" s="12">
        <f t="shared" si="124"/>
        <v>5.0374677763513489</v>
      </c>
      <c r="BK83" s="6">
        <f t="shared" si="124"/>
        <v>8.7857825031809114</v>
      </c>
      <c r="BL83" s="7">
        <f t="shared" si="124"/>
        <v>11.587991711395105</v>
      </c>
      <c r="BM83" s="12">
        <f t="shared" si="124"/>
        <v>6.8287387343172696</v>
      </c>
      <c r="BN83" s="6">
        <f t="shared" si="124"/>
        <v>4.4550305783484561</v>
      </c>
      <c r="BO83" s="7">
        <f t="shared" si="124"/>
        <v>-3.9749703278046127</v>
      </c>
      <c r="BP83" s="12">
        <f t="shared" si="124"/>
        <v>-3.9988888002255862E-2</v>
      </c>
      <c r="BQ83" s="6">
        <f t="shared" si="124"/>
        <v>-3.936555624622244</v>
      </c>
      <c r="BR83" s="7">
        <f t="shared" si="124"/>
        <v>19.387847996834168</v>
      </c>
      <c r="BS83" s="12">
        <f t="shared" si="124"/>
        <v>18.239806355353721</v>
      </c>
      <c r="BT83" s="6">
        <f t="shared" si="124"/>
        <v>0.97094343848142728</v>
      </c>
      <c r="BU83" s="7">
        <f t="shared" si="124"/>
        <v>13.131340237832461</v>
      </c>
      <c r="BV83" s="12">
        <f t="shared" si="124"/>
        <v>5.0538437069386646</v>
      </c>
      <c r="BW83" s="6">
        <f t="shared" si="124"/>
        <v>7.6889109868526475</v>
      </c>
      <c r="BX83" s="7">
        <f t="shared" si="124"/>
        <v>18.640263018728092</v>
      </c>
      <c r="BY83" s="12">
        <f t="shared" si="124"/>
        <v>11.270501314939409</v>
      </c>
      <c r="BZ83" s="6">
        <f t="shared" si="124"/>
        <v>6.6232843536215995</v>
      </c>
      <c r="CA83" s="7">
        <f t="shared" si="124"/>
        <v>4.1383783221214259</v>
      </c>
      <c r="CB83" s="12">
        <f t="shared" si="124"/>
        <v>2.0260419851547482</v>
      </c>
      <c r="CC83" s="6">
        <f t="shared" si="124"/>
        <v>2.0703893788941059</v>
      </c>
      <c r="CD83" s="7">
        <f t="shared" si="124"/>
        <v>17.585337934015328</v>
      </c>
      <c r="CE83" s="12">
        <f t="shared" si="124"/>
        <v>10.609386904289764</v>
      </c>
      <c r="CF83" s="6">
        <f t="shared" si="124"/>
        <v>6.3068345508160917</v>
      </c>
    </row>
    <row r="84" spans="1:84" ht="15" customHeight="1" x14ac:dyDescent="0.25">
      <c r="A84" s="24" t="s">
        <v>103</v>
      </c>
      <c r="B84" s="66">
        <v>4332627.3622316085</v>
      </c>
      <c r="C84" s="33">
        <v>3921214.2148938323</v>
      </c>
      <c r="D84" s="37">
        <f t="shared" si="100"/>
        <v>110.49198347223974</v>
      </c>
      <c r="E84" s="35">
        <v>1372214.0769835031</v>
      </c>
      <c r="F84" s="33">
        <v>1397184.0999393279</v>
      </c>
      <c r="G84" s="37">
        <f t="shared" si="101"/>
        <v>98.212832299128721</v>
      </c>
      <c r="H84" s="35">
        <v>7045277.1951694926</v>
      </c>
      <c r="I84" s="33">
        <v>7551708.8820998035</v>
      </c>
      <c r="J84" s="37">
        <f t="shared" si="102"/>
        <v>93.293813429027551</v>
      </c>
      <c r="K84" s="35">
        <v>3834324.2202362968</v>
      </c>
      <c r="L84" s="33">
        <v>4090454.1911958237</v>
      </c>
      <c r="M84" s="37">
        <f t="shared" si="103"/>
        <v>93.738348873071018</v>
      </c>
      <c r="N84" s="35">
        <v>2283293.5275784647</v>
      </c>
      <c r="O84" s="33">
        <v>2418227.569672503</v>
      </c>
      <c r="P84" s="37">
        <f t="shared" si="104"/>
        <v>94.420126385693621</v>
      </c>
      <c r="Q84" s="35">
        <v>19139671.696546234</v>
      </c>
      <c r="R84" s="33">
        <v>20111987.512309179</v>
      </c>
      <c r="S84" s="37">
        <f t="shared" si="105"/>
        <v>95.165491152140703</v>
      </c>
      <c r="T84" s="35">
        <f t="shared" si="96"/>
        <v>38007408.078745604</v>
      </c>
      <c r="U84" s="33">
        <f t="shared" si="96"/>
        <v>39490776.470110469</v>
      </c>
      <c r="V84" s="37">
        <f t="shared" si="97"/>
        <v>96.243759875201278</v>
      </c>
      <c r="W84" s="35">
        <v>2784908.9107723157</v>
      </c>
      <c r="X84" s="33">
        <v>2995421.9477559775</v>
      </c>
      <c r="Y84" s="37">
        <f t="shared" si="106"/>
        <v>92.972174182626659</v>
      </c>
      <c r="Z84" s="35">
        <f t="shared" si="107"/>
        <v>40792316.98951792</v>
      </c>
      <c r="AA84" s="33">
        <f t="shared" si="107"/>
        <v>42486198.417866446</v>
      </c>
      <c r="AB84" s="37">
        <f t="shared" si="98"/>
        <v>96.013101921502567</v>
      </c>
      <c r="AC84" s="5"/>
      <c r="AD84" s="7">
        <f t="shared" si="118"/>
        <v>70.214059520767535</v>
      </c>
      <c r="AE84" s="10">
        <f t="shared" si="118"/>
        <v>70.761484150621214</v>
      </c>
      <c r="AF84" s="6">
        <f t="shared" si="118"/>
        <v>-0.32057851486626987</v>
      </c>
      <c r="AG84" s="7">
        <f t="shared" si="118"/>
        <v>10.051590495496427</v>
      </c>
      <c r="AH84" s="10">
        <f t="shared" si="118"/>
        <v>6.0753292888413739</v>
      </c>
      <c r="AI84" s="6">
        <f t="shared" si="118"/>
        <v>3.7485259139076135</v>
      </c>
      <c r="AJ84" s="7">
        <f t="shared" si="118"/>
        <v>10.736527084167236</v>
      </c>
      <c r="AK84" s="10">
        <f t="shared" si="118"/>
        <v>7.4578574766801751</v>
      </c>
      <c r="AL84" s="6">
        <f t="shared" si="118"/>
        <v>3.0511213274455855</v>
      </c>
      <c r="AM84" s="7">
        <f t="shared" si="118"/>
        <v>0.94389267955897083</v>
      </c>
      <c r="AN84" s="10">
        <f t="shared" si="118"/>
        <v>-0.57302906038918877</v>
      </c>
      <c r="AO84" s="6">
        <f t="shared" si="118"/>
        <v>1.5256642394038948</v>
      </c>
      <c r="AP84" s="7">
        <f t="shared" si="118"/>
        <v>15.25799006015383</v>
      </c>
      <c r="AQ84" s="10">
        <f t="shared" si="118"/>
        <v>15.126855997358106</v>
      </c>
      <c r="AR84" s="6">
        <f t="shared" si="118"/>
        <v>0.11390397284776554</v>
      </c>
      <c r="AS84" s="7">
        <f t="shared" si="115"/>
        <v>10.054542520624338</v>
      </c>
      <c r="AT84" s="10">
        <f t="shared" si="115"/>
        <v>4.1446459466998249</v>
      </c>
      <c r="AU84" s="6">
        <f t="shared" si="115"/>
        <v>5.6747003364427684</v>
      </c>
      <c r="AV84" s="7">
        <f t="shared" si="91"/>
        <v>14.050540717123255</v>
      </c>
      <c r="AW84" s="10">
        <f t="shared" si="91"/>
        <v>9.1895309430113343</v>
      </c>
      <c r="AX84" s="6">
        <f t="shared" si="91"/>
        <v>4.4519009580222644</v>
      </c>
      <c r="AY84" s="7">
        <f t="shared" si="91"/>
        <v>5.9677075803190434</v>
      </c>
      <c r="AZ84" s="10">
        <f t="shared" si="91"/>
        <v>5.7393567773960541</v>
      </c>
      <c r="BA84" s="6">
        <f t="shared" si="91"/>
        <v>0.21595630036195246</v>
      </c>
      <c r="BB84" s="7">
        <f t="shared" si="91"/>
        <v>13.459708243191827</v>
      </c>
      <c r="BC84" s="10">
        <f t="shared" si="91"/>
        <v>8.9389214254822775</v>
      </c>
      <c r="BD84" s="6">
        <f t="shared" si="91"/>
        <v>4.1498362188227844</v>
      </c>
      <c r="BE84" s="5"/>
      <c r="BF84" s="7">
        <f t="shared" ref="BF84:CF84" si="125">+AVERAGE(B83:B84)/AVERAGE(B79:B80)*100-100</f>
        <v>75.909282568298465</v>
      </c>
      <c r="BG84" s="12">
        <f t="shared" si="125"/>
        <v>67.559686452109048</v>
      </c>
      <c r="BH84" s="6">
        <f t="shared" si="125"/>
        <v>4.1078104725987572</v>
      </c>
      <c r="BI84" s="7">
        <f t="shared" si="125"/>
        <v>12.074632059336011</v>
      </c>
      <c r="BJ84" s="12">
        <f t="shared" si="125"/>
        <v>5.5592258276480493</v>
      </c>
      <c r="BK84" s="6">
        <f t="shared" si="125"/>
        <v>6.1803587095057253</v>
      </c>
      <c r="BL84" s="7">
        <f t="shared" si="125"/>
        <v>11.164099165017788</v>
      </c>
      <c r="BM84" s="12">
        <f t="shared" si="125"/>
        <v>7.1445434027662458</v>
      </c>
      <c r="BN84" s="6">
        <f t="shared" si="125"/>
        <v>3.7588882345119856</v>
      </c>
      <c r="BO84" s="7">
        <f t="shared" si="125"/>
        <v>-1.5015678496794891</v>
      </c>
      <c r="BP84" s="12">
        <f t="shared" si="125"/>
        <v>-0.30598249973668601</v>
      </c>
      <c r="BQ84" s="6">
        <f t="shared" si="125"/>
        <v>-1.1845367252173418</v>
      </c>
      <c r="BR84" s="7">
        <f t="shared" si="125"/>
        <v>17.298525707620115</v>
      </c>
      <c r="BS84" s="12">
        <f t="shared" si="125"/>
        <v>16.674630241526557</v>
      </c>
      <c r="BT84" s="6">
        <f t="shared" si="125"/>
        <v>0.53975685157583086</v>
      </c>
      <c r="BU84" s="7">
        <f t="shared" si="125"/>
        <v>11.548400356144157</v>
      </c>
      <c r="BV84" s="12">
        <f t="shared" si="125"/>
        <v>4.5902247333900164</v>
      </c>
      <c r="BW84" s="6">
        <f t="shared" si="125"/>
        <v>6.6726246797619098</v>
      </c>
      <c r="BX84" s="7">
        <f t="shared" si="125"/>
        <v>16.345673365407308</v>
      </c>
      <c r="BY84" s="12">
        <f t="shared" si="125"/>
        <v>10.234643026555716</v>
      </c>
      <c r="BZ84" s="6">
        <f t="shared" si="125"/>
        <v>5.5328931731126119</v>
      </c>
      <c r="CA84" s="7">
        <f t="shared" si="125"/>
        <v>5.0553241312280903</v>
      </c>
      <c r="CB84" s="12">
        <f t="shared" si="125"/>
        <v>3.8900185229322659</v>
      </c>
      <c r="CC84" s="6">
        <f t="shared" si="125"/>
        <v>1.1445155548489083</v>
      </c>
      <c r="CD84" s="7">
        <f t="shared" si="125"/>
        <v>15.522374184719155</v>
      </c>
      <c r="CE84" s="12">
        <f t="shared" si="125"/>
        <v>9.7773633314413075</v>
      </c>
      <c r="CF84" s="6">
        <f t="shared" si="125"/>
        <v>5.2241136796320262</v>
      </c>
    </row>
    <row r="85" spans="1:84" ht="15" customHeight="1" x14ac:dyDescent="0.25">
      <c r="A85" s="24" t="s">
        <v>104</v>
      </c>
      <c r="B85" s="66">
        <v>2610145.5950191161</v>
      </c>
      <c r="C85" s="33">
        <v>2405963.2483347915</v>
      </c>
      <c r="D85" s="37">
        <f t="shared" si="100"/>
        <v>108.48651145546977</v>
      </c>
      <c r="E85" s="35">
        <v>1471143.7321843978</v>
      </c>
      <c r="F85" s="33">
        <v>1485789.6481968858</v>
      </c>
      <c r="G85" s="37">
        <f t="shared" si="101"/>
        <v>99.014267192515305</v>
      </c>
      <c r="H85" s="35">
        <v>7725888.2030234477</v>
      </c>
      <c r="I85" s="33">
        <v>7948536.9283487787</v>
      </c>
      <c r="J85" s="37">
        <f t="shared" si="102"/>
        <v>97.198871599485869</v>
      </c>
      <c r="K85" s="35">
        <v>3850325.2648247946</v>
      </c>
      <c r="L85" s="33">
        <v>3924494.9304226944</v>
      </c>
      <c r="M85" s="37">
        <f t="shared" si="103"/>
        <v>98.110083796441259</v>
      </c>
      <c r="N85" s="35">
        <v>2355984.9016332957</v>
      </c>
      <c r="O85" s="33">
        <v>2445574.9055142687</v>
      </c>
      <c r="P85" s="37">
        <f t="shared" si="104"/>
        <v>96.336648545134892</v>
      </c>
      <c r="Q85" s="35">
        <v>18873929.639084671</v>
      </c>
      <c r="R85" s="33">
        <v>19527269.929344073</v>
      </c>
      <c r="S85" s="37">
        <f t="shared" si="105"/>
        <v>96.654215911269745</v>
      </c>
      <c r="T85" s="35">
        <f t="shared" si="96"/>
        <v>36887417.33576972</v>
      </c>
      <c r="U85" s="33">
        <f t="shared" si="96"/>
        <v>37737629.590161495</v>
      </c>
      <c r="V85" s="37">
        <f t="shared" si="97"/>
        <v>97.747043829659532</v>
      </c>
      <c r="W85" s="35">
        <v>2892441.0222307406</v>
      </c>
      <c r="X85" s="33">
        <v>3065663.366224702</v>
      </c>
      <c r="Y85" s="37">
        <f t="shared" si="106"/>
        <v>94.349596700590098</v>
      </c>
      <c r="Z85" s="35">
        <f t="shared" si="107"/>
        <v>39779858.358000457</v>
      </c>
      <c r="AA85" s="33">
        <f t="shared" si="107"/>
        <v>40803292.956386194</v>
      </c>
      <c r="AB85" s="37">
        <f t="shared" si="98"/>
        <v>97.491784304076475</v>
      </c>
      <c r="AC85" s="5"/>
      <c r="AD85" s="7">
        <f t="shared" si="118"/>
        <v>40.342743604595881</v>
      </c>
      <c r="AE85" s="10">
        <f t="shared" si="118"/>
        <v>65.424295146658665</v>
      </c>
      <c r="AF85" s="6">
        <f t="shared" si="118"/>
        <v>-15.161951586268785</v>
      </c>
      <c r="AG85" s="7">
        <f t="shared" si="118"/>
        <v>6.4555193716445842</v>
      </c>
      <c r="AH85" s="10">
        <f t="shared" si="118"/>
        <v>3.7139586684281198</v>
      </c>
      <c r="AI85" s="6">
        <f t="shared" si="118"/>
        <v>2.6433864239828893</v>
      </c>
      <c r="AJ85" s="7">
        <f t="shared" si="118"/>
        <v>12.760089329312933</v>
      </c>
      <c r="AK85" s="10">
        <f t="shared" si="118"/>
        <v>8.2811806578790197</v>
      </c>
      <c r="AL85" s="6">
        <f t="shared" si="118"/>
        <v>4.1363685214934094</v>
      </c>
      <c r="AM85" s="7">
        <f t="shared" si="118"/>
        <v>4.4560812966375209</v>
      </c>
      <c r="AN85" s="10">
        <f t="shared" si="118"/>
        <v>-1.8186167853212964</v>
      </c>
      <c r="AO85" s="6">
        <f t="shared" si="118"/>
        <v>6.3909245077947929</v>
      </c>
      <c r="AP85" s="7">
        <f t="shared" si="118"/>
        <v>4.7661614154654472</v>
      </c>
      <c r="AQ85" s="10">
        <f t="shared" si="118"/>
        <v>4.2336553770316669</v>
      </c>
      <c r="AR85" s="6">
        <f t="shared" si="118"/>
        <v>0.51087725601450984</v>
      </c>
      <c r="AS85" s="7">
        <f t="shared" si="115"/>
        <v>6.625806124511584</v>
      </c>
      <c r="AT85" s="10">
        <f t="shared" si="115"/>
        <v>0.95569320457704521</v>
      </c>
      <c r="AU85" s="6">
        <f t="shared" si="115"/>
        <v>5.6164370130613577</v>
      </c>
      <c r="AV85" s="7">
        <f t="shared" si="91"/>
        <v>9.3629678659900719</v>
      </c>
      <c r="AW85" s="10">
        <f t="shared" si="91"/>
        <v>5.079243290476839</v>
      </c>
      <c r="AX85" s="6">
        <f t="shared" si="91"/>
        <v>4.0766610430106027</v>
      </c>
      <c r="AY85" s="7">
        <f t="shared" si="91"/>
        <v>5.6260915024457034</v>
      </c>
      <c r="AZ85" s="10">
        <f t="shared" si="91"/>
        <v>4.2942943156264732</v>
      </c>
      <c r="BA85" s="6">
        <f t="shared" si="91"/>
        <v>1.2769607345813228</v>
      </c>
      <c r="BB85" s="7">
        <f t="shared" si="91"/>
        <v>9.0823641995294082</v>
      </c>
      <c r="BC85" s="10">
        <f t="shared" si="91"/>
        <v>5.0198576352366899</v>
      </c>
      <c r="BD85" s="6">
        <f t="shared" si="91"/>
        <v>3.8683222923448852</v>
      </c>
      <c r="BE85" s="5"/>
      <c r="BF85" s="7">
        <f t="shared" ref="BF85:CF85" si="126">+AVERAGE(B83:B85)/AVERAGE(B79:B81)*100-100</f>
        <v>67.709319011383485</v>
      </c>
      <c r="BG85" s="12">
        <f t="shared" si="126"/>
        <v>67.12823280500794</v>
      </c>
      <c r="BH85" s="6">
        <f t="shared" si="126"/>
        <v>-3.0360209896656158</v>
      </c>
      <c r="BI85" s="7">
        <f t="shared" si="126"/>
        <v>10.020341842184564</v>
      </c>
      <c r="BJ85" s="12">
        <f t="shared" si="126"/>
        <v>4.9069338551053221</v>
      </c>
      <c r="BK85" s="6">
        <f t="shared" si="126"/>
        <v>4.9595750069242968</v>
      </c>
      <c r="BL85" s="7">
        <f t="shared" si="126"/>
        <v>11.721125242661714</v>
      </c>
      <c r="BM85" s="12">
        <f t="shared" si="126"/>
        <v>7.5355220911171159</v>
      </c>
      <c r="BN85" s="6">
        <f t="shared" si="126"/>
        <v>3.8865853061173681</v>
      </c>
      <c r="BO85" s="7">
        <f t="shared" si="126"/>
        <v>0.45217945372091606</v>
      </c>
      <c r="BP85" s="12">
        <f t="shared" si="126"/>
        <v>-0.79989817336014823</v>
      </c>
      <c r="BQ85" s="6">
        <f t="shared" si="126"/>
        <v>1.3514038345082469</v>
      </c>
      <c r="BR85" s="7">
        <f t="shared" si="126"/>
        <v>12.726807799828222</v>
      </c>
      <c r="BS85" s="12">
        <f t="shared" si="126"/>
        <v>12.200360014316615</v>
      </c>
      <c r="BT85" s="6">
        <f t="shared" si="126"/>
        <v>0.52998641030914939</v>
      </c>
      <c r="BU85" s="7">
        <f t="shared" si="126"/>
        <v>9.8566022799027735</v>
      </c>
      <c r="BV85" s="12">
        <f t="shared" si="126"/>
        <v>3.3614968867169921</v>
      </c>
      <c r="BW85" s="6">
        <f t="shared" si="126"/>
        <v>6.314634949403171</v>
      </c>
      <c r="BX85" s="7">
        <f t="shared" si="126"/>
        <v>13.999539989946626</v>
      </c>
      <c r="BY85" s="12">
        <f t="shared" si="126"/>
        <v>8.5293211780372928</v>
      </c>
      <c r="BZ85" s="6">
        <f t="shared" si="126"/>
        <v>5.0398752216422622</v>
      </c>
      <c r="CA85" s="7">
        <f t="shared" si="126"/>
        <v>5.2511503227921139</v>
      </c>
      <c r="CB85" s="12">
        <f t="shared" si="126"/>
        <v>4.0284738477683391</v>
      </c>
      <c r="CC85" s="6">
        <f t="shared" si="126"/>
        <v>1.1887442185922765</v>
      </c>
      <c r="CD85" s="7">
        <f t="shared" si="126"/>
        <v>13.355214181344977</v>
      </c>
      <c r="CE85" s="12">
        <f t="shared" si="126"/>
        <v>8.1995825494883405</v>
      </c>
      <c r="CF85" s="6">
        <f t="shared" si="126"/>
        <v>4.7655620778333656</v>
      </c>
    </row>
    <row r="86" spans="1:84" ht="15" customHeight="1" x14ac:dyDescent="0.25">
      <c r="A86" s="24" t="s">
        <v>105</v>
      </c>
      <c r="B86" s="66">
        <v>3320864.2809058377</v>
      </c>
      <c r="C86" s="33">
        <v>3040234.9181898292</v>
      </c>
      <c r="D86" s="37">
        <f t="shared" si="100"/>
        <v>109.23051574195775</v>
      </c>
      <c r="E86" s="35">
        <v>1382490.668265773</v>
      </c>
      <c r="F86" s="33">
        <v>1402101.6728087794</v>
      </c>
      <c r="G86" s="37">
        <f t="shared" si="101"/>
        <v>98.60131366196002</v>
      </c>
      <c r="H86" s="35">
        <v>8537557.0338143203</v>
      </c>
      <c r="I86" s="33">
        <v>8656757.9838930964</v>
      </c>
      <c r="J86" s="37">
        <f t="shared" si="102"/>
        <v>98.623030119352265</v>
      </c>
      <c r="K86" s="35">
        <v>3594014.2207248849</v>
      </c>
      <c r="L86" s="33">
        <v>4052600.2694146829</v>
      </c>
      <c r="M86" s="37">
        <f t="shared" si="103"/>
        <v>88.684152933838917</v>
      </c>
      <c r="N86" s="35">
        <v>2446442.9082089742</v>
      </c>
      <c r="O86" s="33">
        <v>2550365.4901914941</v>
      </c>
      <c r="P86" s="37">
        <f t="shared" si="104"/>
        <v>95.925188668753634</v>
      </c>
      <c r="Q86" s="35">
        <v>21479425.486033969</v>
      </c>
      <c r="R86" s="33">
        <v>21697016.565100074</v>
      </c>
      <c r="S86" s="37">
        <f t="shared" si="105"/>
        <v>98.997138254408199</v>
      </c>
      <c r="T86" s="35">
        <f t="shared" si="96"/>
        <v>40760794.597953759</v>
      </c>
      <c r="U86" s="33">
        <f t="shared" si="96"/>
        <v>41399076.899597958</v>
      </c>
      <c r="V86" s="37">
        <f t="shared" si="97"/>
        <v>98.458220932818918</v>
      </c>
      <c r="W86" s="35">
        <v>3112109.7812211015</v>
      </c>
      <c r="X86" s="33">
        <v>3231486.7307884251</v>
      </c>
      <c r="Y86" s="37">
        <f t="shared" si="106"/>
        <v>96.305819595979031</v>
      </c>
      <c r="Z86" s="35">
        <f t="shared" si="107"/>
        <v>43872904.379174858</v>
      </c>
      <c r="AA86" s="33">
        <f t="shared" si="107"/>
        <v>44630563.630386382</v>
      </c>
      <c r="AB86" s="37">
        <f t="shared" si="98"/>
        <v>98.302375794564966</v>
      </c>
      <c r="AC86" s="5"/>
      <c r="AD86" s="7">
        <f t="shared" si="118"/>
        <v>49.067437322544208</v>
      </c>
      <c r="AE86" s="10">
        <f t="shared" si="118"/>
        <v>62.249013092772771</v>
      </c>
      <c r="AF86" s="6">
        <f t="shared" si="118"/>
        <v>-8.1242871799112066</v>
      </c>
      <c r="AG86" s="7">
        <f t="shared" si="118"/>
        <v>8.3762877123029824</v>
      </c>
      <c r="AH86" s="10">
        <f t="shared" si="118"/>
        <v>7.5811500967730439</v>
      </c>
      <c r="AI86" s="6">
        <f t="shared" si="118"/>
        <v>0.73910495920026165</v>
      </c>
      <c r="AJ86" s="7">
        <f t="shared" si="118"/>
        <v>11.787506690369057</v>
      </c>
      <c r="AK86" s="10">
        <f t="shared" si="118"/>
        <v>8.0153468037645155</v>
      </c>
      <c r="AL86" s="6">
        <f t="shared" si="118"/>
        <v>3.4922443876957061</v>
      </c>
      <c r="AM86" s="7">
        <f t="shared" si="118"/>
        <v>4.5920326454066611</v>
      </c>
      <c r="AN86" s="10">
        <f t="shared" si="118"/>
        <v>4.6918366804385272</v>
      </c>
      <c r="AO86" s="6">
        <f t="shared" si="118"/>
        <v>-9.5331248544709979E-2</v>
      </c>
      <c r="AP86" s="7">
        <f t="shared" si="118"/>
        <v>10.220643734754333</v>
      </c>
      <c r="AQ86" s="10">
        <f t="shared" si="118"/>
        <v>7.6845836091078894</v>
      </c>
      <c r="AR86" s="6">
        <f t="shared" si="118"/>
        <v>2.3550818888359117</v>
      </c>
      <c r="AS86" s="7">
        <f t="shared" si="115"/>
        <v>11.048272334807521</v>
      </c>
      <c r="AT86" s="10">
        <f t="shared" si="115"/>
        <v>5.5584803962272815</v>
      </c>
      <c r="AU86" s="6">
        <f t="shared" si="115"/>
        <v>5.2007114141597839</v>
      </c>
      <c r="AV86" s="7">
        <f t="shared" si="91"/>
        <v>12.789130609567209</v>
      </c>
      <c r="AW86" s="10">
        <f t="shared" si="91"/>
        <v>8.987019878585059</v>
      </c>
      <c r="AX86" s="6">
        <f t="shared" si="91"/>
        <v>3.4885904167467174</v>
      </c>
      <c r="AY86" s="7">
        <f t="shared" si="91"/>
        <v>12.439594380938786</v>
      </c>
      <c r="AZ86" s="10">
        <f t="shared" si="91"/>
        <v>9.7404754730699352</v>
      </c>
      <c r="BA86" s="6">
        <f t="shared" si="91"/>
        <v>2.4595473057989636</v>
      </c>
      <c r="BB86" s="7">
        <f t="shared" si="91"/>
        <v>12.764264780641568</v>
      </c>
      <c r="BC86" s="10">
        <f t="shared" si="91"/>
        <v>9.0412264023695315</v>
      </c>
      <c r="BD86" s="6">
        <f t="shared" si="91"/>
        <v>3.4143401547354131</v>
      </c>
      <c r="BE86" s="5"/>
      <c r="BF86" s="7">
        <f t="shared" ref="BF86" si="127">+AVERAGE(B83:B86)/AVERAGE(B79:B82)*100-100</f>
        <v>63.675208108420691</v>
      </c>
      <c r="BG86" s="12">
        <f>+AVERAGE(C83:C86)/AVERAGE(C79:C82)*100-100</f>
        <v>66.120454973264145</v>
      </c>
      <c r="BH86" s="6">
        <f t="shared" ref="BH86:CF86" si="128">+AVERAGE(D83:D86)/AVERAGE(D79:D82)*100-100</f>
        <v>-4.3402825512127094</v>
      </c>
      <c r="BI86" s="7">
        <f t="shared" si="128"/>
        <v>9.605514704682534</v>
      </c>
      <c r="BJ86" s="12">
        <f t="shared" si="128"/>
        <v>5.5576699952966493</v>
      </c>
      <c r="BK86" s="6">
        <f t="shared" si="128"/>
        <v>3.8648996851939472</v>
      </c>
      <c r="BL86" s="7">
        <f t="shared" si="128"/>
        <v>11.739717198211878</v>
      </c>
      <c r="BM86" s="12">
        <f t="shared" si="128"/>
        <v>7.6665226933200614</v>
      </c>
      <c r="BN86" s="6">
        <f t="shared" si="128"/>
        <v>3.7853516395135074</v>
      </c>
      <c r="BO86" s="7">
        <f t="shared" si="128"/>
        <v>1.4214585952125418</v>
      </c>
      <c r="BP86" s="12">
        <f t="shared" si="128"/>
        <v>0.51947382443276524</v>
      </c>
      <c r="BQ86" s="6">
        <f t="shared" si="128"/>
        <v>0.99882237761200088</v>
      </c>
      <c r="BR86" s="7">
        <f t="shared" si="128"/>
        <v>12.063338886851867</v>
      </c>
      <c r="BS86" s="12">
        <f t="shared" si="128"/>
        <v>10.997623793511877</v>
      </c>
      <c r="BT86" s="6">
        <f t="shared" si="128"/>
        <v>0.98365641460829067</v>
      </c>
      <c r="BU86" s="7">
        <f t="shared" si="128"/>
        <v>10.181948411060532</v>
      </c>
      <c r="BV86" s="12">
        <f t="shared" si="128"/>
        <v>3.9421665430046318</v>
      </c>
      <c r="BW86" s="6">
        <f t="shared" si="128"/>
        <v>6.0267374529511955</v>
      </c>
      <c r="BX86" s="7">
        <f t="shared" si="128"/>
        <v>13.679140814863189</v>
      </c>
      <c r="BY86" s="12">
        <f t="shared" si="128"/>
        <v>8.6479502435606719</v>
      </c>
      <c r="BZ86" s="6">
        <f t="shared" si="128"/>
        <v>4.6437154646665277</v>
      </c>
      <c r="CA86" s="7">
        <f t="shared" si="128"/>
        <v>7.1020898572820954</v>
      </c>
      <c r="CB86" s="12">
        <f t="shared" si="128"/>
        <v>5.4875834291218126</v>
      </c>
      <c r="CC86" s="6">
        <f t="shared" si="128"/>
        <v>1.509008344813239</v>
      </c>
      <c r="CD86" s="7">
        <f t="shared" si="128"/>
        <v>13.199099207781217</v>
      </c>
      <c r="CE86" s="12">
        <f t="shared" si="128"/>
        <v>8.4174952847602071</v>
      </c>
      <c r="CF86" s="6">
        <f t="shared" si="128"/>
        <v>4.4208173519413378</v>
      </c>
    </row>
    <row r="87" spans="1:84" s="17" customFormat="1" ht="15" customHeight="1" x14ac:dyDescent="0.25">
      <c r="A87" s="32" t="s">
        <v>106</v>
      </c>
      <c r="B87" s="50">
        <v>6235804.3658460975</v>
      </c>
      <c r="C87" s="33">
        <v>5970724.0657638684</v>
      </c>
      <c r="D87" s="37">
        <f t="shared" si="100"/>
        <v>104.43966757067538</v>
      </c>
      <c r="E87" s="51">
        <v>1434905.6546678171</v>
      </c>
      <c r="F87" s="33">
        <v>1464743.527820942</v>
      </c>
      <c r="G87" s="37">
        <f t="shared" si="101"/>
        <v>97.96292848636007</v>
      </c>
      <c r="H87" s="51">
        <v>7964552.1363552129</v>
      </c>
      <c r="I87" s="33">
        <v>8113520.8876305269</v>
      </c>
      <c r="J87" s="37">
        <f t="shared" si="102"/>
        <v>98.163944441155934</v>
      </c>
      <c r="K87" s="51">
        <v>3900303.9355908148</v>
      </c>
      <c r="L87" s="33">
        <v>4017366.9042256679</v>
      </c>
      <c r="M87" s="37">
        <f t="shared" si="103"/>
        <v>97.086077238508622</v>
      </c>
      <c r="N87" s="51">
        <v>2596607.2929607844</v>
      </c>
      <c r="O87" s="33">
        <v>2634194.8618686195</v>
      </c>
      <c r="P87" s="37">
        <f t="shared" si="104"/>
        <v>98.573090797042568</v>
      </c>
      <c r="Q87" s="51">
        <v>19645054.23171949</v>
      </c>
      <c r="R87" s="33">
        <v>20057148.444867361</v>
      </c>
      <c r="S87" s="37">
        <f t="shared" si="105"/>
        <v>97.945399794588823</v>
      </c>
      <c r="T87" s="35">
        <f t="shared" si="96"/>
        <v>41777227.617140219</v>
      </c>
      <c r="U87" s="33">
        <f t="shared" si="96"/>
        <v>42257698.692176983</v>
      </c>
      <c r="V87" s="37">
        <f t="shared" si="97"/>
        <v>98.862997536764325</v>
      </c>
      <c r="W87" s="51">
        <v>3263886.0760027627</v>
      </c>
      <c r="X87" s="33">
        <v>3292331.1494112499</v>
      </c>
      <c r="Y87" s="37">
        <f t="shared" si="106"/>
        <v>99.136020281144141</v>
      </c>
      <c r="Z87" s="35">
        <f t="shared" si="107"/>
        <v>45041113.69314298</v>
      </c>
      <c r="AA87" s="33">
        <f t="shared" si="107"/>
        <v>45550029.841588229</v>
      </c>
      <c r="AB87" s="37">
        <f t="shared" si="98"/>
        <v>98.882731470835182</v>
      </c>
      <c r="AD87" s="7">
        <f t="shared" si="118"/>
        <v>-5.318724897547483</v>
      </c>
      <c r="AE87" s="10">
        <f t="shared" si="118"/>
        <v>4.6889462820280272</v>
      </c>
      <c r="AF87" s="6">
        <f t="shared" si="118"/>
        <v>-9.5594344340950954</v>
      </c>
      <c r="AG87" s="7">
        <f t="shared" si="118"/>
        <v>9.0833504570571222</v>
      </c>
      <c r="AH87" s="10">
        <f t="shared" si="118"/>
        <v>7.0312225435017979</v>
      </c>
      <c r="AI87" s="6">
        <f t="shared" si="118"/>
        <v>1.9173170826122714</v>
      </c>
      <c r="AJ87" s="7">
        <f t="shared" si="118"/>
        <v>11.220067113957882</v>
      </c>
      <c r="AK87" s="10">
        <f t="shared" si="118"/>
        <v>8.9313378284434037</v>
      </c>
      <c r="AL87" s="6">
        <f t="shared" si="118"/>
        <v>2.101075164539921</v>
      </c>
      <c r="AM87" s="7">
        <f t="shared" si="118"/>
        <v>8.1531942692417232</v>
      </c>
      <c r="AN87" s="10">
        <f t="shared" si="118"/>
        <v>-2.6956861349621448</v>
      </c>
      <c r="AO87" s="6">
        <f t="shared" si="118"/>
        <v>11.14943415484268</v>
      </c>
      <c r="AP87" s="7">
        <f t="shared" si="118"/>
        <v>12.413040883645522</v>
      </c>
      <c r="AQ87" s="10">
        <f t="shared" si="118"/>
        <v>7.2554232544102462</v>
      </c>
      <c r="AR87" s="6">
        <f t="shared" si="118"/>
        <v>4.8087243262295374</v>
      </c>
      <c r="AS87" s="7">
        <f t="shared" si="115"/>
        <v>5.8032334832739565</v>
      </c>
      <c r="AT87" s="10">
        <f t="shared" si="115"/>
        <v>2.8669571729158747</v>
      </c>
      <c r="AU87" s="6">
        <f t="shared" si="115"/>
        <v>2.8544407174621966</v>
      </c>
      <c r="AV87" s="7">
        <f t="shared" si="91"/>
        <v>5.6413276061556701</v>
      </c>
      <c r="AW87" s="10">
        <f t="shared" si="91"/>
        <v>4.0755228077513266</v>
      </c>
      <c r="AX87" s="6">
        <f t="shared" si="91"/>
        <v>1.504489005831573</v>
      </c>
      <c r="AY87" s="7">
        <f t="shared" si="91"/>
        <v>19.854128154595372</v>
      </c>
      <c r="AZ87" s="10">
        <f t="shared" si="91"/>
        <v>14.814097630437729</v>
      </c>
      <c r="BA87" s="6">
        <f t="shared" si="91"/>
        <v>4.3897314251255324</v>
      </c>
      <c r="BB87" s="7">
        <f t="shared" si="91"/>
        <v>6.5569880893783505</v>
      </c>
      <c r="BC87" s="10">
        <f t="shared" si="91"/>
        <v>4.7838938659082544</v>
      </c>
      <c r="BD87" s="6">
        <f t="shared" si="91"/>
        <v>1.6921438572793619</v>
      </c>
      <c r="BE87" s="13"/>
      <c r="BF87" s="7">
        <f>+AVERAGE(B87:B87)/AVERAGE(B83:B83)*100-100</f>
        <v>-5.318724897547483</v>
      </c>
      <c r="BG87" s="12">
        <f t="shared" ref="BG87:CF87" si="129">+AVERAGE(C87:C87)/AVERAGE(C83:C83)*100-100</f>
        <v>4.6889462820280272</v>
      </c>
      <c r="BH87" s="6">
        <f t="shared" si="129"/>
        <v>-9.5594344340950954</v>
      </c>
      <c r="BI87" s="7">
        <f t="shared" si="129"/>
        <v>9.0833504570571222</v>
      </c>
      <c r="BJ87" s="12">
        <f t="shared" si="129"/>
        <v>7.0312225435017979</v>
      </c>
      <c r="BK87" s="6">
        <f t="shared" si="129"/>
        <v>1.9173170826122714</v>
      </c>
      <c r="BL87" s="7">
        <f t="shared" si="129"/>
        <v>11.220067113957882</v>
      </c>
      <c r="BM87" s="12">
        <f t="shared" si="129"/>
        <v>8.9313378284434037</v>
      </c>
      <c r="BN87" s="6">
        <f t="shared" si="129"/>
        <v>2.101075164539921</v>
      </c>
      <c r="BO87" s="7">
        <f t="shared" si="129"/>
        <v>8.1531942692417232</v>
      </c>
      <c r="BP87" s="12">
        <f t="shared" si="129"/>
        <v>-2.6956861349621448</v>
      </c>
      <c r="BQ87" s="6">
        <f t="shared" si="129"/>
        <v>11.14943415484268</v>
      </c>
      <c r="BR87" s="7">
        <f t="shared" si="129"/>
        <v>12.413040883645522</v>
      </c>
      <c r="BS87" s="12">
        <f t="shared" si="129"/>
        <v>7.2554232544102462</v>
      </c>
      <c r="BT87" s="6">
        <f t="shared" si="129"/>
        <v>4.8087243262295374</v>
      </c>
      <c r="BU87" s="7">
        <f t="shared" si="129"/>
        <v>5.8032334832739565</v>
      </c>
      <c r="BV87" s="12">
        <f t="shared" si="129"/>
        <v>2.8669571729158747</v>
      </c>
      <c r="BW87" s="6">
        <f t="shared" si="129"/>
        <v>2.8544407174621966</v>
      </c>
      <c r="BX87" s="7">
        <f t="shared" si="129"/>
        <v>5.6413276061556701</v>
      </c>
      <c r="BY87" s="12">
        <f t="shared" si="129"/>
        <v>4.0755228077513266</v>
      </c>
      <c r="BZ87" s="6">
        <f t="shared" si="129"/>
        <v>1.504489005831573</v>
      </c>
      <c r="CA87" s="7">
        <f t="shared" si="129"/>
        <v>19.854128154595372</v>
      </c>
      <c r="CB87" s="12">
        <f t="shared" si="129"/>
        <v>14.814097630437729</v>
      </c>
      <c r="CC87" s="6">
        <f t="shared" si="129"/>
        <v>4.3897314251255324</v>
      </c>
      <c r="CD87" s="7">
        <f t="shared" si="129"/>
        <v>6.5569880893783505</v>
      </c>
      <c r="CE87" s="12">
        <f t="shared" si="129"/>
        <v>4.7838938659082544</v>
      </c>
      <c r="CF87" s="6">
        <f t="shared" si="129"/>
        <v>1.6921438572793619</v>
      </c>
    </row>
    <row r="88" spans="1:84" s="17" customFormat="1" ht="15" customHeight="1" x14ac:dyDescent="0.25">
      <c r="A88" s="32" t="s">
        <v>107</v>
      </c>
      <c r="B88" s="50">
        <v>4242457.5847695749</v>
      </c>
      <c r="C88" s="33">
        <v>4036040.924250802</v>
      </c>
      <c r="D88" s="37">
        <f t="shared" si="100"/>
        <v>105.11433517134343</v>
      </c>
      <c r="E88" s="51">
        <v>1556075.7848487289</v>
      </c>
      <c r="F88" s="33">
        <v>1519512.5212784444</v>
      </c>
      <c r="G88" s="37">
        <f t="shared" si="101"/>
        <v>102.40624957400956</v>
      </c>
      <c r="H88" s="51">
        <v>7822973.6084862165</v>
      </c>
      <c r="I88" s="33">
        <v>7983115.7138376907</v>
      </c>
      <c r="J88" s="37">
        <f t="shared" si="102"/>
        <v>97.993989927092144</v>
      </c>
      <c r="K88" s="51">
        <v>3883532.4519424187</v>
      </c>
      <c r="L88" s="33">
        <v>3753163.320098958</v>
      </c>
      <c r="M88" s="37">
        <f t="shared" si="103"/>
        <v>103.47358003701324</v>
      </c>
      <c r="N88" s="51">
        <v>2566524.5700002094</v>
      </c>
      <c r="O88" s="33">
        <v>2572353.1725824168</v>
      </c>
      <c r="P88" s="37">
        <f t="shared" si="104"/>
        <v>99.77341359482314</v>
      </c>
      <c r="Q88" s="51">
        <v>20508281.829217054</v>
      </c>
      <c r="R88" s="33">
        <v>20682453.715172011</v>
      </c>
      <c r="S88" s="37">
        <f t="shared" si="105"/>
        <v>99.157876099453375</v>
      </c>
      <c r="T88" s="35">
        <f t="shared" si="96"/>
        <v>40579845.829264201</v>
      </c>
      <c r="U88" s="33">
        <f t="shared" si="96"/>
        <v>40546639.367220327</v>
      </c>
      <c r="V88" s="37">
        <f t="shared" si="97"/>
        <v>100.08189695265033</v>
      </c>
      <c r="W88" s="51">
        <v>3263809.6431607576</v>
      </c>
      <c r="X88" s="33">
        <v>3277852.2830364536</v>
      </c>
      <c r="Y88" s="37">
        <f t="shared" si="106"/>
        <v>99.571590216302013</v>
      </c>
      <c r="Z88" s="35">
        <f t="shared" si="107"/>
        <v>43843655.472424962</v>
      </c>
      <c r="AA88" s="33">
        <f t="shared" si="107"/>
        <v>43824491.650256783</v>
      </c>
      <c r="AB88" s="37">
        <f t="shared" si="98"/>
        <v>100.04372856694179</v>
      </c>
      <c r="AD88" s="7">
        <f t="shared" si="118"/>
        <v>-2.0811800767373114</v>
      </c>
      <c r="AE88" s="10">
        <f t="shared" si="118"/>
        <v>2.9283457384405835</v>
      </c>
      <c r="AF88" s="6">
        <f t="shared" si="118"/>
        <v>-4.8670031362478028</v>
      </c>
      <c r="AG88" s="7">
        <f t="shared" si="118"/>
        <v>13.398908446516117</v>
      </c>
      <c r="AH88" s="10">
        <f t="shared" si="118"/>
        <v>8.7553545266102475</v>
      </c>
      <c r="AI88" s="6">
        <f t="shared" si="118"/>
        <v>4.2697244104608103</v>
      </c>
      <c r="AJ88" s="7">
        <f t="shared" si="118"/>
        <v>11.038549538546789</v>
      </c>
      <c r="AK88" s="10">
        <f t="shared" si="118"/>
        <v>5.7127047463451959</v>
      </c>
      <c r="AL88" s="6">
        <f t="shared" si="118"/>
        <v>5.0380366342728706</v>
      </c>
      <c r="AM88" s="7">
        <f t="shared" si="118"/>
        <v>1.2833612621075901</v>
      </c>
      <c r="AN88" s="10">
        <f t="shared" si="118"/>
        <v>-8.2458048747457156</v>
      </c>
      <c r="AO88" s="6">
        <f t="shared" si="118"/>
        <v>10.385537275810634</v>
      </c>
      <c r="AP88" s="7">
        <f t="shared" si="118"/>
        <v>12.404495479918594</v>
      </c>
      <c r="AQ88" s="10">
        <f t="shared" si="118"/>
        <v>6.3734945727538275</v>
      </c>
      <c r="AR88" s="6">
        <f t="shared" si="118"/>
        <v>5.6696463074642054</v>
      </c>
      <c r="AS88" s="7">
        <f t="shared" si="115"/>
        <v>7.1506458123719199</v>
      </c>
      <c r="AT88" s="10">
        <f t="shared" si="115"/>
        <v>2.8364486727813016</v>
      </c>
      <c r="AU88" s="6">
        <f t="shared" si="115"/>
        <v>4.195202377435379</v>
      </c>
      <c r="AV88" s="7">
        <f t="shared" si="91"/>
        <v>6.768253560434573</v>
      </c>
      <c r="AW88" s="10">
        <f t="shared" si="91"/>
        <v>2.6736949523112514</v>
      </c>
      <c r="AX88" s="6">
        <f t="shared" si="91"/>
        <v>3.9879334332178331</v>
      </c>
      <c r="AY88" s="7">
        <f t="shared" si="91"/>
        <v>17.196279940647401</v>
      </c>
      <c r="AZ88" s="10">
        <f t="shared" si="91"/>
        <v>9.4287329199834033</v>
      </c>
      <c r="BA88" s="6">
        <f t="shared" si="91"/>
        <v>7.0982700917717807</v>
      </c>
      <c r="BB88" s="7">
        <f t="shared" si="91"/>
        <v>7.4801793771388958</v>
      </c>
      <c r="BC88" s="10">
        <f t="shared" si="91"/>
        <v>3.1499481766472854</v>
      </c>
      <c r="BD88" s="6">
        <f t="shared" si="91"/>
        <v>4.1979964867029764</v>
      </c>
      <c r="BE88" s="13"/>
      <c r="BF88" s="7">
        <f t="shared" ref="BF88:CF88" si="130">+AVERAGE(B87:B88)/AVERAGE(B83:B84)*100-100</f>
        <v>-4.0340445880206488</v>
      </c>
      <c r="BG88" s="12">
        <f t="shared" si="130"/>
        <v>3.9716433470027681</v>
      </c>
      <c r="BH88" s="6">
        <f t="shared" si="130"/>
        <v>-7.2649959029820792</v>
      </c>
      <c r="BI88" s="7">
        <f t="shared" si="130"/>
        <v>11.286725742755067</v>
      </c>
      <c r="BJ88" s="12">
        <f t="shared" si="130"/>
        <v>7.9022231405592862</v>
      </c>
      <c r="BK88" s="6">
        <f t="shared" si="130"/>
        <v>3.1061876393717824</v>
      </c>
      <c r="BL88" s="7">
        <f t="shared" si="130"/>
        <v>11.130048111187691</v>
      </c>
      <c r="BM88" s="12">
        <f t="shared" si="130"/>
        <v>7.3109256007966934</v>
      </c>
      <c r="BN88" s="6">
        <f t="shared" si="130"/>
        <v>3.547462719905397</v>
      </c>
      <c r="BO88" s="7">
        <f t="shared" si="130"/>
        <v>4.6130009749726781</v>
      </c>
      <c r="BP88" s="12">
        <f t="shared" si="130"/>
        <v>-5.4578449877305957</v>
      </c>
      <c r="BQ88" s="6">
        <f t="shared" si="130"/>
        <v>10.754005717068793</v>
      </c>
      <c r="BR88" s="7">
        <f t="shared" si="130"/>
        <v>12.408792914058694</v>
      </c>
      <c r="BS88" s="12">
        <f t="shared" si="130"/>
        <v>6.8178762703933415</v>
      </c>
      <c r="BT88" s="6">
        <f t="shared" si="130"/>
        <v>5.2400296159106858</v>
      </c>
      <c r="BU88" s="7">
        <f t="shared" si="130"/>
        <v>6.4871618539847304</v>
      </c>
      <c r="BV88" s="12">
        <f t="shared" si="130"/>
        <v>2.851466526075356</v>
      </c>
      <c r="BW88" s="6">
        <f t="shared" si="130"/>
        <v>3.5246042822415262</v>
      </c>
      <c r="BX88" s="7">
        <f t="shared" si="130"/>
        <v>6.1936098920662346</v>
      </c>
      <c r="BY88" s="12">
        <f t="shared" si="130"/>
        <v>3.3843414209837448</v>
      </c>
      <c r="BZ88" s="6">
        <f t="shared" si="130"/>
        <v>2.7388118523560649</v>
      </c>
      <c r="CA88" s="7">
        <f t="shared" si="130"/>
        <v>18.510319490110632</v>
      </c>
      <c r="CB88" s="12">
        <f t="shared" si="130"/>
        <v>12.062679247784729</v>
      </c>
      <c r="CC88" s="6">
        <f t="shared" si="130"/>
        <v>5.7296247295759599</v>
      </c>
      <c r="CD88" s="7">
        <f t="shared" si="130"/>
        <v>7.0103746125497821</v>
      </c>
      <c r="CE88" s="12">
        <f t="shared" si="130"/>
        <v>3.9762758130286784</v>
      </c>
      <c r="CF88" s="6">
        <f t="shared" si="130"/>
        <v>2.9371329329310356</v>
      </c>
    </row>
    <row r="89" spans="1:84" s="17" customFormat="1" ht="15" customHeight="1" x14ac:dyDescent="0.25">
      <c r="A89" s="32" t="s">
        <v>108</v>
      </c>
      <c r="B89" s="50">
        <v>2263634.0331899906</v>
      </c>
      <c r="C89" s="33">
        <v>2418767.7397694071</v>
      </c>
      <c r="D89" s="37">
        <f t="shared" si="100"/>
        <v>93.586250385735411</v>
      </c>
      <c r="E89" s="51">
        <v>1608083.2602965187</v>
      </c>
      <c r="F89" s="33">
        <v>1586221.8678330879</v>
      </c>
      <c r="G89" s="37">
        <f t="shared" si="101"/>
        <v>101.37820521244581</v>
      </c>
      <c r="H89" s="51">
        <v>8482101.9994243849</v>
      </c>
      <c r="I89" s="33">
        <v>8326466.9997610478</v>
      </c>
      <c r="J89" s="37">
        <f t="shared" si="102"/>
        <v>101.86916010917719</v>
      </c>
      <c r="K89" s="51">
        <v>3750125.3227920309</v>
      </c>
      <c r="L89" s="33">
        <v>3626191.4630421307</v>
      </c>
      <c r="M89" s="37">
        <f t="shared" si="103"/>
        <v>103.41774175503487</v>
      </c>
      <c r="N89" s="51">
        <v>2807867.6874818332</v>
      </c>
      <c r="O89" s="33">
        <v>2784771.3361209906</v>
      </c>
      <c r="P89" s="37">
        <f t="shared" si="104"/>
        <v>100.82938053337674</v>
      </c>
      <c r="Q89" s="51">
        <v>20729383.184687264</v>
      </c>
      <c r="R89" s="33">
        <v>20792130.94476581</v>
      </c>
      <c r="S89" s="37">
        <f t="shared" si="105"/>
        <v>99.698213904841055</v>
      </c>
      <c r="T89" s="35">
        <f t="shared" si="96"/>
        <v>39641195.487872019</v>
      </c>
      <c r="U89" s="33">
        <f t="shared" si="96"/>
        <v>39534550.351292476</v>
      </c>
      <c r="V89" s="37">
        <f t="shared" si="97"/>
        <v>100.26975173773806</v>
      </c>
      <c r="W89" s="51">
        <v>3366747.6055492898</v>
      </c>
      <c r="X89" s="33">
        <v>3370828.0898240269</v>
      </c>
      <c r="Y89" s="37">
        <f t="shared" si="106"/>
        <v>99.878947126165968</v>
      </c>
      <c r="Z89" s="35">
        <f t="shared" si="107"/>
        <v>43007943.09342131</v>
      </c>
      <c r="AA89" s="33">
        <f t="shared" si="107"/>
        <v>42905378.441116504</v>
      </c>
      <c r="AB89" s="37">
        <f t="shared" si="98"/>
        <v>100.23904847371423</v>
      </c>
      <c r="AD89" s="7">
        <f t="shared" si="118"/>
        <v>-13.275564493044598</v>
      </c>
      <c r="AE89" s="10">
        <f t="shared" si="118"/>
        <v>0.53219813076852063</v>
      </c>
      <c r="AF89" s="6">
        <f t="shared" si="118"/>
        <v>-13.734666982863047</v>
      </c>
      <c r="AG89" s="7">
        <f t="shared" si="118"/>
        <v>9.3083717869489817</v>
      </c>
      <c r="AH89" s="10">
        <f t="shared" si="118"/>
        <v>6.7595180622024031</v>
      </c>
      <c r="AI89" s="6">
        <f t="shared" si="118"/>
        <v>2.387472115845938</v>
      </c>
      <c r="AJ89" s="7">
        <f t="shared" si="118"/>
        <v>9.7880499501015379</v>
      </c>
      <c r="AK89" s="10">
        <f t="shared" si="118"/>
        <v>4.7547124058059893</v>
      </c>
      <c r="AL89" s="6">
        <f t="shared" si="118"/>
        <v>4.8048793497681146</v>
      </c>
      <c r="AM89" s="7">
        <f t="shared" si="118"/>
        <v>-2.6023760368547215</v>
      </c>
      <c r="AN89" s="10">
        <f t="shared" si="118"/>
        <v>-7.6010664472545102</v>
      </c>
      <c r="AO89" s="6">
        <f t="shared" si="118"/>
        <v>5.4099005456013316</v>
      </c>
      <c r="AP89" s="7">
        <f t="shared" si="118"/>
        <v>19.180207204862313</v>
      </c>
      <c r="AQ89" s="10">
        <f t="shared" si="118"/>
        <v>13.869803367784954</v>
      </c>
      <c r="AR89" s="6">
        <f t="shared" si="118"/>
        <v>4.6635751358289497</v>
      </c>
      <c r="AS89" s="7">
        <f t="shared" si="115"/>
        <v>9.830774942385446</v>
      </c>
      <c r="AT89" s="10">
        <f t="shared" si="115"/>
        <v>6.4774083627583821</v>
      </c>
      <c r="AU89" s="6">
        <f t="shared" si="115"/>
        <v>3.1493690832542285</v>
      </c>
      <c r="AV89" s="7">
        <f t="shared" si="115"/>
        <v>7.4653590600715773</v>
      </c>
      <c r="AW89" s="10">
        <f t="shared" si="115"/>
        <v>4.7616153442754978</v>
      </c>
      <c r="AX89" s="6">
        <f t="shared" si="115"/>
        <v>2.5808534040934887</v>
      </c>
      <c r="AY89" s="7">
        <f t="shared" si="91"/>
        <v>16.398141904125978</v>
      </c>
      <c r="AZ89" s="10">
        <f t="shared" si="91"/>
        <v>9.9542802696934274</v>
      </c>
      <c r="BA89" s="6">
        <f t="shared" si="91"/>
        <v>5.8604918504556736</v>
      </c>
      <c r="BB89" s="7">
        <f t="shared" si="91"/>
        <v>8.1148723717655571</v>
      </c>
      <c r="BC89" s="10">
        <f t="shared" si="91"/>
        <v>5.1517545090715657</v>
      </c>
      <c r="BD89" s="6">
        <f t="shared" si="91"/>
        <v>2.8179442906379251</v>
      </c>
      <c r="BE89" s="13"/>
      <c r="BF89" s="7">
        <f t="shared" ref="BF89:CF89" si="131">+AVERAGE(B87:B89)/AVERAGE(B83:B85)*100-100</f>
        <v>-5.8170246515386879</v>
      </c>
      <c r="BG89" s="12">
        <f t="shared" si="131"/>
        <v>3.2837920784730699</v>
      </c>
      <c r="BH89" s="6">
        <f t="shared" si="131"/>
        <v>-9.3635360897503972</v>
      </c>
      <c r="BI89" s="7">
        <f t="shared" si="131"/>
        <v>10.586894631805848</v>
      </c>
      <c r="BJ89" s="12">
        <f t="shared" si="131"/>
        <v>7.5028765729186375</v>
      </c>
      <c r="BK89" s="6">
        <f t="shared" si="131"/>
        <v>2.8635975806390803</v>
      </c>
      <c r="BL89" s="7">
        <f t="shared" si="131"/>
        <v>10.657313557216199</v>
      </c>
      <c r="BM89" s="12">
        <f t="shared" si="131"/>
        <v>6.4255464200857091</v>
      </c>
      <c r="BN89" s="6">
        <f t="shared" si="131"/>
        <v>3.9738544947138763</v>
      </c>
      <c r="BO89" s="7">
        <f t="shared" si="131"/>
        <v>2.1524811882909631</v>
      </c>
      <c r="BP89" s="12">
        <f t="shared" si="131"/>
        <v>-6.1504776148095601</v>
      </c>
      <c r="BQ89" s="6">
        <f t="shared" si="131"/>
        <v>8.8760739848866734</v>
      </c>
      <c r="BR89" s="7">
        <f t="shared" si="131"/>
        <v>14.704516643210425</v>
      </c>
      <c r="BS89" s="12">
        <f t="shared" si="131"/>
        <v>9.1739524544210269</v>
      </c>
      <c r="BT89" s="6">
        <f t="shared" si="131"/>
        <v>5.0450426731741373</v>
      </c>
      <c r="BU89" s="7">
        <f t="shared" si="131"/>
        <v>7.6025002924725129</v>
      </c>
      <c r="BV89" s="12">
        <f t="shared" si="131"/>
        <v>4.0487586304797958</v>
      </c>
      <c r="BW89" s="6">
        <f t="shared" si="131"/>
        <v>3.3982553700567735</v>
      </c>
      <c r="BX89" s="7">
        <f t="shared" si="131"/>
        <v>6.6035284901321489</v>
      </c>
      <c r="BY89" s="12">
        <f t="shared" si="131"/>
        <v>3.8254385043289716</v>
      </c>
      <c r="BZ89" s="6">
        <f t="shared" si="131"/>
        <v>2.6858242661428591</v>
      </c>
      <c r="CA89" s="7">
        <f t="shared" si="131"/>
        <v>17.783064971703837</v>
      </c>
      <c r="CB89" s="12">
        <f t="shared" si="131"/>
        <v>11.338755130449357</v>
      </c>
      <c r="CC89" s="6">
        <f t="shared" si="131"/>
        <v>5.773364516498475</v>
      </c>
      <c r="CD89" s="7">
        <f t="shared" si="131"/>
        <v>7.3680444484483161</v>
      </c>
      <c r="CE89" s="12">
        <f t="shared" si="131"/>
        <v>4.35465561665454</v>
      </c>
      <c r="CF89" s="6">
        <f t="shared" si="131"/>
        <v>2.8971665554218475</v>
      </c>
    </row>
    <row r="90" spans="1:84" s="17" customFormat="1" ht="15" customHeight="1" x14ac:dyDescent="0.25">
      <c r="A90" s="32" t="s">
        <v>109</v>
      </c>
      <c r="B90" s="50">
        <v>2624740.7369323326</v>
      </c>
      <c r="C90" s="33">
        <v>2941103.9909539223</v>
      </c>
      <c r="D90" s="37">
        <f t="shared" si="100"/>
        <v>89.243384287171025</v>
      </c>
      <c r="E90" s="51">
        <v>1622177.2264523157</v>
      </c>
      <c r="F90" s="33">
        <v>1650764.0093329065</v>
      </c>
      <c r="G90" s="37">
        <f t="shared" si="101"/>
        <v>98.268269557673293</v>
      </c>
      <c r="H90" s="51">
        <v>9544557.3019701075</v>
      </c>
      <c r="I90" s="33">
        <v>9391081.4450066462</v>
      </c>
      <c r="J90" s="37">
        <f t="shared" si="102"/>
        <v>101.63427245160423</v>
      </c>
      <c r="K90" s="51">
        <v>3654408.0680549415</v>
      </c>
      <c r="L90" s="33">
        <v>3791648.0910134413</v>
      </c>
      <c r="M90" s="37">
        <f t="shared" si="103"/>
        <v>96.380465178617939</v>
      </c>
      <c r="N90" s="51">
        <v>2989033.2648056508</v>
      </c>
      <c r="O90" s="33">
        <v>2968713.4446764463</v>
      </c>
      <c r="P90" s="37">
        <f t="shared" si="104"/>
        <v>100.68446552716775</v>
      </c>
      <c r="Q90" s="51">
        <v>23765241.632550389</v>
      </c>
      <c r="R90" s="33">
        <v>23116227.773369014</v>
      </c>
      <c r="S90" s="37">
        <f t="shared" si="105"/>
        <v>102.80761145609176</v>
      </c>
      <c r="T90" s="35">
        <f t="shared" si="96"/>
        <v>44200158.230765738</v>
      </c>
      <c r="U90" s="33">
        <f t="shared" si="96"/>
        <v>43859538.754352376</v>
      </c>
      <c r="V90" s="37">
        <f t="shared" si="97"/>
        <v>100.77661436049543</v>
      </c>
      <c r="W90" s="51">
        <v>3628738.7189019797</v>
      </c>
      <c r="X90" s="33">
        <v>3582170.5213430584</v>
      </c>
      <c r="Y90" s="37">
        <f t="shared" si="106"/>
        <v>101.2999994634946</v>
      </c>
      <c r="Z90" s="35">
        <f t="shared" si="107"/>
        <v>47828896.949667715</v>
      </c>
      <c r="AA90" s="33">
        <f t="shared" si="107"/>
        <v>47441709.275695436</v>
      </c>
      <c r="AB90" s="37">
        <f t="shared" si="98"/>
        <v>100.81613348229558</v>
      </c>
      <c r="AD90" s="7">
        <f t="shared" si="118"/>
        <v>-20.962119649876882</v>
      </c>
      <c r="AE90" s="10">
        <f t="shared" si="118"/>
        <v>-3.2606337965136589</v>
      </c>
      <c r="AF90" s="6">
        <f t="shared" si="118"/>
        <v>-18.298120556350398</v>
      </c>
      <c r="AG90" s="7">
        <f t="shared" si="118"/>
        <v>17.337300257311014</v>
      </c>
      <c r="AH90" s="10">
        <f t="shared" si="118"/>
        <v>17.734971817413992</v>
      </c>
      <c r="AI90" s="6">
        <f t="shared" si="118"/>
        <v>-0.33776842510285121</v>
      </c>
      <c r="AJ90" s="7">
        <f t="shared" si="118"/>
        <v>11.794946308029395</v>
      </c>
      <c r="AK90" s="10">
        <f t="shared" si="118"/>
        <v>8.4826613205526229</v>
      </c>
      <c r="AL90" s="6">
        <f t="shared" si="118"/>
        <v>3.0532851491257276</v>
      </c>
      <c r="AM90" s="7">
        <f t="shared" si="118"/>
        <v>1.6804009005249725</v>
      </c>
      <c r="AN90" s="10">
        <f t="shared" si="118"/>
        <v>-6.4391294737521889</v>
      </c>
      <c r="AO90" s="6">
        <f t="shared" si="118"/>
        <v>8.6783399177536467</v>
      </c>
      <c r="AP90" s="7">
        <f t="shared" si="118"/>
        <v>22.178745916204676</v>
      </c>
      <c r="AQ90" s="10">
        <f t="shared" si="118"/>
        <v>16.403451038444715</v>
      </c>
      <c r="AR90" s="6">
        <f t="shared" si="118"/>
        <v>4.9614464401511071</v>
      </c>
      <c r="AS90" s="7">
        <f t="shared" si="115"/>
        <v>10.641886804666484</v>
      </c>
      <c r="AT90" s="10">
        <f t="shared" si="115"/>
        <v>6.5410431153551229</v>
      </c>
      <c r="AU90" s="6">
        <f t="shared" si="115"/>
        <v>3.8490740933250009</v>
      </c>
      <c r="AV90" s="7">
        <f t="shared" si="115"/>
        <v>8.4379209648298712</v>
      </c>
      <c r="AW90" s="10">
        <f t="shared" si="115"/>
        <v>5.9432770946115312</v>
      </c>
      <c r="AX90" s="6">
        <f t="shared" si="115"/>
        <v>2.3546976633453767</v>
      </c>
      <c r="AY90" s="7">
        <f t="shared" si="91"/>
        <v>16.600601328342862</v>
      </c>
      <c r="AZ90" s="10">
        <f t="shared" si="91"/>
        <v>10.852088211083966</v>
      </c>
      <c r="BA90" s="6">
        <f t="shared" si="91"/>
        <v>5.1857508595712005</v>
      </c>
      <c r="BB90" s="7">
        <f t="shared" si="91"/>
        <v>9.0169379631284414</v>
      </c>
      <c r="BC90" s="10">
        <f t="shared" si="91"/>
        <v>6.298700748191095</v>
      </c>
      <c r="BD90" s="6">
        <f t="shared" si="91"/>
        <v>2.5571688043267073</v>
      </c>
      <c r="BE90" s="13"/>
      <c r="BF90" s="7">
        <f t="shared" ref="BF90" si="132">+AVERAGE(B87:B90)/AVERAGE(B83:B86)*100-100</f>
        <v>-8.8019259258302611</v>
      </c>
      <c r="BG90" s="12">
        <f>+AVERAGE(C87:C90)/AVERAGE(C83:C86)*100-100</f>
        <v>1.9635762633713796</v>
      </c>
      <c r="BH90" s="6">
        <f t="shared" ref="BH90:CF90" si="133">+AVERAGE(D87:D90)/AVERAGE(D83:D86)*100-100</f>
        <v>-11.563121644211165</v>
      </c>
      <c r="BI90" s="7">
        <f t="shared" si="133"/>
        <v>12.27105243604089</v>
      </c>
      <c r="BJ90" s="12">
        <f t="shared" si="133"/>
        <v>10.040454373817312</v>
      </c>
      <c r="BK90" s="6">
        <f t="shared" si="133"/>
        <v>2.0582393230912146</v>
      </c>
      <c r="BL90" s="7">
        <f t="shared" si="133"/>
        <v>10.976075262044731</v>
      </c>
      <c r="BM90" s="12">
        <f t="shared" si="133"/>
        <v>6.9889946354331158</v>
      </c>
      <c r="BN90" s="6">
        <f t="shared" si="133"/>
        <v>3.7381969347104018</v>
      </c>
      <c r="BO90" s="7">
        <f t="shared" si="133"/>
        <v>2.0384959676839713</v>
      </c>
      <c r="BP90" s="12">
        <f t="shared" si="133"/>
        <v>-6.2227037992607706</v>
      </c>
      <c r="BQ90" s="6">
        <f t="shared" si="133"/>
        <v>8.8284065888224887</v>
      </c>
      <c r="BR90" s="7">
        <f t="shared" si="133"/>
        <v>16.650669199915285</v>
      </c>
      <c r="BS90" s="12">
        <f t="shared" si="133"/>
        <v>11.041991667313809</v>
      </c>
      <c r="BT90" s="6">
        <f t="shared" si="133"/>
        <v>5.0239806782969225</v>
      </c>
      <c r="BU90" s="7">
        <f t="shared" si="133"/>
        <v>8.4388288192849217</v>
      </c>
      <c r="BV90" s="12">
        <f t="shared" si="133"/>
        <v>4.7177204221509754</v>
      </c>
      <c r="BW90" s="6">
        <f t="shared" si="133"/>
        <v>3.513863328489947</v>
      </c>
      <c r="BX90" s="7">
        <f t="shared" si="133"/>
        <v>7.0852963628798449</v>
      </c>
      <c r="BY90" s="12">
        <f t="shared" si="133"/>
        <v>4.3760655352951687</v>
      </c>
      <c r="BZ90" s="6">
        <f t="shared" si="133"/>
        <v>2.602196169604909</v>
      </c>
      <c r="CA90" s="7">
        <f t="shared" si="133"/>
        <v>17.463421045875876</v>
      </c>
      <c r="CB90" s="12">
        <f t="shared" si="133"/>
        <v>11.209425836184778</v>
      </c>
      <c r="CC90" s="6">
        <f t="shared" si="133"/>
        <v>5.6238891035389287</v>
      </c>
      <c r="CD90" s="7">
        <f t="shared" si="133"/>
        <v>7.8019701705988496</v>
      </c>
      <c r="CE90" s="12">
        <f t="shared" si="133"/>
        <v>4.8608903704984812</v>
      </c>
      <c r="CF90" s="6">
        <f t="shared" si="133"/>
        <v>2.8112571587121948</v>
      </c>
    </row>
    <row r="91" spans="1:84" s="17" customFormat="1" ht="15" customHeight="1" x14ac:dyDescent="0.25">
      <c r="A91" s="32" t="s">
        <v>110</v>
      </c>
      <c r="B91" s="50">
        <v>3965995.5023207786</v>
      </c>
      <c r="C91" s="33">
        <v>5685047.0877431296</v>
      </c>
      <c r="D91" s="37">
        <f t="shared" si="100"/>
        <v>69.761876042705111</v>
      </c>
      <c r="E91" s="51">
        <v>1518863.9805493171</v>
      </c>
      <c r="F91" s="33">
        <v>1534052.4386317204</v>
      </c>
      <c r="G91" s="37">
        <f t="shared" si="101"/>
        <v>99.009912718762706</v>
      </c>
      <c r="H91" s="51">
        <v>9050553.6174831241</v>
      </c>
      <c r="I91" s="33">
        <v>9028770.6880867891</v>
      </c>
      <c r="J91" s="37">
        <f t="shared" si="102"/>
        <v>100.24126129845203</v>
      </c>
      <c r="K91" s="51">
        <v>3793533.8746056082</v>
      </c>
      <c r="L91" s="33">
        <v>4006626.1847261474</v>
      </c>
      <c r="M91" s="37">
        <f t="shared" si="103"/>
        <v>94.68150258357322</v>
      </c>
      <c r="N91" s="51">
        <v>2816678.397711894</v>
      </c>
      <c r="O91" s="33">
        <v>2794214.9308688976</v>
      </c>
      <c r="P91" s="37">
        <f t="shared" si="104"/>
        <v>100.80392766479174</v>
      </c>
      <c r="Q91" s="51">
        <v>21682246.501429975</v>
      </c>
      <c r="R91" s="33">
        <v>21259440.725620955</v>
      </c>
      <c r="S91" s="37">
        <f t="shared" si="105"/>
        <v>101.98879068017754</v>
      </c>
      <c r="T91" s="35">
        <f t="shared" si="96"/>
        <v>42827871.8741007</v>
      </c>
      <c r="U91" s="33">
        <f t="shared" si="96"/>
        <v>44308152.055677637</v>
      </c>
      <c r="V91" s="37">
        <f t="shared" si="97"/>
        <v>96.659124533749875</v>
      </c>
      <c r="W91" s="51">
        <v>3386115.0695840563</v>
      </c>
      <c r="X91" s="33">
        <v>3404478.4097597124</v>
      </c>
      <c r="Y91" s="37">
        <f t="shared" si="106"/>
        <v>99.460612229967055</v>
      </c>
      <c r="Z91" s="35">
        <f t="shared" si="107"/>
        <v>46213986.943684757</v>
      </c>
      <c r="AA91" s="33">
        <f t="shared" si="107"/>
        <v>47712630.465437353</v>
      </c>
      <c r="AB91" s="37">
        <f t="shared" si="98"/>
        <v>96.85902138043258</v>
      </c>
      <c r="AD91" s="7">
        <f t="shared" si="118"/>
        <v>-36.399616318260527</v>
      </c>
      <c r="AE91" s="10">
        <f t="shared" si="118"/>
        <v>-4.7846287129363532</v>
      </c>
      <c r="AF91" s="6">
        <f t="shared" si="118"/>
        <v>-33.203659428064967</v>
      </c>
      <c r="AG91" s="7">
        <f t="shared" si="118"/>
        <v>5.8511391050958252</v>
      </c>
      <c r="AH91" s="10">
        <f t="shared" si="118"/>
        <v>4.7318120540793558</v>
      </c>
      <c r="AI91" s="6">
        <f t="shared" si="118"/>
        <v>1.0687555472051997</v>
      </c>
      <c r="AJ91" s="7">
        <f t="shared" si="118"/>
        <v>13.635436902606472</v>
      </c>
      <c r="AK91" s="10">
        <f t="shared" si="118"/>
        <v>11.280550246091153</v>
      </c>
      <c r="AL91" s="6">
        <f t="shared" si="118"/>
        <v>2.1161709313151533</v>
      </c>
      <c r="AM91" s="7">
        <f t="shared" si="118"/>
        <v>-2.7374805335275312</v>
      </c>
      <c r="AN91" s="10">
        <f t="shared" si="118"/>
        <v>-0.26735719578469741</v>
      </c>
      <c r="AO91" s="6">
        <f t="shared" si="118"/>
        <v>-2.4767450939727951</v>
      </c>
      <c r="AP91" s="7">
        <f t="shared" si="118"/>
        <v>8.4753326137420544</v>
      </c>
      <c r="AQ91" s="10">
        <f t="shared" si="118"/>
        <v>6.0747240576866375</v>
      </c>
      <c r="AR91" s="6">
        <f t="shared" si="118"/>
        <v>2.263129673332827</v>
      </c>
      <c r="AS91" s="7">
        <f t="shared" si="115"/>
        <v>10.370000742584736</v>
      </c>
      <c r="AT91" s="10">
        <f t="shared" si="115"/>
        <v>5.9943330631391945</v>
      </c>
      <c r="AU91" s="6">
        <f t="shared" si="115"/>
        <v>4.1282090777805962</v>
      </c>
      <c r="AV91" s="7">
        <f t="shared" si="115"/>
        <v>2.5148730944736712</v>
      </c>
      <c r="AW91" s="10">
        <f t="shared" si="115"/>
        <v>4.852259888634805</v>
      </c>
      <c r="AX91" s="6">
        <f t="shared" si="115"/>
        <v>-2.2292192811520692</v>
      </c>
      <c r="AY91" s="7">
        <f t="shared" si="91"/>
        <v>3.7448915414040869</v>
      </c>
      <c r="AZ91" s="10">
        <f t="shared" si="91"/>
        <v>3.406317750525119</v>
      </c>
      <c r="BA91" s="6">
        <f t="shared" si="91"/>
        <v>0.32742079811394831</v>
      </c>
      <c r="BB91" s="7">
        <f t="shared" si="91"/>
        <v>2.6040058834520607</v>
      </c>
      <c r="BC91" s="10">
        <f t="shared" si="91"/>
        <v>4.7477479847326549</v>
      </c>
      <c r="BD91" s="6">
        <f t="shared" si="91"/>
        <v>-2.0465758381679393</v>
      </c>
      <c r="BF91" s="7">
        <f>+AVERAGE(B91:B91)/AVERAGE(B87:B87)*100-100</f>
        <v>-36.399616318260527</v>
      </c>
      <c r="BG91" s="12">
        <f t="shared" ref="BG91:CF91" si="134">+AVERAGE(C91:C91)/AVERAGE(C87:C87)*100-100</f>
        <v>-4.7846287129363532</v>
      </c>
      <c r="BH91" s="6">
        <f t="shared" si="134"/>
        <v>-33.203659428064967</v>
      </c>
      <c r="BI91" s="7">
        <f t="shared" si="134"/>
        <v>5.8511391050958252</v>
      </c>
      <c r="BJ91" s="12">
        <f t="shared" si="134"/>
        <v>4.7318120540793558</v>
      </c>
      <c r="BK91" s="6">
        <f t="shared" si="134"/>
        <v>1.0687555472051997</v>
      </c>
      <c r="BL91" s="7">
        <f t="shared" si="134"/>
        <v>13.635436902606472</v>
      </c>
      <c r="BM91" s="12">
        <f t="shared" si="134"/>
        <v>11.280550246091153</v>
      </c>
      <c r="BN91" s="6">
        <f t="shared" si="134"/>
        <v>2.1161709313151533</v>
      </c>
      <c r="BO91" s="7">
        <f t="shared" si="134"/>
        <v>-2.7374805335275312</v>
      </c>
      <c r="BP91" s="12">
        <f t="shared" si="134"/>
        <v>-0.26735719578469741</v>
      </c>
      <c r="BQ91" s="6">
        <f t="shared" si="134"/>
        <v>-2.4767450939727951</v>
      </c>
      <c r="BR91" s="7">
        <f t="shared" si="134"/>
        <v>8.4753326137420544</v>
      </c>
      <c r="BS91" s="12">
        <f t="shared" si="134"/>
        <v>6.0747240576866375</v>
      </c>
      <c r="BT91" s="6">
        <f t="shared" si="134"/>
        <v>2.263129673332827</v>
      </c>
      <c r="BU91" s="7">
        <f t="shared" si="134"/>
        <v>10.370000742584736</v>
      </c>
      <c r="BV91" s="12">
        <f t="shared" si="134"/>
        <v>5.9943330631391945</v>
      </c>
      <c r="BW91" s="6">
        <f t="shared" si="134"/>
        <v>4.1282090777805962</v>
      </c>
      <c r="BX91" s="7">
        <f t="shared" si="134"/>
        <v>2.5148730944736712</v>
      </c>
      <c r="BY91" s="12">
        <f t="shared" si="134"/>
        <v>4.852259888634805</v>
      </c>
      <c r="BZ91" s="6">
        <f t="shared" si="134"/>
        <v>-2.2292192811520692</v>
      </c>
      <c r="CA91" s="7">
        <f t="shared" si="134"/>
        <v>3.7448915414040869</v>
      </c>
      <c r="CB91" s="12">
        <f t="shared" si="134"/>
        <v>3.406317750525119</v>
      </c>
      <c r="CC91" s="6">
        <f t="shared" si="134"/>
        <v>0.32742079811394831</v>
      </c>
      <c r="CD91" s="7">
        <f t="shared" si="134"/>
        <v>2.6040058834520607</v>
      </c>
      <c r="CE91" s="12">
        <f t="shared" si="134"/>
        <v>4.7477479847326549</v>
      </c>
      <c r="CF91" s="6">
        <f t="shared" si="134"/>
        <v>-2.0465758381679393</v>
      </c>
    </row>
    <row r="92" spans="1:84" s="17" customFormat="1" ht="15" customHeight="1" x14ac:dyDescent="0.25">
      <c r="A92" s="32" t="s">
        <v>111</v>
      </c>
      <c r="B92" s="50">
        <v>2910387.6627853662</v>
      </c>
      <c r="C92" s="33">
        <v>3953102.173152769</v>
      </c>
      <c r="D92" s="37">
        <f t="shared" si="100"/>
        <v>73.622879837285026</v>
      </c>
      <c r="E92" s="51">
        <v>1556140.2141715696</v>
      </c>
      <c r="F92" s="33">
        <v>1507146.794545417</v>
      </c>
      <c r="G92" s="37">
        <f t="shared" si="101"/>
        <v>103.2507397291005</v>
      </c>
      <c r="H92" s="51">
        <v>8531835.26390462</v>
      </c>
      <c r="I92" s="33">
        <v>8432431.5071991384</v>
      </c>
      <c r="J92" s="37">
        <f t="shared" si="102"/>
        <v>101.17882673130066</v>
      </c>
      <c r="K92" s="51">
        <v>4293160.32063636</v>
      </c>
      <c r="L92" s="33">
        <v>3660177.6402736255</v>
      </c>
      <c r="M92" s="37">
        <f t="shared" si="103"/>
        <v>117.2937693897123</v>
      </c>
      <c r="N92" s="51">
        <v>2743928.8296672497</v>
      </c>
      <c r="O92" s="33">
        <v>2723474.5465492634</v>
      </c>
      <c r="P92" s="37">
        <f t="shared" si="104"/>
        <v>100.75103632394517</v>
      </c>
      <c r="Q92" s="51">
        <v>22349912.957904007</v>
      </c>
      <c r="R92" s="33">
        <v>21521573.548761383</v>
      </c>
      <c r="S92" s="37">
        <f t="shared" si="105"/>
        <v>103.84887939195457</v>
      </c>
      <c r="T92" s="35">
        <f t="shared" si="96"/>
        <v>42385365.249069169</v>
      </c>
      <c r="U92" s="33">
        <f t="shared" si="96"/>
        <v>41797906.210481599</v>
      </c>
      <c r="V92" s="37">
        <f t="shared" si="97"/>
        <v>101.40547479969284</v>
      </c>
      <c r="W92" s="51">
        <v>3345853.2349937293</v>
      </c>
      <c r="X92" s="33">
        <v>3356581.7911846559</v>
      </c>
      <c r="Y92" s="37">
        <f t="shared" si="106"/>
        <v>99.680372567738317</v>
      </c>
      <c r="Z92" s="35">
        <f t="shared" si="107"/>
        <v>45731218.484062895</v>
      </c>
      <c r="AA92" s="33">
        <f t="shared" si="107"/>
        <v>45154488.001666255</v>
      </c>
      <c r="AB92" s="37">
        <f t="shared" si="98"/>
        <v>101.27723844942136</v>
      </c>
      <c r="AD92" s="7">
        <f t="shared" si="118"/>
        <v>-31.398544248652954</v>
      </c>
      <c r="AE92" s="10">
        <f t="shared" si="118"/>
        <v>-2.0549531745253233</v>
      </c>
      <c r="AF92" s="6">
        <f t="shared" si="118"/>
        <v>-29.95923941556137</v>
      </c>
      <c r="AG92" s="7">
        <f t="shared" si="118"/>
        <v>4.1405003193375478E-3</v>
      </c>
      <c r="AH92" s="10">
        <f t="shared" si="118"/>
        <v>-0.81379564563400208</v>
      </c>
      <c r="AI92" s="6">
        <f t="shared" si="118"/>
        <v>0.82464708804769771</v>
      </c>
      <c r="AJ92" s="7">
        <f t="shared" si="118"/>
        <v>9.0612814371435917</v>
      </c>
      <c r="AK92" s="10">
        <f t="shared" si="118"/>
        <v>5.6283262007917187</v>
      </c>
      <c r="AL92" s="6">
        <f t="shared" si="118"/>
        <v>3.2500327893353926</v>
      </c>
      <c r="AM92" s="7">
        <f t="shared" si="118"/>
        <v>10.547816292588436</v>
      </c>
      <c r="AN92" s="10">
        <f t="shared" si="118"/>
        <v>-2.4775282047379932</v>
      </c>
      <c r="AO92" s="6">
        <f t="shared" si="118"/>
        <v>13.356249341866274</v>
      </c>
      <c r="AP92" s="7">
        <f t="shared" si="118"/>
        <v>6.9122369503373164</v>
      </c>
      <c r="AQ92" s="10">
        <f t="shared" si="118"/>
        <v>5.874829925283322</v>
      </c>
      <c r="AR92" s="6">
        <f t="shared" si="118"/>
        <v>0.97984291997077833</v>
      </c>
      <c r="AS92" s="7">
        <f t="shared" si="115"/>
        <v>8.9799386609914649</v>
      </c>
      <c r="AT92" s="10">
        <f t="shared" si="115"/>
        <v>4.057158039105488</v>
      </c>
      <c r="AU92" s="6">
        <f t="shared" si="115"/>
        <v>4.7308428508454625</v>
      </c>
      <c r="AV92" s="7">
        <f t="shared" si="115"/>
        <v>4.449300836187291</v>
      </c>
      <c r="AW92" s="10">
        <f t="shared" si="115"/>
        <v>3.0859939634672884</v>
      </c>
      <c r="AX92" s="6">
        <f t="shared" si="115"/>
        <v>1.3224947641317328</v>
      </c>
      <c r="AY92" s="7">
        <f t="shared" si="91"/>
        <v>2.5137370374798849</v>
      </c>
      <c r="AZ92" s="10">
        <f t="shared" si="91"/>
        <v>2.4018626024010672</v>
      </c>
      <c r="BA92" s="6">
        <f t="shared" si="91"/>
        <v>0.10925039079920396</v>
      </c>
      <c r="BB92" s="7">
        <f t="shared" si="91"/>
        <v>4.3052135851790325</v>
      </c>
      <c r="BC92" s="10">
        <f t="shared" si="91"/>
        <v>3.0348243672135879</v>
      </c>
      <c r="BD92" s="6">
        <f t="shared" si="91"/>
        <v>1.2329707220520021</v>
      </c>
      <c r="BF92" s="7">
        <f t="shared" ref="BF92:CF92" si="135">+AVERAGE(B91:B92)/AVERAGE(B87:B88)*100-100</f>
        <v>-34.374773244697238</v>
      </c>
      <c r="BG92" s="12">
        <f t="shared" si="135"/>
        <v>-3.6836652952937072</v>
      </c>
      <c r="BH92" s="6">
        <f t="shared" si="135"/>
        <v>-31.576226650983813</v>
      </c>
      <c r="BI92" s="7">
        <f t="shared" si="135"/>
        <v>2.8092034973617785</v>
      </c>
      <c r="BJ92" s="12">
        <f t="shared" si="135"/>
        <v>1.9081199180256618</v>
      </c>
      <c r="BK92" s="6">
        <f t="shared" si="135"/>
        <v>0.94399468311623025</v>
      </c>
      <c r="BL92" s="7">
        <f t="shared" si="135"/>
        <v>11.368869103081508</v>
      </c>
      <c r="BM92" s="12">
        <f t="shared" si="135"/>
        <v>8.4773336666694945</v>
      </c>
      <c r="BN92" s="6">
        <f t="shared" si="135"/>
        <v>2.6826106618893988</v>
      </c>
      <c r="BO92" s="7">
        <f t="shared" si="135"/>
        <v>3.8908552625001107</v>
      </c>
      <c r="BP92" s="12">
        <f t="shared" si="135"/>
        <v>-1.3348690028918639</v>
      </c>
      <c r="BQ92" s="6">
        <f t="shared" si="135"/>
        <v>5.6918798390651801</v>
      </c>
      <c r="BR92" s="7">
        <f t="shared" si="135"/>
        <v>7.6983384303921554</v>
      </c>
      <c r="BS92" s="12">
        <f t="shared" si="135"/>
        <v>5.9759641303286628</v>
      </c>
      <c r="BT92" s="6">
        <f t="shared" si="135"/>
        <v>1.6176032981818338</v>
      </c>
      <c r="BU92" s="7">
        <f t="shared" si="135"/>
        <v>9.6600277309734679</v>
      </c>
      <c r="BV92" s="12">
        <f t="shared" si="135"/>
        <v>5.0108788650502447</v>
      </c>
      <c r="BW92" s="6">
        <f t="shared" si="135"/>
        <v>4.4313795082661471</v>
      </c>
      <c r="BX92" s="7">
        <f t="shared" si="135"/>
        <v>3.4680247333268142</v>
      </c>
      <c r="BY92" s="12">
        <f t="shared" si="135"/>
        <v>3.9873758840913922</v>
      </c>
      <c r="BZ92" s="6">
        <f t="shared" si="135"/>
        <v>-0.44248190345933835</v>
      </c>
      <c r="CA92" s="7">
        <f t="shared" si="135"/>
        <v>3.1293214972410084</v>
      </c>
      <c r="CB92" s="12">
        <f t="shared" si="135"/>
        <v>2.9051969470744723</v>
      </c>
      <c r="CC92" s="6">
        <f t="shared" si="135"/>
        <v>0.21809647812396804</v>
      </c>
      <c r="CD92" s="7">
        <f t="shared" si="135"/>
        <v>3.4431503742547278</v>
      </c>
      <c r="CE92" s="12">
        <f t="shared" si="135"/>
        <v>3.9078217337110743</v>
      </c>
      <c r="CF92" s="6">
        <f t="shared" si="135"/>
        <v>-0.39723232785269147</v>
      </c>
    </row>
    <row r="93" spans="1:84" s="17" customFormat="1" ht="15" customHeight="1" x14ac:dyDescent="0.25">
      <c r="A93" s="32" t="s">
        <v>112</v>
      </c>
      <c r="B93" s="50">
        <v>2295171.9142021583</v>
      </c>
      <c r="C93" s="33">
        <v>2557349.2707764427</v>
      </c>
      <c r="D93" s="37">
        <f t="shared" si="100"/>
        <v>89.748081751278193</v>
      </c>
      <c r="E93" s="51">
        <v>1561390.6758585132</v>
      </c>
      <c r="F93" s="33">
        <v>1526802.9783791518</v>
      </c>
      <c r="G93" s="37">
        <f t="shared" si="101"/>
        <v>102.26536743569099</v>
      </c>
      <c r="H93" s="51">
        <v>9173801.0103453342</v>
      </c>
      <c r="I93" s="33">
        <v>8738368.3433449678</v>
      </c>
      <c r="J93" s="37">
        <f t="shared" si="102"/>
        <v>104.98299739598396</v>
      </c>
      <c r="K93" s="51">
        <v>4021712.6172334817</v>
      </c>
      <c r="L93" s="33">
        <v>3813584.5359742506</v>
      </c>
      <c r="M93" s="37">
        <f t="shared" si="103"/>
        <v>105.45754471405893</v>
      </c>
      <c r="N93" s="51">
        <v>2875111.4243006408</v>
      </c>
      <c r="O93" s="33">
        <v>2833484.1767143211</v>
      </c>
      <c r="P93" s="37">
        <f t="shared" si="104"/>
        <v>101.46911875945572</v>
      </c>
      <c r="Q93" s="51">
        <v>22514554.002468962</v>
      </c>
      <c r="R93" s="33">
        <v>21436473.472183548</v>
      </c>
      <c r="S93" s="37">
        <f t="shared" si="105"/>
        <v>105.02918790109929</v>
      </c>
      <c r="T93" s="35">
        <f t="shared" si="96"/>
        <v>42441741.64440909</v>
      </c>
      <c r="U93" s="33">
        <f t="shared" si="96"/>
        <v>40906062.777372681</v>
      </c>
      <c r="V93" s="37">
        <f t="shared" si="97"/>
        <v>103.75415956161362</v>
      </c>
      <c r="W93" s="51">
        <v>3452988.3651832649</v>
      </c>
      <c r="X93" s="33">
        <v>3418596.319173675</v>
      </c>
      <c r="Y93" s="37">
        <f t="shared" si="106"/>
        <v>101.00602828759561</v>
      </c>
      <c r="Z93" s="35">
        <f t="shared" si="107"/>
        <v>45894730.009592354</v>
      </c>
      <c r="AA93" s="33">
        <f t="shared" si="107"/>
        <v>44324659.096546352</v>
      </c>
      <c r="AB93" s="37">
        <f t="shared" si="98"/>
        <v>103.54220640394804</v>
      </c>
      <c r="AD93" s="7">
        <f t="shared" si="118"/>
        <v>1.3932411577910244</v>
      </c>
      <c r="AE93" s="10">
        <f t="shared" si="118"/>
        <v>5.7294269610296453</v>
      </c>
      <c r="AF93" s="6">
        <f t="shared" si="118"/>
        <v>-4.1012099732999303</v>
      </c>
      <c r="AG93" s="7">
        <f t="shared" si="118"/>
        <v>-2.9036173431340728</v>
      </c>
      <c r="AH93" s="10">
        <f t="shared" si="118"/>
        <v>-3.7459381098501154</v>
      </c>
      <c r="AI93" s="6">
        <f t="shared" si="118"/>
        <v>0.87510152836702559</v>
      </c>
      <c r="AJ93" s="7">
        <f t="shared" si="118"/>
        <v>8.1548065676160206</v>
      </c>
      <c r="AK93" s="10">
        <f t="shared" si="118"/>
        <v>4.9468921644166812</v>
      </c>
      <c r="AL93" s="6">
        <f t="shared" si="118"/>
        <v>3.0567026207633035</v>
      </c>
      <c r="AM93" s="7">
        <f t="shared" si="118"/>
        <v>7.2420858255278091</v>
      </c>
      <c r="AN93" s="10">
        <f t="shared" si="118"/>
        <v>5.167765542498671</v>
      </c>
      <c r="AO93" s="6">
        <f t="shared" si="118"/>
        <v>1.9723917041775394</v>
      </c>
      <c r="AP93" s="7">
        <f t="shared" si="118"/>
        <v>2.3948328163252484</v>
      </c>
      <c r="AQ93" s="10">
        <f t="shared" si="118"/>
        <v>1.7492581872515416</v>
      </c>
      <c r="AR93" s="6">
        <f t="shared" si="118"/>
        <v>0.63447600559960904</v>
      </c>
      <c r="AS93" s="7">
        <f t="shared" si="115"/>
        <v>8.6117893710431161</v>
      </c>
      <c r="AT93" s="10">
        <f t="shared" si="115"/>
        <v>3.0989730159425761</v>
      </c>
      <c r="AU93" s="6">
        <f t="shared" si="115"/>
        <v>5.3471108332457078</v>
      </c>
      <c r="AV93" s="7">
        <f t="shared" si="115"/>
        <v>7.0647368780638402</v>
      </c>
      <c r="AW93" s="10">
        <f t="shared" si="115"/>
        <v>3.4691489188402329</v>
      </c>
      <c r="AX93" s="6">
        <f t="shared" si="115"/>
        <v>3.4750338596521573</v>
      </c>
      <c r="AY93" s="7">
        <f t="shared" si="91"/>
        <v>2.5615451390483628</v>
      </c>
      <c r="AZ93" s="10">
        <f t="shared" si="91"/>
        <v>1.4171066597508286</v>
      </c>
      <c r="BA93" s="6">
        <f t="shared" si="91"/>
        <v>1.1284471791697399</v>
      </c>
      <c r="BB93" s="7">
        <f t="shared" si="91"/>
        <v>6.7122180428401492</v>
      </c>
      <c r="BC93" s="10">
        <f t="shared" si="91"/>
        <v>3.3079317954919532</v>
      </c>
      <c r="BD93" s="6">
        <f t="shared" si="91"/>
        <v>3.2952806122256817</v>
      </c>
      <c r="BF93" s="7">
        <f t="shared" ref="BF93:CF93" si="136">+AVERAGE(B91:B93)/AVERAGE(B87:B89)*100-100</f>
        <v>-28.020483835648108</v>
      </c>
      <c r="BG93" s="12">
        <f t="shared" si="136"/>
        <v>-1.8513025003776562</v>
      </c>
      <c r="BH93" s="6">
        <f t="shared" si="136"/>
        <v>-23.094067770334107</v>
      </c>
      <c r="BI93" s="7">
        <f t="shared" si="136"/>
        <v>0.81169048932605392</v>
      </c>
      <c r="BJ93" s="12">
        <f t="shared" si="136"/>
        <v>-5.416731950532494E-2</v>
      </c>
      <c r="BK93" s="6">
        <f t="shared" si="136"/>
        <v>0.92084861866941026</v>
      </c>
      <c r="BL93" s="7">
        <f t="shared" si="136"/>
        <v>10.245571846707719</v>
      </c>
      <c r="BM93" s="12">
        <f t="shared" si="136"/>
        <v>7.2737149479733603</v>
      </c>
      <c r="BN93" s="6">
        <f t="shared" si="136"/>
        <v>2.8104796857474383</v>
      </c>
      <c r="BO93" s="7">
        <f t="shared" si="136"/>
        <v>4.9804665263969241</v>
      </c>
      <c r="BP93" s="12">
        <f t="shared" si="136"/>
        <v>0.73412930404373355</v>
      </c>
      <c r="BQ93" s="6">
        <f t="shared" si="136"/>
        <v>4.4264533151805381</v>
      </c>
      <c r="BR93" s="7">
        <f t="shared" si="136"/>
        <v>5.8301232900099649</v>
      </c>
      <c r="BS93" s="12">
        <f t="shared" si="136"/>
        <v>4.5030647240256201</v>
      </c>
      <c r="BT93" s="6">
        <f t="shared" si="136"/>
        <v>1.286266045109798</v>
      </c>
      <c r="BU93" s="7">
        <f t="shared" si="136"/>
        <v>9.3031229326805374</v>
      </c>
      <c r="BV93" s="12">
        <f t="shared" si="136"/>
        <v>4.3648285303229386</v>
      </c>
      <c r="BW93" s="6">
        <f t="shared" si="136"/>
        <v>4.7389816620795955</v>
      </c>
      <c r="BX93" s="7">
        <f t="shared" si="136"/>
        <v>4.6367131949633915</v>
      </c>
      <c r="BY93" s="12">
        <f t="shared" si="136"/>
        <v>3.8199077117279074</v>
      </c>
      <c r="BZ93" s="6">
        <f t="shared" si="136"/>
        <v>0.87031590891000121</v>
      </c>
      <c r="CA93" s="7">
        <f t="shared" si="136"/>
        <v>2.9361262227117066</v>
      </c>
      <c r="CB93" s="12">
        <f t="shared" si="136"/>
        <v>2.4006108162298858</v>
      </c>
      <c r="CC93" s="6">
        <f t="shared" si="136"/>
        <v>0.52261410363149707</v>
      </c>
      <c r="CD93" s="7">
        <f t="shared" si="136"/>
        <v>4.5091370679166971</v>
      </c>
      <c r="CE93" s="12">
        <f t="shared" si="136"/>
        <v>3.7132456504561446</v>
      </c>
      <c r="CF93" s="6">
        <f t="shared" si="136"/>
        <v>0.83998912000721759</v>
      </c>
    </row>
    <row r="94" spans="1:84" s="17" customFormat="1" ht="15" customHeight="1" x14ac:dyDescent="0.25">
      <c r="A94" s="32" t="s">
        <v>113</v>
      </c>
      <c r="B94" s="50">
        <v>3056922.2020211178</v>
      </c>
      <c r="C94" s="33">
        <v>3180757.5762934377</v>
      </c>
      <c r="D94" s="37">
        <f t="shared" si="100"/>
        <v>96.106733339400662</v>
      </c>
      <c r="E94" s="51">
        <v>1550938.2501999578</v>
      </c>
      <c r="F94" s="33">
        <v>1564499.1103068187</v>
      </c>
      <c r="G94" s="37">
        <f t="shared" si="101"/>
        <v>99.133213945759195</v>
      </c>
      <c r="H94" s="51">
        <v>9839485.9016245548</v>
      </c>
      <c r="I94" s="33">
        <v>9375850.1521893702</v>
      </c>
      <c r="J94" s="37">
        <f t="shared" si="102"/>
        <v>104.94499956707308</v>
      </c>
      <c r="K94" s="51">
        <v>4433625.3943777997</v>
      </c>
      <c r="L94" s="33">
        <v>4056404.747565025</v>
      </c>
      <c r="M94" s="37">
        <f t="shared" si="103"/>
        <v>109.29938382108473</v>
      </c>
      <c r="N94" s="51">
        <v>2979113.8826022567</v>
      </c>
      <c r="O94" s="33">
        <v>2829332.7922154111</v>
      </c>
      <c r="P94" s="37">
        <f t="shared" si="104"/>
        <v>105.29386612981517</v>
      </c>
      <c r="Q94" s="51">
        <v>24890800.712138917</v>
      </c>
      <c r="R94" s="33">
        <v>23532290.879444323</v>
      </c>
      <c r="S94" s="37">
        <f t="shared" si="105"/>
        <v>105.77296039579922</v>
      </c>
      <c r="T94" s="35">
        <f t="shared" si="96"/>
        <v>46750886.342964604</v>
      </c>
      <c r="U94" s="33">
        <f t="shared" si="96"/>
        <v>44539135.258014381</v>
      </c>
      <c r="V94" s="37">
        <f t="shared" si="97"/>
        <v>104.96585996144199</v>
      </c>
      <c r="W94" s="51">
        <v>3639901.54315595</v>
      </c>
      <c r="X94" s="33">
        <v>3526794.1237400821</v>
      </c>
      <c r="Y94" s="37">
        <f t="shared" si="106"/>
        <v>103.20708880210792</v>
      </c>
      <c r="Z94" s="35">
        <f t="shared" si="107"/>
        <v>50390787.886120558</v>
      </c>
      <c r="AA94" s="33">
        <f t="shared" si="107"/>
        <v>48065929.381754465</v>
      </c>
      <c r="AB94" s="37">
        <f t="shared" si="98"/>
        <v>104.83681171730052</v>
      </c>
      <c r="AD94" s="7">
        <f t="shared" si="118"/>
        <v>16.465682077000011</v>
      </c>
      <c r="AE94" s="10">
        <f t="shared" si="118"/>
        <v>8.1484227037407635</v>
      </c>
      <c r="AF94" s="6">
        <f t="shared" si="118"/>
        <v>7.6905970196563516</v>
      </c>
      <c r="AG94" s="7">
        <f t="shared" si="118"/>
        <v>-4.3915655509575089</v>
      </c>
      <c r="AH94" s="10">
        <f t="shared" si="118"/>
        <v>-5.2257559856147111</v>
      </c>
      <c r="AI94" s="6">
        <f t="shared" si="118"/>
        <v>0.88018685174695577</v>
      </c>
      <c r="AJ94" s="7">
        <f t="shared" si="118"/>
        <v>3.0900186391418174</v>
      </c>
      <c r="AK94" s="10">
        <f t="shared" si="118"/>
        <v>-0.16218891196363927</v>
      </c>
      <c r="AL94" s="6">
        <f t="shared" si="118"/>
        <v>3.2574908400562919</v>
      </c>
      <c r="AM94" s="7">
        <f t="shared" si="118"/>
        <v>21.322668728060151</v>
      </c>
      <c r="AN94" s="10">
        <f t="shared" si="118"/>
        <v>6.9826273482257477</v>
      </c>
      <c r="AO94" s="6">
        <f t="shared" si="118"/>
        <v>13.404084135228757</v>
      </c>
      <c r="AP94" s="7">
        <f t="shared" si="118"/>
        <v>-0.33185921080871594</v>
      </c>
      <c r="AQ94" s="10">
        <f t="shared" si="118"/>
        <v>-4.6949850518909244</v>
      </c>
      <c r="AR94" s="6">
        <f t="shared" si="118"/>
        <v>4.5780653236955118</v>
      </c>
      <c r="AS94" s="7">
        <f t="shared" si="115"/>
        <v>4.7361566820633101</v>
      </c>
      <c r="AT94" s="10">
        <f t="shared" si="115"/>
        <v>1.7998745736302055</v>
      </c>
      <c r="AU94" s="6">
        <f t="shared" si="115"/>
        <v>2.8843671180649295</v>
      </c>
      <c r="AV94" s="7">
        <f t="shared" si="115"/>
        <v>5.7708574229117175</v>
      </c>
      <c r="AW94" s="10">
        <f t="shared" si="115"/>
        <v>1.5494839274719112</v>
      </c>
      <c r="AX94" s="6">
        <f t="shared" si="115"/>
        <v>4.1569620368083804</v>
      </c>
      <c r="AY94" s="7">
        <f t="shared" si="91"/>
        <v>0.30762270636415678</v>
      </c>
      <c r="AZ94" s="10">
        <f t="shared" si="91"/>
        <v>-1.5458894899903868</v>
      </c>
      <c r="BA94" s="6">
        <f t="shared" si="91"/>
        <v>1.8826153491743725</v>
      </c>
      <c r="BB94" s="7">
        <f t="shared" si="91"/>
        <v>5.3563663388449498</v>
      </c>
      <c r="BC94" s="10">
        <f t="shared" si="91"/>
        <v>1.3157622598113647</v>
      </c>
      <c r="BD94" s="6">
        <f t="shared" si="91"/>
        <v>3.9881297726132487</v>
      </c>
      <c r="BF94" s="7">
        <f t="shared" ref="BF94" si="137">+AVERAGE(B91:B94)/AVERAGE(B87:B90)*100-100</f>
        <v>-20.421901659023945</v>
      </c>
      <c r="BG94" s="12">
        <f>+AVERAGE(C91:C94)/AVERAGE(C87:C90)*100-100</f>
        <v>6.2599171195330428E-2</v>
      </c>
      <c r="BH94" s="6">
        <f t="shared" ref="BH94:CF94" si="138">+AVERAGE(D91:D94)/AVERAGE(D87:D90)*100-100</f>
        <v>-16.092431086132351</v>
      </c>
      <c r="BI94" s="7">
        <f t="shared" si="138"/>
        <v>-0.54504881642463943</v>
      </c>
      <c r="BJ94" s="12">
        <f t="shared" si="138"/>
        <v>-1.4264130129326844</v>
      </c>
      <c r="BK94" s="6">
        <f t="shared" si="138"/>
        <v>0.91085960587862758</v>
      </c>
      <c r="BL94" s="7">
        <f t="shared" si="138"/>
        <v>8.2258103908712457</v>
      </c>
      <c r="BM94" s="12">
        <f t="shared" si="138"/>
        <v>5.2085704333140654</v>
      </c>
      <c r="BN94" s="6">
        <f t="shared" si="138"/>
        <v>2.9241550549606927</v>
      </c>
      <c r="BO94" s="7">
        <f t="shared" si="138"/>
        <v>8.9124932314981464</v>
      </c>
      <c r="BP94" s="12">
        <f t="shared" si="138"/>
        <v>2.2940140070517145</v>
      </c>
      <c r="BQ94" s="6">
        <f t="shared" si="138"/>
        <v>6.5876903283395194</v>
      </c>
      <c r="BR94" s="7">
        <f t="shared" si="138"/>
        <v>4.1496200485896964</v>
      </c>
      <c r="BS94" s="12">
        <f t="shared" si="138"/>
        <v>2.0116146987505346</v>
      </c>
      <c r="BT94" s="6">
        <f t="shared" si="138"/>
        <v>2.1151380515793932</v>
      </c>
      <c r="BU94" s="7">
        <f t="shared" si="138"/>
        <v>8.0209295360809136</v>
      </c>
      <c r="BV94" s="12">
        <f t="shared" si="138"/>
        <v>3.6643738557390151</v>
      </c>
      <c r="BW94" s="6">
        <f t="shared" si="138"/>
        <v>4.2618441523405011</v>
      </c>
      <c r="BX94" s="7">
        <f t="shared" si="138"/>
        <v>4.9383367132295604</v>
      </c>
      <c r="BY94" s="12">
        <f t="shared" si="138"/>
        <v>3.2207459648150234</v>
      </c>
      <c r="BZ94" s="6">
        <f t="shared" si="138"/>
        <v>1.6983766742477684</v>
      </c>
      <c r="CA94" s="7">
        <f t="shared" si="138"/>
        <v>2.2308075742029274</v>
      </c>
      <c r="CB94" s="12">
        <f t="shared" si="138"/>
        <v>1.3552180222987715</v>
      </c>
      <c r="CC94" s="6">
        <f t="shared" si="138"/>
        <v>0.86713212506086279</v>
      </c>
      <c r="CD94" s="7">
        <f t="shared" si="138"/>
        <v>4.7346082378577563</v>
      </c>
      <c r="CE94" s="12">
        <f t="shared" si="138"/>
        <v>3.0803740079580706</v>
      </c>
      <c r="CF94" s="6">
        <f t="shared" si="138"/>
        <v>1.6334839581005696</v>
      </c>
    </row>
    <row r="95" spans="1:84" s="17" customFormat="1" ht="15" customHeight="1" x14ac:dyDescent="0.25">
      <c r="A95" s="32" t="s">
        <v>114</v>
      </c>
      <c r="B95" s="50">
        <v>4491462.8330747541</v>
      </c>
      <c r="C95" s="33">
        <v>5524355.7240198851</v>
      </c>
      <c r="D95" s="37">
        <f t="shared" si="100"/>
        <v>81.302925761023772</v>
      </c>
      <c r="E95" s="51">
        <v>1544304.3294335087</v>
      </c>
      <c r="F95" s="33">
        <v>1544972.5164465955</v>
      </c>
      <c r="G95" s="37">
        <f t="shared" si="101"/>
        <v>99.956750880292446</v>
      </c>
      <c r="H95" s="51">
        <v>9277504.7382256016</v>
      </c>
      <c r="I95" s="33">
        <v>9003859.999535393</v>
      </c>
      <c r="J95" s="37">
        <f t="shared" si="102"/>
        <v>103.03919362033982</v>
      </c>
      <c r="K95" s="51">
        <v>4613720.9164601099</v>
      </c>
      <c r="L95" s="33">
        <v>4406264.5105036553</v>
      </c>
      <c r="M95" s="37">
        <f t="shared" si="103"/>
        <v>104.70821498486802</v>
      </c>
      <c r="N95" s="51">
        <v>2954067.5317832395</v>
      </c>
      <c r="O95" s="33">
        <v>2783851.6924741673</v>
      </c>
      <c r="P95" s="37">
        <f t="shared" si="104"/>
        <v>106.1144004103822</v>
      </c>
      <c r="Q95" s="51">
        <v>22765029.300385676</v>
      </c>
      <c r="R95" s="33">
        <v>21495783.855826158</v>
      </c>
      <c r="S95" s="37">
        <f t="shared" si="105"/>
        <v>105.90462507937576</v>
      </c>
      <c r="T95" s="35">
        <f t="shared" si="96"/>
        <v>45646089.649362892</v>
      </c>
      <c r="U95" s="33">
        <f t="shared" si="96"/>
        <v>44759088.298805855</v>
      </c>
      <c r="V95" s="37">
        <f t="shared" si="97"/>
        <v>101.98172345387273</v>
      </c>
      <c r="W95" s="51">
        <v>3518389.9372629835</v>
      </c>
      <c r="X95" s="33">
        <v>3440785.6584999845</v>
      </c>
      <c r="Y95" s="37">
        <f t="shared" si="106"/>
        <v>102.25542322205652</v>
      </c>
      <c r="Z95" s="35">
        <f t="shared" si="107"/>
        <v>49164479.586625874</v>
      </c>
      <c r="AA95" s="33">
        <f t="shared" si="107"/>
        <v>48199873.957305841</v>
      </c>
      <c r="AB95" s="37">
        <f t="shared" si="98"/>
        <v>102.00126172565194</v>
      </c>
      <c r="AD95" s="7">
        <f t="shared" si="118"/>
        <v>13.249317364240284</v>
      </c>
      <c r="AE95" s="10">
        <f t="shared" si="118"/>
        <v>-2.8265617020075808</v>
      </c>
      <c r="AF95" s="6">
        <f t="shared" si="118"/>
        <v>16.543491048396902</v>
      </c>
      <c r="AG95" s="7">
        <f t="shared" si="118"/>
        <v>1.6749589963276748</v>
      </c>
      <c r="AH95" s="10">
        <f t="shared" si="118"/>
        <v>0.71184514556850331</v>
      </c>
      <c r="AI95" s="6">
        <f t="shared" si="118"/>
        <v>0.9563064298614421</v>
      </c>
      <c r="AJ95" s="7">
        <f t="shared" si="118"/>
        <v>2.507593792981595</v>
      </c>
      <c r="AK95" s="10">
        <f t="shared" si="118"/>
        <v>-0.27590343593801947</v>
      </c>
      <c r="AL95" s="6">
        <f t="shared" si="118"/>
        <v>2.7911982407697451</v>
      </c>
      <c r="AM95" s="7">
        <f t="shared" si="118"/>
        <v>21.620659494961586</v>
      </c>
      <c r="AN95" s="10">
        <f t="shared" si="118"/>
        <v>9.9744350321721669</v>
      </c>
      <c r="AO95" s="6">
        <f t="shared" si="118"/>
        <v>10.589937979115248</v>
      </c>
      <c r="AP95" s="7">
        <f t="shared" si="118"/>
        <v>4.8777004212817729</v>
      </c>
      <c r="AQ95" s="10">
        <f t="shared" si="118"/>
        <v>-0.37088193468022723</v>
      </c>
      <c r="AR95" s="6">
        <f t="shared" si="118"/>
        <v>5.2681208645457076</v>
      </c>
      <c r="AS95" s="7">
        <f t="shared" si="115"/>
        <v>4.9938681348553615</v>
      </c>
      <c r="AT95" s="10">
        <f t="shared" si="115"/>
        <v>1.111709067305668</v>
      </c>
      <c r="AU95" s="6">
        <f t="shared" si="115"/>
        <v>3.8394752728049468</v>
      </c>
      <c r="AV95" s="7">
        <f t="shared" si="115"/>
        <v>6.5803357765400676</v>
      </c>
      <c r="AW95" s="10">
        <f t="shared" si="115"/>
        <v>1.0177274885252814</v>
      </c>
      <c r="AX95" s="6">
        <f t="shared" si="115"/>
        <v>5.5065664476036176</v>
      </c>
      <c r="AY95" s="7">
        <f t="shared" si="91"/>
        <v>3.9063902129934434</v>
      </c>
      <c r="AZ95" s="10">
        <f t="shared" si="91"/>
        <v>1.0664555438562644</v>
      </c>
      <c r="BA95" s="6">
        <f t="shared" si="91"/>
        <v>2.8099676137398575</v>
      </c>
      <c r="BB95" s="7">
        <f t="shared" si="91"/>
        <v>6.3844148450912002</v>
      </c>
      <c r="BC95" s="10">
        <f t="shared" si="91"/>
        <v>1.0212044213773623</v>
      </c>
      <c r="BD95" s="6">
        <f t="shared" si="91"/>
        <v>5.3089947347518773</v>
      </c>
      <c r="BF95" s="7">
        <f>+AVERAGE(B95:B95)/AVERAGE(B91:B91)*100-100</f>
        <v>13.249317364240284</v>
      </c>
      <c r="BG95" s="12">
        <f t="shared" ref="BG95:CF95" si="139">+AVERAGE(C95:C95)/AVERAGE(C91:C91)*100-100</f>
        <v>-2.8265617020075808</v>
      </c>
      <c r="BH95" s="6">
        <f t="shared" si="139"/>
        <v>16.543491048396902</v>
      </c>
      <c r="BI95" s="7">
        <f t="shared" si="139"/>
        <v>1.6749589963276748</v>
      </c>
      <c r="BJ95" s="12">
        <f t="shared" si="139"/>
        <v>0.71184514556850331</v>
      </c>
      <c r="BK95" s="6">
        <f t="shared" si="139"/>
        <v>0.9563064298614421</v>
      </c>
      <c r="BL95" s="7">
        <f t="shared" si="139"/>
        <v>2.507593792981595</v>
      </c>
      <c r="BM95" s="12">
        <f t="shared" si="139"/>
        <v>-0.27590343593801947</v>
      </c>
      <c r="BN95" s="6">
        <f t="shared" si="139"/>
        <v>2.7911982407697451</v>
      </c>
      <c r="BO95" s="7">
        <f t="shared" si="139"/>
        <v>21.620659494961586</v>
      </c>
      <c r="BP95" s="12">
        <f t="shared" si="139"/>
        <v>9.9744350321721669</v>
      </c>
      <c r="BQ95" s="6">
        <f t="shared" si="139"/>
        <v>10.589937979115248</v>
      </c>
      <c r="BR95" s="7">
        <f t="shared" si="139"/>
        <v>4.8777004212817729</v>
      </c>
      <c r="BS95" s="12">
        <f t="shared" si="139"/>
        <v>-0.37088193468022723</v>
      </c>
      <c r="BT95" s="6">
        <f t="shared" si="139"/>
        <v>5.2681208645457076</v>
      </c>
      <c r="BU95" s="7">
        <f t="shared" si="139"/>
        <v>4.9938681348553615</v>
      </c>
      <c r="BV95" s="12">
        <f t="shared" si="139"/>
        <v>1.111709067305668</v>
      </c>
      <c r="BW95" s="6">
        <f t="shared" si="139"/>
        <v>3.8394752728049468</v>
      </c>
      <c r="BX95" s="7">
        <f t="shared" si="139"/>
        <v>6.5803357765400676</v>
      </c>
      <c r="BY95" s="12">
        <f t="shared" si="139"/>
        <v>1.0177274885252814</v>
      </c>
      <c r="BZ95" s="6">
        <f t="shared" si="139"/>
        <v>5.5065664476036176</v>
      </c>
      <c r="CA95" s="7">
        <f t="shared" si="139"/>
        <v>3.9063902129934434</v>
      </c>
      <c r="CB95" s="12">
        <f t="shared" si="139"/>
        <v>1.0664555438562644</v>
      </c>
      <c r="CC95" s="6">
        <f t="shared" si="139"/>
        <v>2.8099676137398575</v>
      </c>
      <c r="CD95" s="7">
        <f t="shared" si="139"/>
        <v>6.3844148450912002</v>
      </c>
      <c r="CE95" s="12">
        <f t="shared" si="139"/>
        <v>1.0212044213773623</v>
      </c>
      <c r="CF95" s="6">
        <f t="shared" si="139"/>
        <v>5.3089947347518773</v>
      </c>
    </row>
    <row r="96" spans="1:84" s="17" customFormat="1" ht="15" customHeight="1" x14ac:dyDescent="0.25">
      <c r="A96" s="32" t="s">
        <v>115</v>
      </c>
      <c r="B96" s="50">
        <v>3831326.1291376245</v>
      </c>
      <c r="C96" s="33">
        <v>3918842.7183738416</v>
      </c>
      <c r="D96" s="37">
        <f t="shared" si="100"/>
        <v>97.766774644313031</v>
      </c>
      <c r="E96" s="51">
        <v>1834340.8753984543</v>
      </c>
      <c r="F96" s="33">
        <v>1706224.7042088967</v>
      </c>
      <c r="G96" s="37">
        <f t="shared" si="101"/>
        <v>107.50875138975083</v>
      </c>
      <c r="H96" s="51">
        <v>9376882.5191056263</v>
      </c>
      <c r="I96" s="33">
        <v>9204999.8999891225</v>
      </c>
      <c r="J96" s="37">
        <f t="shared" si="102"/>
        <v>101.86727453540448</v>
      </c>
      <c r="K96" s="51">
        <v>4050233.0859039342</v>
      </c>
      <c r="L96" s="33">
        <v>4249057.7710251939</v>
      </c>
      <c r="M96" s="37">
        <f t="shared" si="103"/>
        <v>95.320734717304447</v>
      </c>
      <c r="N96" s="51">
        <v>3094435.5700792926</v>
      </c>
      <c r="O96" s="33">
        <v>2959168.4976011468</v>
      </c>
      <c r="P96" s="37">
        <f t="shared" si="104"/>
        <v>104.57111761590461</v>
      </c>
      <c r="Q96" s="51">
        <v>23679462.147815287</v>
      </c>
      <c r="R96" s="33">
        <v>22351553.955626793</v>
      </c>
      <c r="S96" s="37">
        <f t="shared" si="105"/>
        <v>105.94101061082692</v>
      </c>
      <c r="T96" s="35">
        <f t="shared" si="96"/>
        <v>45866680.327440217</v>
      </c>
      <c r="U96" s="33">
        <f t="shared" si="96"/>
        <v>44389847.546824992</v>
      </c>
      <c r="V96" s="37">
        <f t="shared" si="97"/>
        <v>103.3269606953648</v>
      </c>
      <c r="W96" s="51">
        <v>3611283.1320064524</v>
      </c>
      <c r="X96" s="33">
        <v>3531010.523409008</v>
      </c>
      <c r="Y96" s="37">
        <f t="shared" si="106"/>
        <v>102.27336078624725</v>
      </c>
      <c r="Z96" s="35">
        <f t="shared" si="107"/>
        <v>49477963.459446669</v>
      </c>
      <c r="AA96" s="33">
        <f t="shared" si="107"/>
        <v>47920858.070234001</v>
      </c>
      <c r="AB96" s="37">
        <f t="shared" si="98"/>
        <v>103.24932701941718</v>
      </c>
      <c r="AD96" s="7">
        <f t="shared" ref="AD96:AS109" si="140">+B96/B92*100-100</f>
        <v>31.643154557316961</v>
      </c>
      <c r="AE96" s="10">
        <f t="shared" si="140"/>
        <v>-0.86664733867993959</v>
      </c>
      <c r="AF96" s="6">
        <f t="shared" si="140"/>
        <v>32.794010313626359</v>
      </c>
      <c r="AG96" s="7">
        <f t="shared" si="140"/>
        <v>17.877608887254937</v>
      </c>
      <c r="AH96" s="10">
        <f t="shared" si="140"/>
        <v>13.208926322503658</v>
      </c>
      <c r="AI96" s="6">
        <f t="shared" si="140"/>
        <v>4.1239526920795981</v>
      </c>
      <c r="AJ96" s="7">
        <f t="shared" si="140"/>
        <v>9.9046363304284881</v>
      </c>
      <c r="AK96" s="10">
        <f t="shared" si="140"/>
        <v>9.1618697659199313</v>
      </c>
      <c r="AL96" s="6">
        <f t="shared" si="140"/>
        <v>0.68042675166823585</v>
      </c>
      <c r="AM96" s="7">
        <f t="shared" si="140"/>
        <v>-5.6584710700116005</v>
      </c>
      <c r="AN96" s="10">
        <f t="shared" si="140"/>
        <v>16.088840177373072</v>
      </c>
      <c r="AO96" s="6">
        <f t="shared" si="140"/>
        <v>-18.73333493052111</v>
      </c>
      <c r="AP96" s="7">
        <f t="shared" si="140"/>
        <v>12.773900569955686</v>
      </c>
      <c r="AQ96" s="10">
        <f t="shared" si="140"/>
        <v>8.6541639006876778</v>
      </c>
      <c r="AR96" s="6">
        <f t="shared" si="140"/>
        <v>3.7916049614385372</v>
      </c>
      <c r="AS96" s="7">
        <f t="shared" si="115"/>
        <v>5.9487891179508523</v>
      </c>
      <c r="AT96" s="10">
        <f t="shared" si="115"/>
        <v>3.8565042885220464</v>
      </c>
      <c r="AU96" s="6">
        <f t="shared" si="115"/>
        <v>2.014592002457789</v>
      </c>
      <c r="AV96" s="7">
        <f t="shared" si="115"/>
        <v>8.2134837293811103</v>
      </c>
      <c r="AW96" s="10">
        <f t="shared" si="115"/>
        <v>6.2011272126674584</v>
      </c>
      <c r="AX96" s="6">
        <f t="shared" si="115"/>
        <v>1.8948541974360751</v>
      </c>
      <c r="AY96" s="7">
        <f t="shared" si="91"/>
        <v>7.9331004192483761</v>
      </c>
      <c r="AZ96" s="10">
        <f t="shared" si="91"/>
        <v>5.1966179606423424</v>
      </c>
      <c r="BA96" s="6">
        <f t="shared" si="91"/>
        <v>2.6013026955199621</v>
      </c>
      <c r="BB96" s="7">
        <f t="shared" si="91"/>
        <v>8.1929699220445968</v>
      </c>
      <c r="BC96" s="10">
        <f t="shared" si="91"/>
        <v>6.1264565074144173</v>
      </c>
      <c r="BD96" s="6">
        <f t="shared" si="91"/>
        <v>1.9472179535984253</v>
      </c>
      <c r="BF96" s="7">
        <f t="shared" ref="BF96:CF96" si="141">+AVERAGE(B95:B96)/AVERAGE(B91:B92)*100-100</f>
        <v>21.034397914967059</v>
      </c>
      <c r="BG96" s="12">
        <f t="shared" si="141"/>
        <v>-2.0226997240344531</v>
      </c>
      <c r="BH96" s="6">
        <f t="shared" si="141"/>
        <v>24.887544220680027</v>
      </c>
      <c r="BI96" s="7">
        <f t="shared" si="141"/>
        <v>9.8744909236989713</v>
      </c>
      <c r="BJ96" s="12">
        <f t="shared" si="141"/>
        <v>6.9051045780703362</v>
      </c>
      <c r="BK96" s="6">
        <f t="shared" si="141"/>
        <v>2.5733377991162598</v>
      </c>
      <c r="BL96" s="7">
        <f t="shared" si="141"/>
        <v>6.0970007157461765</v>
      </c>
      <c r="BM96" s="12">
        <f t="shared" si="141"/>
        <v>4.2818226137971038</v>
      </c>
      <c r="BN96" s="6">
        <f t="shared" si="141"/>
        <v>1.7308999117687733</v>
      </c>
      <c r="BO96" s="7">
        <f t="shared" si="141"/>
        <v>7.1383904619729748</v>
      </c>
      <c r="BP96" s="12">
        <f t="shared" si="141"/>
        <v>12.893488330896545</v>
      </c>
      <c r="BQ96" s="6">
        <f t="shared" si="141"/>
        <v>-5.6357150340718078</v>
      </c>
      <c r="BR96" s="7">
        <f t="shared" si="141"/>
        <v>8.7741474003253188</v>
      </c>
      <c r="BS96" s="12">
        <f t="shared" si="141"/>
        <v>4.0837874907485627</v>
      </c>
      <c r="BT96" s="6">
        <f t="shared" si="141"/>
        <v>4.5300566440328964</v>
      </c>
      <c r="BU96" s="7">
        <f t="shared" si="141"/>
        <v>5.4785684338168608</v>
      </c>
      <c r="BV96" s="12">
        <f t="shared" si="141"/>
        <v>2.4925157927102788</v>
      </c>
      <c r="BW96" s="6">
        <f t="shared" si="141"/>
        <v>2.9187881965265063</v>
      </c>
      <c r="BX96" s="7">
        <f t="shared" si="141"/>
        <v>7.3926693390695846</v>
      </c>
      <c r="BY96" s="12">
        <f t="shared" si="141"/>
        <v>3.5338716470633074</v>
      </c>
      <c r="BZ96" s="6">
        <f t="shared" si="141"/>
        <v>3.6574354226720516</v>
      </c>
      <c r="CA96" s="7">
        <f t="shared" si="141"/>
        <v>5.9077040576855921</v>
      </c>
      <c r="CB96" s="12">
        <f t="shared" si="141"/>
        <v>3.1169073296402559</v>
      </c>
      <c r="CC96" s="6">
        <f t="shared" si="141"/>
        <v>2.705520019433223</v>
      </c>
      <c r="CD96" s="7">
        <f t="shared" si="141"/>
        <v>7.2839443744434362</v>
      </c>
      <c r="CE96" s="12">
        <f t="shared" si="141"/>
        <v>3.5035151452327966</v>
      </c>
      <c r="CF96" s="6">
        <f t="shared" si="141"/>
        <v>3.5906244123738276</v>
      </c>
    </row>
    <row r="97" spans="1:84" s="17" customFormat="1" ht="15" customHeight="1" x14ac:dyDescent="0.25">
      <c r="A97" s="32" t="s">
        <v>116</v>
      </c>
      <c r="B97" s="50">
        <v>3275569.7400498143</v>
      </c>
      <c r="C97" s="33">
        <v>2751459.406336613</v>
      </c>
      <c r="D97" s="37">
        <f t="shared" si="100"/>
        <v>119.04844870711793</v>
      </c>
      <c r="E97" s="51">
        <v>1812942.8183848504</v>
      </c>
      <c r="F97" s="33">
        <v>1632011.9407331317</v>
      </c>
      <c r="G97" s="37">
        <f t="shared" si="101"/>
        <v>111.08636972168482</v>
      </c>
      <c r="H97" s="51">
        <v>9962537.1814207267</v>
      </c>
      <c r="I97" s="33">
        <v>9326342.2423035894</v>
      </c>
      <c r="J97" s="37">
        <f t="shared" si="102"/>
        <v>106.8214839493173</v>
      </c>
      <c r="K97" s="51">
        <v>4415984.0257063033</v>
      </c>
      <c r="L97" s="33">
        <v>4221646.7074756986</v>
      </c>
      <c r="M97" s="37">
        <f t="shared" si="103"/>
        <v>104.60335342335662</v>
      </c>
      <c r="N97" s="51">
        <v>3345529.3769812691</v>
      </c>
      <c r="O97" s="33">
        <v>3125956.8579337914</v>
      </c>
      <c r="P97" s="37">
        <f t="shared" si="104"/>
        <v>107.02416984707241</v>
      </c>
      <c r="Q97" s="51">
        <v>24950590.947282035</v>
      </c>
      <c r="R97" s="33">
        <v>21962067.325963877</v>
      </c>
      <c r="S97" s="37">
        <f t="shared" si="105"/>
        <v>113.60766077693005</v>
      </c>
      <c r="T97" s="35">
        <f t="shared" si="96"/>
        <v>47763154.089825004</v>
      </c>
      <c r="U97" s="33">
        <f t="shared" si="96"/>
        <v>43019484.480746701</v>
      </c>
      <c r="V97" s="37">
        <f t="shared" si="97"/>
        <v>111.02679324574734</v>
      </c>
      <c r="W97" s="51">
        <v>3635023.5536572626</v>
      </c>
      <c r="X97" s="33">
        <v>3580696.1749606207</v>
      </c>
      <c r="Y97" s="37">
        <f t="shared" si="106"/>
        <v>101.51722950069171</v>
      </c>
      <c r="Z97" s="35">
        <f t="shared" si="107"/>
        <v>51398177.643482268</v>
      </c>
      <c r="AA97" s="33">
        <f t="shared" si="107"/>
        <v>46600180.655707322</v>
      </c>
      <c r="AB97" s="37">
        <f t="shared" si="98"/>
        <v>110.2960909598691</v>
      </c>
      <c r="AD97" s="7">
        <f t="shared" si="140"/>
        <v>42.715659763049132</v>
      </c>
      <c r="AE97" s="10">
        <f t="shared" si="140"/>
        <v>7.5902864649080897</v>
      </c>
      <c r="AF97" s="6">
        <f t="shared" si="140"/>
        <v>32.647346198485678</v>
      </c>
      <c r="AG97" s="7">
        <f t="shared" si="140"/>
        <v>16.110775247714599</v>
      </c>
      <c r="AH97" s="10">
        <f t="shared" si="140"/>
        <v>6.8908014880655628</v>
      </c>
      <c r="AI97" s="6">
        <f t="shared" si="140"/>
        <v>8.6256007357924602</v>
      </c>
      <c r="AJ97" s="7">
        <f t="shared" si="140"/>
        <v>8.5977030697083023</v>
      </c>
      <c r="AK97" s="10">
        <f t="shared" si="140"/>
        <v>6.7286463085115287</v>
      </c>
      <c r="AL97" s="6">
        <f t="shared" si="140"/>
        <v>1.7512231494008432</v>
      </c>
      <c r="AM97" s="7">
        <f t="shared" si="140"/>
        <v>9.803569921513656</v>
      </c>
      <c r="AN97" s="10">
        <f t="shared" si="140"/>
        <v>10.70022619538446</v>
      </c>
      <c r="AO97" s="6">
        <f t="shared" si="140"/>
        <v>-0.80998594554651504</v>
      </c>
      <c r="AP97" s="7">
        <f t="shared" si="140"/>
        <v>16.361729451757</v>
      </c>
      <c r="AQ97" s="10">
        <f t="shared" si="140"/>
        <v>10.322015687365464</v>
      </c>
      <c r="AR97" s="6">
        <f t="shared" si="140"/>
        <v>5.474622383176083</v>
      </c>
      <c r="AS97" s="7">
        <f t="shared" si="115"/>
        <v>10.819832116354306</v>
      </c>
      <c r="AT97" s="10">
        <f t="shared" si="115"/>
        <v>2.451867162116713</v>
      </c>
      <c r="AU97" s="6">
        <f t="shared" si="115"/>
        <v>8.1677037090952922</v>
      </c>
      <c r="AV97" s="7">
        <f t="shared" si="115"/>
        <v>12.538157576096822</v>
      </c>
      <c r="AW97" s="10">
        <f t="shared" si="115"/>
        <v>5.1665243728689347</v>
      </c>
      <c r="AX97" s="6">
        <f t="shared" si="115"/>
        <v>7.009486380943514</v>
      </c>
      <c r="AY97" s="7">
        <f t="shared" si="115"/>
        <v>5.2718158656273459</v>
      </c>
      <c r="AZ97" s="10">
        <f t="shared" si="115"/>
        <v>4.7417080185158511</v>
      </c>
      <c r="BA97" s="6">
        <f t="shared" si="115"/>
        <v>0.50610960728062082</v>
      </c>
      <c r="BB97" s="7">
        <f t="shared" si="115"/>
        <v>11.991458785659376</v>
      </c>
      <c r="BC97" s="10">
        <f t="shared" si="115"/>
        <v>5.1337598653709051</v>
      </c>
      <c r="BD97" s="6">
        <f t="shared" si="115"/>
        <v>6.5228323699924005</v>
      </c>
      <c r="BF97" s="7">
        <f t="shared" ref="BF97:CF97" si="142">+AVERAGE(B95:B97)/AVERAGE(B91:B93)*100-100</f>
        <v>26.460110657013175</v>
      </c>
      <c r="BG97" s="12">
        <f t="shared" si="142"/>
        <v>-6.8933872593817114E-3</v>
      </c>
      <c r="BH97" s="6">
        <f t="shared" si="142"/>
        <v>27.874799681360045</v>
      </c>
      <c r="BI97" s="7">
        <f t="shared" si="142"/>
        <v>11.974673601690711</v>
      </c>
      <c r="BJ97" s="12">
        <f t="shared" si="142"/>
        <v>6.9003239323070602</v>
      </c>
      <c r="BK97" s="6">
        <f t="shared" si="142"/>
        <v>4.6057975977018799</v>
      </c>
      <c r="BL97" s="7">
        <f t="shared" si="142"/>
        <v>6.9544077633930925</v>
      </c>
      <c r="BM97" s="12">
        <f t="shared" si="142"/>
        <v>5.0979141098051173</v>
      </c>
      <c r="BN97" s="6">
        <f t="shared" si="142"/>
        <v>1.7378632698578116</v>
      </c>
      <c r="BO97" s="7">
        <f t="shared" si="142"/>
        <v>8.0236089738404957</v>
      </c>
      <c r="BP97" s="12">
        <f t="shared" si="142"/>
        <v>12.164924949560117</v>
      </c>
      <c r="BQ97" s="6">
        <f t="shared" si="142"/>
        <v>-4.0325110980643188</v>
      </c>
      <c r="BR97" s="7">
        <f t="shared" si="142"/>
        <v>11.360191902241667</v>
      </c>
      <c r="BS97" s="12">
        <f t="shared" si="142"/>
        <v>6.2003667427080131</v>
      </c>
      <c r="BT97" s="6">
        <f t="shared" si="142"/>
        <v>4.8463491719798526</v>
      </c>
      <c r="BU97" s="7">
        <f t="shared" si="142"/>
        <v>7.2856624789787219</v>
      </c>
      <c r="BV97" s="12">
        <f t="shared" si="142"/>
        <v>2.478946851881588</v>
      </c>
      <c r="BW97" s="6">
        <f t="shared" si="142"/>
        <v>4.6921819164001732</v>
      </c>
      <c r="BX97" s="7">
        <f t="shared" si="142"/>
        <v>9.1034015368937276</v>
      </c>
      <c r="BY97" s="12">
        <f t="shared" si="142"/>
        <v>4.0596907133598563</v>
      </c>
      <c r="BZ97" s="6">
        <f t="shared" si="142"/>
        <v>4.8097469332501106</v>
      </c>
      <c r="CA97" s="7">
        <f t="shared" si="142"/>
        <v>5.692119976188863</v>
      </c>
      <c r="CB97" s="12">
        <f t="shared" si="142"/>
        <v>3.6625581228083348</v>
      </c>
      <c r="CC97" s="6">
        <f t="shared" si="142"/>
        <v>1.9653703573648613</v>
      </c>
      <c r="CD97" s="7">
        <f t="shared" si="142"/>
        <v>8.8513428372585423</v>
      </c>
      <c r="CE97" s="12">
        <f t="shared" si="142"/>
        <v>4.030223398069154</v>
      </c>
      <c r="CF97" s="6">
        <f t="shared" si="142"/>
        <v>4.5970180252734139</v>
      </c>
    </row>
    <row r="98" spans="1:84" ht="15" customHeight="1" x14ac:dyDescent="0.25">
      <c r="A98" s="32" t="s">
        <v>117</v>
      </c>
      <c r="B98" s="50">
        <v>4171154.4419500255</v>
      </c>
      <c r="C98" s="33">
        <v>3624936.3435592009</v>
      </c>
      <c r="D98" s="37">
        <f t="shared" si="100"/>
        <v>115.06835007906682</v>
      </c>
      <c r="E98" s="51">
        <v>1725374.696985367</v>
      </c>
      <c r="F98" s="33">
        <v>1514836.6423532446</v>
      </c>
      <c r="G98" s="37">
        <f t="shared" si="101"/>
        <v>113.89839991624832</v>
      </c>
      <c r="H98" s="51">
        <v>10391385.068562083</v>
      </c>
      <c r="I98" s="33">
        <v>9667713.8362617977</v>
      </c>
      <c r="J98" s="37">
        <f t="shared" si="102"/>
        <v>107.48544324497824</v>
      </c>
      <c r="K98" s="51">
        <v>4824949.9607370514</v>
      </c>
      <c r="L98" s="33">
        <v>4266748.8184277741</v>
      </c>
      <c r="M98" s="37">
        <f t="shared" si="103"/>
        <v>113.08258737656287</v>
      </c>
      <c r="N98" s="51">
        <v>3583715.0832812237</v>
      </c>
      <c r="O98" s="33">
        <v>3283987.508765908</v>
      </c>
      <c r="P98" s="37">
        <f t="shared" si="104"/>
        <v>109.12694015172886</v>
      </c>
      <c r="Q98" s="51">
        <v>25787203.552925978</v>
      </c>
      <c r="R98" s="33">
        <v>24395456.077383809</v>
      </c>
      <c r="S98" s="37">
        <f t="shared" si="105"/>
        <v>105.70494550758742</v>
      </c>
      <c r="T98" s="35">
        <f t="shared" si="96"/>
        <v>50483782.804441728</v>
      </c>
      <c r="U98" s="33">
        <f t="shared" si="96"/>
        <v>46753679.226751737</v>
      </c>
      <c r="V98" s="37">
        <f t="shared" si="97"/>
        <v>107.97820329732613</v>
      </c>
      <c r="W98" s="51">
        <v>3922874.7824209002</v>
      </c>
      <c r="X98" s="33">
        <v>3773103.8855943275</v>
      </c>
      <c r="Y98" s="37">
        <f t="shared" si="106"/>
        <v>103.96943475101219</v>
      </c>
      <c r="Z98" s="35">
        <f t="shared" si="107"/>
        <v>54406657.586862631</v>
      </c>
      <c r="AA98" s="33">
        <f t="shared" si="107"/>
        <v>50526783.112346068</v>
      </c>
      <c r="AB98" s="37">
        <f t="shared" si="98"/>
        <v>107.6788472083997</v>
      </c>
      <c r="AD98" s="7">
        <f t="shared" si="140"/>
        <v>36.449479780421655</v>
      </c>
      <c r="AE98" s="10">
        <f t="shared" si="140"/>
        <v>13.964558964703258</v>
      </c>
      <c r="AF98" s="6">
        <f t="shared" si="140"/>
        <v>19.729748458625963</v>
      </c>
      <c r="AG98" s="7">
        <f t="shared" si="140"/>
        <v>11.247156149699691</v>
      </c>
      <c r="AH98" s="10">
        <f t="shared" si="140"/>
        <v>-3.1743366056523143</v>
      </c>
      <c r="AI98" s="6">
        <f t="shared" si="140"/>
        <v>14.894287578094563</v>
      </c>
      <c r="AJ98" s="7">
        <f t="shared" si="140"/>
        <v>5.6090244191153005</v>
      </c>
      <c r="AK98" s="10">
        <f t="shared" si="140"/>
        <v>3.1129303405544846</v>
      </c>
      <c r="AL98" s="6">
        <f t="shared" si="140"/>
        <v>2.4207381851304888</v>
      </c>
      <c r="AM98" s="7">
        <f t="shared" si="140"/>
        <v>8.8262884558421035</v>
      </c>
      <c r="AN98" s="10">
        <f t="shared" si="140"/>
        <v>5.1854803441154047</v>
      </c>
      <c r="AO98" s="6">
        <f t="shared" si="140"/>
        <v>3.4613219427393744</v>
      </c>
      <c r="AP98" s="7">
        <f t="shared" si="140"/>
        <v>20.294665612139923</v>
      </c>
      <c r="AQ98" s="10">
        <f t="shared" si="140"/>
        <v>16.069326231308949</v>
      </c>
      <c r="AR98" s="6">
        <f t="shared" si="140"/>
        <v>3.6403583255153222</v>
      </c>
      <c r="AS98" s="7">
        <f t="shared" si="115"/>
        <v>3.601341922077637</v>
      </c>
      <c r="AT98" s="10">
        <f t="shared" si="115"/>
        <v>3.6680032656466466</v>
      </c>
      <c r="AU98" s="6">
        <f t="shared" si="115"/>
        <v>-6.4302717780890362E-2</v>
      </c>
      <c r="AV98" s="7">
        <f t="shared" si="115"/>
        <v>7.9846538824795488</v>
      </c>
      <c r="AW98" s="10">
        <f t="shared" si="115"/>
        <v>4.9721305901170751</v>
      </c>
      <c r="AX98" s="6">
        <f t="shared" si="115"/>
        <v>2.8698315214019914</v>
      </c>
      <c r="AY98" s="7">
        <f t="shared" si="115"/>
        <v>7.774200370804536</v>
      </c>
      <c r="AZ98" s="10">
        <f t="shared" si="115"/>
        <v>6.9839563414333838</v>
      </c>
      <c r="BA98" s="6">
        <f t="shared" si="115"/>
        <v>0.73865657655164796</v>
      </c>
      <c r="BB98" s="7">
        <f t="shared" si="115"/>
        <v>7.9694520947313663</v>
      </c>
      <c r="BC98" s="10">
        <f t="shared" si="115"/>
        <v>5.1197464862205067</v>
      </c>
      <c r="BD98" s="6">
        <f t="shared" si="115"/>
        <v>2.7109136996295859</v>
      </c>
      <c r="BF98" s="7">
        <f>+AVERAGE(B95:B98)/AVERAGE(B91:B94)*100-100</f>
        <v>28.957291913109174</v>
      </c>
      <c r="BG98" s="12">
        <f>+AVERAGE(C95:C98)/AVERAGE(C91:C94)*100-100</f>
        <v>2.8832641782942687</v>
      </c>
      <c r="BH98" s="6">
        <f t="shared" ref="BH98:CF98" si="143">+AVERAGE(D95:D98)/AVERAGE(D91:D94)*100-100</f>
        <v>25.497217109522708</v>
      </c>
      <c r="BI98" s="7">
        <f t="shared" si="143"/>
        <v>11.792311569138832</v>
      </c>
      <c r="BJ98" s="12">
        <f t="shared" si="143"/>
        <v>4.3301169937307975</v>
      </c>
      <c r="BK98" s="6">
        <f t="shared" si="143"/>
        <v>7.1325107084846877</v>
      </c>
      <c r="BL98" s="7">
        <f t="shared" si="143"/>
        <v>6.5926743027773682</v>
      </c>
      <c r="BM98" s="12">
        <f t="shared" si="143"/>
        <v>4.5747745372118516</v>
      </c>
      <c r="BN98" s="6">
        <f t="shared" si="143"/>
        <v>1.9120814327767306</v>
      </c>
      <c r="BO98" s="7">
        <f t="shared" si="143"/>
        <v>8.2387445805450739</v>
      </c>
      <c r="BP98" s="12">
        <f t="shared" si="143"/>
        <v>10.342705136558109</v>
      </c>
      <c r="BQ98" s="6">
        <f t="shared" si="143"/>
        <v>-2.1131074701167449</v>
      </c>
      <c r="BR98" s="7">
        <f t="shared" si="143"/>
        <v>13.691966335459568</v>
      </c>
      <c r="BS98" s="12">
        <f t="shared" si="143"/>
        <v>8.697800185471678</v>
      </c>
      <c r="BT98" s="6">
        <f t="shared" si="143"/>
        <v>4.535357605015065</v>
      </c>
      <c r="BU98" s="7">
        <f t="shared" si="143"/>
        <v>6.2827296065144793</v>
      </c>
      <c r="BV98" s="12">
        <f t="shared" si="143"/>
        <v>2.7978219742912387</v>
      </c>
      <c r="BW98" s="6">
        <f t="shared" si="143"/>
        <v>3.4846462017296176</v>
      </c>
      <c r="BX98" s="7">
        <f t="shared" si="143"/>
        <v>8.8035122848618528</v>
      </c>
      <c r="BY98" s="12">
        <f t="shared" si="143"/>
        <v>4.2965836628014955</v>
      </c>
      <c r="BZ98" s="6">
        <f t="shared" si="143"/>
        <v>4.3091751809810575</v>
      </c>
      <c r="CA98" s="7">
        <f t="shared" si="143"/>
        <v>6.2403040895170818</v>
      </c>
      <c r="CB98" s="12">
        <f t="shared" si="143"/>
        <v>4.5171840230078431</v>
      </c>
      <c r="CC98" s="6">
        <f t="shared" si="143"/>
        <v>1.6514884418996871</v>
      </c>
      <c r="CD98" s="7">
        <f t="shared" si="143"/>
        <v>8.6152540173210213</v>
      </c>
      <c r="CE98" s="12">
        <f t="shared" si="143"/>
        <v>4.3129049700175273</v>
      </c>
      <c r="CF98" s="6">
        <f t="shared" si="143"/>
        <v>4.1106078586904573</v>
      </c>
    </row>
    <row r="99" spans="1:84" x14ac:dyDescent="0.25">
      <c r="A99" s="32" t="s">
        <v>118</v>
      </c>
      <c r="B99" s="50">
        <v>5767340.7277895156</v>
      </c>
      <c r="C99" s="33">
        <v>6167142.2195643615</v>
      </c>
      <c r="D99" s="37">
        <v>93.517232495360105</v>
      </c>
      <c r="E99" s="51">
        <v>1901431.4319612787</v>
      </c>
      <c r="F99" s="33">
        <v>1669992.9196720705</v>
      </c>
      <c r="G99" s="37">
        <v>113.85865230702024</v>
      </c>
      <c r="H99" s="51">
        <v>10521781.046806779</v>
      </c>
      <c r="I99" s="33">
        <v>9938845.9685609695</v>
      </c>
      <c r="J99" s="37">
        <v>105.86521896093146</v>
      </c>
      <c r="K99" s="51">
        <v>4637793.0374001432</v>
      </c>
      <c r="L99" s="33">
        <v>4375217.4071753947</v>
      </c>
      <c r="M99" s="37">
        <v>106.00143046135541</v>
      </c>
      <c r="N99" s="51">
        <v>3535888.6183704003</v>
      </c>
      <c r="O99" s="33">
        <v>3242018.6409027325</v>
      </c>
      <c r="P99" s="37">
        <v>109.06441356505712</v>
      </c>
      <c r="Q99" s="51">
        <v>24389341.537372094</v>
      </c>
      <c r="R99" s="33">
        <v>22845923.713526268</v>
      </c>
      <c r="S99" s="37">
        <v>106.75576896429897</v>
      </c>
      <c r="T99" s="35">
        <v>50753576.399700209</v>
      </c>
      <c r="U99" s="33">
        <v>48239140.869401798</v>
      </c>
      <c r="V99" s="37">
        <v>105.21243845761217</v>
      </c>
      <c r="W99" s="51">
        <v>3917413.9958408731</v>
      </c>
      <c r="X99" s="33">
        <v>3760775.2785934913</v>
      </c>
      <c r="Y99" s="37">
        <v>104.16506453174632</v>
      </c>
      <c r="Z99" s="35">
        <v>54670990.395541079</v>
      </c>
      <c r="AA99" s="33">
        <v>51999916.147995286</v>
      </c>
      <c r="AB99" s="37">
        <v>105.13668952839026</v>
      </c>
      <c r="AD99" s="7">
        <f t="shared" si="140"/>
        <v>28.406733888997223</v>
      </c>
      <c r="AE99" s="10">
        <f t="shared" si="140"/>
        <v>11.635501543639592</v>
      </c>
      <c r="AF99" s="6">
        <f t="shared" si="140"/>
        <v>15.023206877250914</v>
      </c>
      <c r="AG99" s="7">
        <f t="shared" si="140"/>
        <v>23.125435558338012</v>
      </c>
      <c r="AH99" s="10">
        <f t="shared" si="140"/>
        <v>8.0920794314852458</v>
      </c>
      <c r="AI99" s="6">
        <f t="shared" si="140"/>
        <v>13.907916478174258</v>
      </c>
      <c r="AJ99" s="7">
        <f t="shared" si="140"/>
        <v>13.41175610996406</v>
      </c>
      <c r="AK99" s="10">
        <f t="shared" si="140"/>
        <v>10.384279287703535</v>
      </c>
      <c r="AL99" s="6">
        <f t="shared" si="140"/>
        <v>2.7426702804026917</v>
      </c>
      <c r="AM99" s="7">
        <f t="shared" si="140"/>
        <v>0.52175069484918879</v>
      </c>
      <c r="AN99" s="10">
        <f t="shared" si="140"/>
        <v>-0.70461279059054505</v>
      </c>
      <c r="AO99" s="6">
        <f t="shared" si="140"/>
        <v>1.2350659178692638</v>
      </c>
      <c r="AP99" s="7">
        <f t="shared" si="140"/>
        <v>19.695591936449091</v>
      </c>
      <c r="AQ99" s="10">
        <f t="shared" si="140"/>
        <v>16.458022877697417</v>
      </c>
      <c r="AR99" s="6">
        <f t="shared" si="140"/>
        <v>2.7800309319622585</v>
      </c>
      <c r="AS99" s="7">
        <f t="shared" si="115"/>
        <v>7.135120344250538</v>
      </c>
      <c r="AT99" s="10">
        <f t="shared" si="115"/>
        <v>6.2809519613501834</v>
      </c>
      <c r="AU99" s="6">
        <f t="shared" si="115"/>
        <v>0.80368905917495681</v>
      </c>
      <c r="AV99" s="7">
        <f t="shared" si="115"/>
        <v>11.189319369022016</v>
      </c>
      <c r="AW99" s="10">
        <f t="shared" si="115"/>
        <v>7.7750747454093982</v>
      </c>
      <c r="AX99" s="6">
        <f t="shared" si="115"/>
        <v>3.1679352871504705</v>
      </c>
      <c r="AY99" s="7">
        <f t="shared" si="115"/>
        <v>11.341098220861141</v>
      </c>
      <c r="AZ99" s="10">
        <f t="shared" si="115"/>
        <v>9.2998998441828746</v>
      </c>
      <c r="BA99" s="6">
        <f t="shared" si="115"/>
        <v>1.8675208116276281</v>
      </c>
      <c r="BB99" s="7">
        <f t="shared" si="115"/>
        <v>11.200181218664085</v>
      </c>
      <c r="BC99" s="10">
        <f t="shared" si="115"/>
        <v>7.883925576351956</v>
      </c>
      <c r="BD99" s="6">
        <f t="shared" si="115"/>
        <v>3.0739108023698094</v>
      </c>
      <c r="BF99" s="7">
        <f>+AVERAGE(B99:B99)/AVERAGE(B95:B95)*100-100</f>
        <v>28.406733888997223</v>
      </c>
      <c r="BG99" s="12">
        <f t="shared" ref="BG99:CF99" si="144">+AVERAGE(C99:C99)/AVERAGE(C95:C95)*100-100</f>
        <v>11.635501543639592</v>
      </c>
      <c r="BH99" s="6">
        <f t="shared" si="144"/>
        <v>15.023206877250914</v>
      </c>
      <c r="BI99" s="7">
        <f t="shared" si="144"/>
        <v>23.125435558338012</v>
      </c>
      <c r="BJ99" s="12">
        <f t="shared" si="144"/>
        <v>8.0920794314852458</v>
      </c>
      <c r="BK99" s="6">
        <f t="shared" si="144"/>
        <v>13.907916478174258</v>
      </c>
      <c r="BL99" s="7">
        <f t="shared" si="144"/>
        <v>13.41175610996406</v>
      </c>
      <c r="BM99" s="12">
        <f t="shared" si="144"/>
        <v>10.384279287703535</v>
      </c>
      <c r="BN99" s="6">
        <f t="shared" si="144"/>
        <v>2.7426702804026917</v>
      </c>
      <c r="BO99" s="7">
        <f t="shared" si="144"/>
        <v>0.52175069484918879</v>
      </c>
      <c r="BP99" s="12">
        <f t="shared" si="144"/>
        <v>-0.70461279059054505</v>
      </c>
      <c r="BQ99" s="6">
        <f t="shared" si="144"/>
        <v>1.2350659178692638</v>
      </c>
      <c r="BR99" s="7">
        <f t="shared" si="144"/>
        <v>19.695591936449091</v>
      </c>
      <c r="BS99" s="12">
        <f t="shared" si="144"/>
        <v>16.458022877697417</v>
      </c>
      <c r="BT99" s="6">
        <f t="shared" si="144"/>
        <v>2.7800309319622585</v>
      </c>
      <c r="BU99" s="7">
        <f t="shared" si="144"/>
        <v>7.135120344250538</v>
      </c>
      <c r="BV99" s="12">
        <f t="shared" si="144"/>
        <v>6.2809519613501834</v>
      </c>
      <c r="BW99" s="6">
        <f t="shared" si="144"/>
        <v>0.80368905917495681</v>
      </c>
      <c r="BX99" s="7">
        <f t="shared" si="144"/>
        <v>11.189319369022016</v>
      </c>
      <c r="BY99" s="12">
        <f t="shared" si="144"/>
        <v>7.7750747454093982</v>
      </c>
      <c r="BZ99" s="6">
        <f t="shared" si="144"/>
        <v>3.1679352871504705</v>
      </c>
      <c r="CA99" s="7">
        <f t="shared" si="144"/>
        <v>11.341098220861141</v>
      </c>
      <c r="CB99" s="12">
        <f t="shared" si="144"/>
        <v>9.2998998441828746</v>
      </c>
      <c r="CC99" s="6">
        <f t="shared" si="144"/>
        <v>1.8675208116276281</v>
      </c>
      <c r="CD99" s="7">
        <f t="shared" si="144"/>
        <v>11.200181218664085</v>
      </c>
      <c r="CE99" s="12">
        <f t="shared" si="144"/>
        <v>7.883925576351956</v>
      </c>
      <c r="CF99" s="6">
        <f t="shared" si="144"/>
        <v>3.0739108023698094</v>
      </c>
    </row>
    <row r="100" spans="1:84" x14ac:dyDescent="0.25">
      <c r="A100" s="32" t="s">
        <v>119</v>
      </c>
      <c r="B100" s="50">
        <v>3296024.4103568126</v>
      </c>
      <c r="C100" s="33">
        <v>4282939.1894813851</v>
      </c>
      <c r="D100" s="37">
        <v>76.957067670996366</v>
      </c>
      <c r="E100" s="51">
        <v>2028285.4221183052</v>
      </c>
      <c r="F100" s="33">
        <v>1613767.3778851081</v>
      </c>
      <c r="G100" s="37">
        <v>125.68635665299144</v>
      </c>
      <c r="H100" s="51">
        <v>9960116.2331976388</v>
      </c>
      <c r="I100" s="33">
        <v>9370631.8958571963</v>
      </c>
      <c r="J100" s="37">
        <v>106.29076399427298</v>
      </c>
      <c r="K100" s="51">
        <v>4567301.0327785276</v>
      </c>
      <c r="L100" s="33">
        <v>4040493.5167730222</v>
      </c>
      <c r="M100" s="37">
        <v>113.03819728502485</v>
      </c>
      <c r="N100" s="51">
        <v>3095478.8862800347</v>
      </c>
      <c r="O100" s="33">
        <v>2849269.2560570976</v>
      </c>
      <c r="P100" s="37">
        <v>108.64114999660121</v>
      </c>
      <c r="Q100" s="51">
        <v>25643944.872027583</v>
      </c>
      <c r="R100" s="33">
        <v>23207806.050606959</v>
      </c>
      <c r="S100" s="37">
        <v>110.497066444404</v>
      </c>
      <c r="T100" s="35">
        <v>48591150.856758907</v>
      </c>
      <c r="U100" s="33">
        <v>45364907.286660768</v>
      </c>
      <c r="V100" s="37">
        <v>107.11176052826805</v>
      </c>
      <c r="W100" s="51">
        <v>3930478.3458905667</v>
      </c>
      <c r="X100" s="33">
        <v>3738648.9129302008</v>
      </c>
      <c r="Y100" s="37">
        <v>105.13098280763727</v>
      </c>
      <c r="Z100" s="35">
        <v>52521629.202649474</v>
      </c>
      <c r="AA100" s="33">
        <v>49103556.199590966</v>
      </c>
      <c r="AB100" s="37">
        <v>106.96094797933797</v>
      </c>
      <c r="AD100" s="7">
        <f t="shared" si="140"/>
        <v>-13.971708508701155</v>
      </c>
      <c r="AE100" s="10">
        <f t="shared" si="140"/>
        <v>9.2909181937934164</v>
      </c>
      <c r="AF100" s="6">
        <f t="shared" si="140"/>
        <v>-21.285050109328878</v>
      </c>
      <c r="AG100" s="7">
        <f t="shared" si="140"/>
        <v>10.572982880170656</v>
      </c>
      <c r="AH100" s="10">
        <f t="shared" si="140"/>
        <v>-5.4188247360219179</v>
      </c>
      <c r="AI100" s="6">
        <f t="shared" si="140"/>
        <v>16.908023791794818</v>
      </c>
      <c r="AJ100" s="7">
        <f t="shared" si="140"/>
        <v>6.2199106462479392</v>
      </c>
      <c r="AK100" s="10">
        <f t="shared" si="140"/>
        <v>1.799369882320903</v>
      </c>
      <c r="AL100" s="6">
        <f t="shared" si="140"/>
        <v>4.3424048390840966</v>
      </c>
      <c r="AM100" s="7">
        <f t="shared" si="140"/>
        <v>12.766375067996691</v>
      </c>
      <c r="AN100" s="10">
        <f t="shared" si="140"/>
        <v>-4.908482432844167</v>
      </c>
      <c r="AO100" s="6">
        <f t="shared" si="140"/>
        <v>18.587207306223164</v>
      </c>
      <c r="AP100" s="7">
        <f t="shared" si="140"/>
        <v>3.3715880557679156E-2</v>
      </c>
      <c r="AQ100" s="10">
        <f t="shared" si="140"/>
        <v>-3.7138554845098923</v>
      </c>
      <c r="AR100" s="6">
        <f t="shared" si="140"/>
        <v>3.8921190415560574</v>
      </c>
      <c r="AS100" s="7">
        <f t="shared" si="115"/>
        <v>8.2961458835058295</v>
      </c>
      <c r="AT100" s="10">
        <f t="shared" si="115"/>
        <v>3.8308392189645275</v>
      </c>
      <c r="AU100" s="6">
        <f t="shared" si="115"/>
        <v>4.3005591576936126</v>
      </c>
      <c r="AV100" s="7">
        <f t="shared" si="115"/>
        <v>5.9399775825693411</v>
      </c>
      <c r="AW100" s="10">
        <f t="shared" si="115"/>
        <v>2.1965827632258055</v>
      </c>
      <c r="AX100" s="6">
        <f t="shared" si="115"/>
        <v>3.6629354114671457</v>
      </c>
      <c r="AY100" s="7">
        <f t="shared" si="115"/>
        <v>8.8388310253249927</v>
      </c>
      <c r="AZ100" s="10">
        <f t="shared" si="115"/>
        <v>5.8804239790463271</v>
      </c>
      <c r="BA100" s="6">
        <f t="shared" si="115"/>
        <v>2.7941020021454932</v>
      </c>
      <c r="BB100" s="7">
        <f t="shared" si="115"/>
        <v>6.1515582501641859</v>
      </c>
      <c r="BC100" s="10">
        <f t="shared" si="115"/>
        <v>2.4680236894413952</v>
      </c>
      <c r="BD100" s="6">
        <f t="shared" si="115"/>
        <v>3.5948137068465087</v>
      </c>
      <c r="BF100" s="7">
        <f>+AVERAGE(B99:B100)/AVERAGE(B95:B96)*100-100</f>
        <v>8.8981731880545851</v>
      </c>
      <c r="BG100" s="12">
        <f t="shared" ref="BG100:CD100" si="145">+AVERAGE(C99:C100)/AVERAGE(C95:C96)*100-100</f>
        <v>10.662520466919119</v>
      </c>
      <c r="BH100" s="6">
        <f t="shared" si="145"/>
        <v>-4.8000305018235991</v>
      </c>
      <c r="BI100" s="7">
        <f t="shared" si="145"/>
        <v>16.310432609482234</v>
      </c>
      <c r="BJ100" s="12">
        <f t="shared" si="145"/>
        <v>1.0015718731181948</v>
      </c>
      <c r="BK100" s="6">
        <f t="shared" si="145"/>
        <v>15.46257394070885</v>
      </c>
      <c r="BL100" s="7">
        <f t="shared" si="145"/>
        <v>9.7966767681150912</v>
      </c>
      <c r="BM100" s="12">
        <f t="shared" si="145"/>
        <v>6.0444089908253176</v>
      </c>
      <c r="BN100" s="6">
        <f t="shared" si="145"/>
        <v>3.537962888487229</v>
      </c>
      <c r="BO100" s="7">
        <f t="shared" si="145"/>
        <v>6.2458788177657993</v>
      </c>
      <c r="BP100" s="12">
        <f t="shared" si="145"/>
        <v>-2.7683701402059029</v>
      </c>
      <c r="BQ100" s="6">
        <f t="shared" si="145"/>
        <v>9.5039633375634907</v>
      </c>
      <c r="BR100" s="7">
        <f t="shared" si="145"/>
        <v>9.6365066359711307</v>
      </c>
      <c r="BS100" s="12">
        <f t="shared" si="145"/>
        <v>6.064190884900043</v>
      </c>
      <c r="BT100" s="6">
        <f t="shared" si="145"/>
        <v>3.3320019340368816</v>
      </c>
      <c r="BU100" s="7">
        <f t="shared" si="145"/>
        <v>7.7270626705026046</v>
      </c>
      <c r="BV100" s="12">
        <f t="shared" si="145"/>
        <v>5.0319861200420775</v>
      </c>
      <c r="BW100" s="6">
        <f t="shared" si="145"/>
        <v>2.5524244107665339</v>
      </c>
      <c r="BX100" s="7">
        <f t="shared" si="145"/>
        <v>8.5583217310996957</v>
      </c>
      <c r="BY100" s="12">
        <f t="shared" si="145"/>
        <v>4.9973813687985427</v>
      </c>
      <c r="BZ100" s="6">
        <f t="shared" si="145"/>
        <v>3.4170570357088081</v>
      </c>
      <c r="CA100" s="7">
        <f t="shared" si="145"/>
        <v>10.073663483360804</v>
      </c>
      <c r="CB100" s="12">
        <f t="shared" si="145"/>
        <v>7.5680354939783285</v>
      </c>
      <c r="CC100" s="6">
        <f t="shared" si="145"/>
        <v>2.3308520383547915</v>
      </c>
      <c r="CD100" s="7">
        <f t="shared" si="145"/>
        <v>8.6678475188661963</v>
      </c>
      <c r="CE100" s="12">
        <f>+AVERAGE(AA99:AA100)/AVERAGE(AA95:AA96)*100-100</f>
        <v>5.1838351778456797</v>
      </c>
      <c r="CF100" s="6">
        <f t="shared" ref="CF100" si="146">+AVERAGE(AB99:AB100)/AVERAGE(AB95:AB96)*100-100</f>
        <v>3.335945979265091</v>
      </c>
    </row>
    <row r="101" spans="1:84" x14ac:dyDescent="0.25">
      <c r="A101" s="32" t="s">
        <v>120</v>
      </c>
      <c r="B101" s="50">
        <v>2635879.0017549144</v>
      </c>
      <c r="C101" s="33">
        <v>2869800.6231480478</v>
      </c>
      <c r="D101" s="37">
        <v>91.848854603128089</v>
      </c>
      <c r="E101" s="51">
        <v>2020671.0357553333</v>
      </c>
      <c r="F101" s="33">
        <v>1620737.4692874602</v>
      </c>
      <c r="G101" s="37">
        <v>124.67602397343845</v>
      </c>
      <c r="H101" s="51">
        <v>10952880.758950582</v>
      </c>
      <c r="I101" s="33">
        <v>9901913.1908925958</v>
      </c>
      <c r="J101" s="37">
        <v>110.61378289020575</v>
      </c>
      <c r="K101" s="51">
        <v>4312248.0401692707</v>
      </c>
      <c r="L101" s="33">
        <v>3823264.6482648342</v>
      </c>
      <c r="M101" s="37">
        <v>112.78968203591029</v>
      </c>
      <c r="N101" s="51">
        <v>3604063.1619708207</v>
      </c>
      <c r="O101" s="33">
        <v>3321799.5505733541</v>
      </c>
      <c r="P101" s="37">
        <v>108.49731018082494</v>
      </c>
      <c r="Q101" s="51">
        <v>26009079.979722768</v>
      </c>
      <c r="R101" s="33">
        <v>23274701.756823409</v>
      </c>
      <c r="S101" s="37">
        <v>111.7482846889659</v>
      </c>
      <c r="T101" s="35">
        <v>49534821.978323683</v>
      </c>
      <c r="U101" s="33">
        <v>44812217.238989696</v>
      </c>
      <c r="V101" s="37">
        <v>110.53865447930792</v>
      </c>
      <c r="W101" s="51">
        <v>4132651.6619140632</v>
      </c>
      <c r="X101" s="33">
        <v>3905204.3514237409</v>
      </c>
      <c r="Y101" s="37">
        <v>105.82421020829295</v>
      </c>
      <c r="Z101" s="35">
        <v>53667473.640237749</v>
      </c>
      <c r="AA101" s="33">
        <v>48717421.590413436</v>
      </c>
      <c r="AB101" s="37">
        <v>110.1607430940031</v>
      </c>
      <c r="AD101" s="7">
        <f t="shared" si="140"/>
        <v>-19.529144211875987</v>
      </c>
      <c r="AE101" s="10">
        <f t="shared" si="140"/>
        <v>4.3010344451709841</v>
      </c>
      <c r="AF101" s="6">
        <f t="shared" si="140"/>
        <v>-22.847499819931343</v>
      </c>
      <c r="AG101" s="7">
        <f t="shared" si="140"/>
        <v>11.458067803569662</v>
      </c>
      <c r="AH101" s="10">
        <f t="shared" si="140"/>
        <v>-0.69083265656786352</v>
      </c>
      <c r="AI101" s="6">
        <f t="shared" si="140"/>
        <v>12.233412871265003</v>
      </c>
      <c r="AJ101" s="7">
        <f t="shared" si="140"/>
        <v>9.9406763507669638</v>
      </c>
      <c r="AK101" s="10">
        <f t="shared" si="140"/>
        <v>6.1714542918901145</v>
      </c>
      <c r="AL101" s="6">
        <f t="shared" si="140"/>
        <v>3.5501275592536814</v>
      </c>
      <c r="AM101" s="7">
        <f t="shared" si="140"/>
        <v>-2.3491023729516485</v>
      </c>
      <c r="AN101" s="10">
        <f t="shared" si="140"/>
        <v>-9.4366508335576498</v>
      </c>
      <c r="AO101" s="6">
        <f t="shared" si="140"/>
        <v>7.8260670854609202</v>
      </c>
      <c r="AP101" s="7">
        <f t="shared" si="140"/>
        <v>7.727739196325075</v>
      </c>
      <c r="AQ101" s="10">
        <f t="shared" si="140"/>
        <v>6.2650478410316737</v>
      </c>
      <c r="AR101" s="6">
        <f t="shared" si="140"/>
        <v>1.3764557443963383</v>
      </c>
      <c r="AS101" s="7">
        <f t="shared" si="115"/>
        <v>4.2423405308403659</v>
      </c>
      <c r="AT101" s="10">
        <f t="shared" si="115"/>
        <v>5.9768254571723105</v>
      </c>
      <c r="AU101" s="6">
        <f t="shared" si="115"/>
        <v>-1.6366643545412529</v>
      </c>
      <c r="AV101" s="7">
        <f t="shared" si="115"/>
        <v>3.709277417414313</v>
      </c>
      <c r="AW101" s="10">
        <f t="shared" si="115"/>
        <v>4.1672576505311838</v>
      </c>
      <c r="AX101" s="6">
        <f t="shared" si="115"/>
        <v>-0.439658529413677</v>
      </c>
      <c r="AY101" s="7">
        <f t="shared" si="115"/>
        <v>13.689817986354669</v>
      </c>
      <c r="AZ101" s="10">
        <f t="shared" si="115"/>
        <v>9.0627118472761623</v>
      </c>
      <c r="BA101" s="6">
        <f t="shared" si="115"/>
        <v>4.2426105684571382</v>
      </c>
      <c r="BB101" s="7">
        <f t="shared" si="115"/>
        <v>4.4151292921243339</v>
      </c>
      <c r="BC101" s="10">
        <f t="shared" si="115"/>
        <v>4.5434178685888895</v>
      </c>
      <c r="BD101" s="6">
        <f t="shared" si="115"/>
        <v>-0.1227132028779323</v>
      </c>
      <c r="BE101" s="17"/>
      <c r="BF101" s="7">
        <f t="shared" ref="BF101:CF101" si="147">+AVERAGE(B99:B101)/AVERAGE(B95:B97)*100-100</f>
        <v>0.86982512119904243</v>
      </c>
      <c r="BG101" s="12">
        <f t="shared" si="147"/>
        <v>9.2271894580511713</v>
      </c>
      <c r="BH101" s="6">
        <f t="shared" si="147"/>
        <v>-12.006982617307116</v>
      </c>
      <c r="BI101" s="7">
        <f t="shared" si="147"/>
        <v>14.615949170557172</v>
      </c>
      <c r="BJ101" s="12">
        <f t="shared" si="147"/>
        <v>0.43595522437055934</v>
      </c>
      <c r="BK101" s="6">
        <f t="shared" si="147"/>
        <v>14.336491151716714</v>
      </c>
      <c r="BL101" s="7">
        <f t="shared" si="147"/>
        <v>9.8468079832758377</v>
      </c>
      <c r="BM101" s="12">
        <f t="shared" si="147"/>
        <v>6.0874400153264219</v>
      </c>
      <c r="BN101" s="6">
        <f t="shared" si="147"/>
        <v>3.5421314212551493</v>
      </c>
      <c r="BO101" s="7">
        <f t="shared" si="147"/>
        <v>3.344083751306016</v>
      </c>
      <c r="BP101" s="12">
        <f t="shared" si="147"/>
        <v>-4.95453097181543</v>
      </c>
      <c r="BQ101" s="6">
        <f t="shared" si="147"/>
        <v>8.9278144102644461</v>
      </c>
      <c r="BR101" s="7">
        <f t="shared" si="147"/>
        <v>8.9567306656897188</v>
      </c>
      <c r="BS101" s="12">
        <f t="shared" si="147"/>
        <v>6.1349848644181719</v>
      </c>
      <c r="BT101" s="6">
        <f t="shared" si="147"/>
        <v>2.6732536631081274</v>
      </c>
      <c r="BU101" s="7">
        <f t="shared" si="147"/>
        <v>6.5092494296686425</v>
      </c>
      <c r="BV101" s="12">
        <f t="shared" si="147"/>
        <v>5.3473000951637744</v>
      </c>
      <c r="BW101" s="6">
        <f t="shared" si="147"/>
        <v>1.0901175895430981</v>
      </c>
      <c r="BX101" s="7">
        <f t="shared" si="147"/>
        <v>6.8953950458518847</v>
      </c>
      <c r="BY101" s="12">
        <f t="shared" si="147"/>
        <v>4.727184491761534</v>
      </c>
      <c r="BZ101" s="6">
        <f t="shared" si="147"/>
        <v>2.0634347193542908</v>
      </c>
      <c r="CA101" s="7">
        <f t="shared" si="147"/>
        <v>11.294766804010891</v>
      </c>
      <c r="CB101" s="12">
        <f t="shared" si="147"/>
        <v>8.0752125399368992</v>
      </c>
      <c r="CC101" s="6">
        <f t="shared" si="147"/>
        <v>2.9649933794724461</v>
      </c>
      <c r="CD101" s="7">
        <f t="shared" si="147"/>
        <v>7.211028919468248</v>
      </c>
      <c r="CE101" s="12">
        <f t="shared" si="147"/>
        <v>4.9747308374562351</v>
      </c>
      <c r="CF101" s="6">
        <f t="shared" si="147"/>
        <v>2.1270072951073757</v>
      </c>
    </row>
    <row r="102" spans="1:84" x14ac:dyDescent="0.25">
      <c r="A102" s="32" t="s">
        <v>121</v>
      </c>
      <c r="B102" s="50">
        <v>3654948.1416905103</v>
      </c>
      <c r="C102" s="33">
        <v>3742358.1840534969</v>
      </c>
      <c r="D102" s="37">
        <v>97.664305818308677</v>
      </c>
      <c r="E102" s="51">
        <v>1979533.3396516074</v>
      </c>
      <c r="F102" s="33">
        <v>1585305.667204109</v>
      </c>
      <c r="G102" s="37">
        <v>124.86761263793183</v>
      </c>
      <c r="H102" s="51">
        <v>11190574.164342167</v>
      </c>
      <c r="I102" s="33">
        <v>10304220.248024896</v>
      </c>
      <c r="J102" s="37">
        <v>108.60185336670347</v>
      </c>
      <c r="K102" s="51">
        <v>4738109.5555466227</v>
      </c>
      <c r="L102" s="33">
        <v>4475524.3214436481</v>
      </c>
      <c r="M102" s="37">
        <v>105.86713902647888</v>
      </c>
      <c r="N102" s="51">
        <v>3498932.68548876</v>
      </c>
      <c r="O102" s="33">
        <v>3169206.4561071564</v>
      </c>
      <c r="P102" s="37">
        <v>110.40406278190591</v>
      </c>
      <c r="Q102" s="51">
        <v>28898676.765503734</v>
      </c>
      <c r="R102" s="33">
        <v>25643025.123887051</v>
      </c>
      <c r="S102" s="37">
        <v>112.69605136635758</v>
      </c>
      <c r="T102" s="35">
        <v>53960774.652223408</v>
      </c>
      <c r="U102" s="33">
        <v>48919640.000720352</v>
      </c>
      <c r="V102" s="37">
        <v>110.30492998605229</v>
      </c>
      <c r="W102" s="51">
        <v>4367548.9811875764</v>
      </c>
      <c r="X102" s="33">
        <v>4080212.5479015661</v>
      </c>
      <c r="Y102" s="37">
        <v>107.04219277580982</v>
      </c>
      <c r="Z102" s="35">
        <v>58328323.633410983</v>
      </c>
      <c r="AA102" s="33">
        <v>52999852.548621915</v>
      </c>
      <c r="AB102" s="37">
        <v>110.05374699844823</v>
      </c>
      <c r="AD102" s="7">
        <f t="shared" si="140"/>
        <v>-12.375621843869851</v>
      </c>
      <c r="AE102" s="10">
        <f t="shared" si="140"/>
        <v>3.2392800690950452</v>
      </c>
      <c r="AF102" s="6">
        <f t="shared" si="140"/>
        <v>-15.124962032391451</v>
      </c>
      <c r="AG102" s="7">
        <f t="shared" si="140"/>
        <v>14.730634633179392</v>
      </c>
      <c r="AH102" s="10">
        <f t="shared" si="140"/>
        <v>4.6519223842772561</v>
      </c>
      <c r="AI102" s="6">
        <f t="shared" si="140"/>
        <v>9.6306995794053023</v>
      </c>
      <c r="AJ102" s="7">
        <f t="shared" si="140"/>
        <v>7.6908813455285809</v>
      </c>
      <c r="AK102" s="10">
        <f t="shared" si="140"/>
        <v>6.5838358741616929</v>
      </c>
      <c r="AL102" s="6">
        <f t="shared" si="140"/>
        <v>1.0386616903841741</v>
      </c>
      <c r="AM102" s="7">
        <f t="shared" si="140"/>
        <v>-1.7998198094714155</v>
      </c>
      <c r="AN102" s="10">
        <f t="shared" si="140"/>
        <v>4.8930816389797229</v>
      </c>
      <c r="AO102" s="6">
        <f t="shared" si="140"/>
        <v>-6.3806891206483272</v>
      </c>
      <c r="AP102" s="7">
        <f t="shared" si="140"/>
        <v>-2.3657683666871634</v>
      </c>
      <c r="AQ102" s="10">
        <f t="shared" si="140"/>
        <v>-3.4951732414440642</v>
      </c>
      <c r="AR102" s="6">
        <f t="shared" si="140"/>
        <v>1.1703092090746452</v>
      </c>
      <c r="AS102" s="7">
        <f t="shared" si="115"/>
        <v>12.065958242396206</v>
      </c>
      <c r="AT102" s="10">
        <f t="shared" si="115"/>
        <v>5.1139402458633327</v>
      </c>
      <c r="AU102" s="6">
        <f t="shared" si="115"/>
        <v>6.6137925952275651</v>
      </c>
      <c r="AV102" s="7">
        <f t="shared" si="115"/>
        <v>6.8873441224689032</v>
      </c>
      <c r="AW102" s="10">
        <f t="shared" si="115"/>
        <v>4.6327065800829672</v>
      </c>
      <c r="AX102" s="6">
        <f t="shared" si="115"/>
        <v>2.1548114505288964</v>
      </c>
      <c r="AY102" s="7">
        <f t="shared" si="115"/>
        <v>11.335416586818937</v>
      </c>
      <c r="AZ102" s="10">
        <f t="shared" si="115"/>
        <v>8.1394170852219645</v>
      </c>
      <c r="BA102" s="6">
        <f t="shared" si="115"/>
        <v>2.9554436187484612</v>
      </c>
      <c r="BB102" s="7">
        <f t="shared" si="115"/>
        <v>7.2080628005630274</v>
      </c>
      <c r="BC102" s="10">
        <f t="shared" si="115"/>
        <v>4.8945713222569225</v>
      </c>
      <c r="BD102" s="6">
        <f t="shared" si="115"/>
        <v>2.2055397616322949</v>
      </c>
      <c r="BE102" s="17"/>
      <c r="BF102" s="7">
        <f t="shared" ref="BF102:CF102" si="148">+AVERAGE(B99:B102)/AVERAGE(B95:B98)*100-100</f>
        <v>-2.633694894841426</v>
      </c>
      <c r="BG102" s="12">
        <f t="shared" si="148"/>
        <v>7.8551068305115876</v>
      </c>
      <c r="BH102" s="6">
        <f t="shared" si="148"/>
        <v>-12.875309020943902</v>
      </c>
      <c r="BI102" s="7">
        <f t="shared" si="148"/>
        <v>14.644556436972337</v>
      </c>
      <c r="BJ102" s="12">
        <f t="shared" si="148"/>
        <v>1.4341508817147854</v>
      </c>
      <c r="BK102" s="6">
        <f t="shared" si="148"/>
        <v>13.097083605362599</v>
      </c>
      <c r="BL102" s="7">
        <f t="shared" si="148"/>
        <v>9.2724928141398379</v>
      </c>
      <c r="BM102" s="12">
        <f t="shared" si="148"/>
        <v>6.2164356326471335</v>
      </c>
      <c r="BN102" s="6">
        <f t="shared" si="148"/>
        <v>2.9002469856483941</v>
      </c>
      <c r="BO102" s="7">
        <f t="shared" si="148"/>
        <v>1.9579216429966664</v>
      </c>
      <c r="BP102" s="12">
        <f t="shared" si="148"/>
        <v>-2.5036454670838424</v>
      </c>
      <c r="BQ102" s="6">
        <f t="shared" si="148"/>
        <v>4.7835398643940437</v>
      </c>
      <c r="BR102" s="7">
        <f t="shared" si="148"/>
        <v>5.8301009968258342</v>
      </c>
      <c r="BS102" s="12">
        <f t="shared" si="148"/>
        <v>3.5327129019395329</v>
      </c>
      <c r="BT102" s="6">
        <f t="shared" si="148"/>
        <v>2.2890042367045282</v>
      </c>
      <c r="BU102" s="7">
        <f t="shared" si="148"/>
        <v>7.9837154791111686</v>
      </c>
      <c r="BV102" s="12">
        <f t="shared" si="148"/>
        <v>5.2841890845467532</v>
      </c>
      <c r="BW102" s="6">
        <f t="shared" si="148"/>
        <v>2.4443298221640219</v>
      </c>
      <c r="BX102" s="7">
        <f t="shared" si="148"/>
        <v>6.8932531735116385</v>
      </c>
      <c r="BY102" s="12">
        <f t="shared" si="148"/>
        <v>4.7024967087114362</v>
      </c>
      <c r="BZ102" s="6">
        <f t="shared" si="148"/>
        <v>2.0866880239362331</v>
      </c>
      <c r="CA102" s="7">
        <f t="shared" si="148"/>
        <v>11.305623875169061</v>
      </c>
      <c r="CB102" s="12">
        <f t="shared" si="148"/>
        <v>8.0921228601209805</v>
      </c>
      <c r="CC102" s="6">
        <f t="shared" si="148"/>
        <v>2.9625718043130291</v>
      </c>
      <c r="CD102" s="7">
        <f t="shared" si="148"/>
        <v>7.2102395882675836</v>
      </c>
      <c r="CE102" s="12">
        <f t="shared" si="148"/>
        <v>4.9537722308234748</v>
      </c>
      <c r="CF102" s="6">
        <f t="shared" si="148"/>
        <v>2.146987860848526</v>
      </c>
    </row>
    <row r="103" spans="1:84" x14ac:dyDescent="0.25">
      <c r="A103" s="32" t="s">
        <v>122</v>
      </c>
      <c r="B103" s="50">
        <v>5507866.2717519086</v>
      </c>
      <c r="C103" s="33">
        <v>6602282.9737288924</v>
      </c>
      <c r="D103" s="37">
        <v>83.423662597744269</v>
      </c>
      <c r="E103" s="51">
        <v>1937148.4333796627</v>
      </c>
      <c r="F103" s="33">
        <v>1559947.2492279105</v>
      </c>
      <c r="G103" s="37">
        <v>124.18038073649262</v>
      </c>
      <c r="H103" s="51">
        <v>10918316.088019043</v>
      </c>
      <c r="I103" s="33">
        <v>10312872.990289442</v>
      </c>
      <c r="J103" s="37">
        <v>105.87075103416559</v>
      </c>
      <c r="K103" s="51">
        <v>4862815.167244331</v>
      </c>
      <c r="L103" s="33">
        <v>4750708.8194636609</v>
      </c>
      <c r="M103" s="37">
        <v>102.3597814987391</v>
      </c>
      <c r="N103" s="51">
        <v>3355631.5744844605</v>
      </c>
      <c r="O103" s="33">
        <v>3136204.2591775185</v>
      </c>
      <c r="P103" s="37">
        <v>106.99658877972725</v>
      </c>
      <c r="Q103" s="51">
        <v>27322966.716975149</v>
      </c>
      <c r="R103" s="33">
        <v>24322874.435711544</v>
      </c>
      <c r="S103" s="37">
        <v>112.33444792552471</v>
      </c>
      <c r="T103" s="35">
        <v>53904744.251854554</v>
      </c>
      <c r="U103" s="33">
        <v>50684890.727598965</v>
      </c>
      <c r="V103" s="37">
        <v>106.35268909143039</v>
      </c>
      <c r="W103" s="51">
        <v>4317038.653719821</v>
      </c>
      <c r="X103" s="33">
        <v>3987724.0087734666</v>
      </c>
      <c r="Y103" s="37">
        <v>108.25821055373498</v>
      </c>
      <c r="Z103" s="35">
        <v>58221782.905574374</v>
      </c>
      <c r="AA103" s="33">
        <v>54672614.736372434</v>
      </c>
      <c r="AB103" s="37">
        <v>106.49167446319477</v>
      </c>
      <c r="AD103" s="7">
        <f t="shared" si="140"/>
        <v>-4.4990311529080884</v>
      </c>
      <c r="AE103" s="10">
        <f t="shared" si="140"/>
        <v>7.0557924346889678</v>
      </c>
      <c r="AF103" s="6">
        <f t="shared" si="140"/>
        <v>-10.793272671019892</v>
      </c>
      <c r="AG103" s="7">
        <f t="shared" si="140"/>
        <v>1.8784270007329553</v>
      </c>
      <c r="AH103" s="10">
        <f t="shared" si="140"/>
        <v>-6.5895890424355343</v>
      </c>
      <c r="AI103" s="6">
        <f t="shared" si="140"/>
        <v>9.0653878474161331</v>
      </c>
      <c r="AJ103" s="7">
        <f t="shared" si="140"/>
        <v>3.7687064523416183</v>
      </c>
      <c r="AK103" s="10">
        <f t="shared" si="140"/>
        <v>3.7632842174193399</v>
      </c>
      <c r="AL103" s="6">
        <f t="shared" si="140"/>
        <v>5.2255814406549916E-3</v>
      </c>
      <c r="AM103" s="7">
        <f t="shared" si="140"/>
        <v>4.8519226284907973</v>
      </c>
      <c r="AN103" s="10">
        <f t="shared" si="140"/>
        <v>8.5822343747411765</v>
      </c>
      <c r="AO103" s="6">
        <f t="shared" si="140"/>
        <v>-3.4354715278525703</v>
      </c>
      <c r="AP103" s="7">
        <f t="shared" si="140"/>
        <v>-5.0979276595260927</v>
      </c>
      <c r="AQ103" s="10">
        <f t="shared" si="140"/>
        <v>-3.2638424835136135</v>
      </c>
      <c r="AR103" s="6">
        <f t="shared" si="140"/>
        <v>-1.8959665373310912</v>
      </c>
      <c r="AS103" s="7">
        <f t="shared" si="115"/>
        <v>12.028308247304764</v>
      </c>
      <c r="AT103" s="10">
        <f t="shared" si="115"/>
        <v>6.4648325920427823</v>
      </c>
      <c r="AU103" s="6">
        <f t="shared" si="115"/>
        <v>5.225646365857159</v>
      </c>
      <c r="AV103" s="7">
        <f t="shared" si="115"/>
        <v>6.2087602011293086</v>
      </c>
      <c r="AW103" s="10">
        <f t="shared" si="115"/>
        <v>5.0700526877511436</v>
      </c>
      <c r="AX103" s="6">
        <f t="shared" si="115"/>
        <v>1.0837602953928354</v>
      </c>
      <c r="AY103" s="7">
        <f t="shared" si="115"/>
        <v>10.20123628248713</v>
      </c>
      <c r="AZ103" s="10">
        <f t="shared" si="115"/>
        <v>6.0346261972040338</v>
      </c>
      <c r="BA103" s="6">
        <f t="shared" si="115"/>
        <v>3.9294806184670534</v>
      </c>
      <c r="BB103" s="7">
        <f t="shared" si="115"/>
        <v>6.494838458830813</v>
      </c>
      <c r="BC103" s="10">
        <f t="shared" si="115"/>
        <v>5.1398132657953965</v>
      </c>
      <c r="BD103" s="6">
        <f t="shared" si="115"/>
        <v>1.2887840970478948</v>
      </c>
      <c r="BE103" s="17"/>
      <c r="BF103" s="7">
        <f t="shared" ref="BF103:CF103" si="149">+AVERAGE(B103:B103)/AVERAGE(B99:B99)*100-100</f>
        <v>-4.4990311529080884</v>
      </c>
      <c r="BG103" s="12">
        <f t="shared" si="149"/>
        <v>7.0557924346889678</v>
      </c>
      <c r="BH103" s="6">
        <f t="shared" si="149"/>
        <v>-10.793272671019892</v>
      </c>
      <c r="BI103" s="7">
        <f t="shared" si="149"/>
        <v>1.8784270007329553</v>
      </c>
      <c r="BJ103" s="12">
        <f t="shared" si="149"/>
        <v>-6.5895890424355343</v>
      </c>
      <c r="BK103" s="6">
        <f t="shared" si="149"/>
        <v>9.0653878474161331</v>
      </c>
      <c r="BL103" s="7">
        <f t="shared" si="149"/>
        <v>3.7687064523416183</v>
      </c>
      <c r="BM103" s="12">
        <f t="shared" si="149"/>
        <v>3.7632842174193399</v>
      </c>
      <c r="BN103" s="6">
        <f t="shared" si="149"/>
        <v>5.2255814406549916E-3</v>
      </c>
      <c r="BO103" s="7">
        <f t="shared" si="149"/>
        <v>4.8519226284907973</v>
      </c>
      <c r="BP103" s="12">
        <f t="shared" si="149"/>
        <v>8.5822343747411765</v>
      </c>
      <c r="BQ103" s="6">
        <f t="shared" si="149"/>
        <v>-3.4354715278525703</v>
      </c>
      <c r="BR103" s="7">
        <f t="shared" si="149"/>
        <v>-5.0979276595260927</v>
      </c>
      <c r="BS103" s="12">
        <f t="shared" si="149"/>
        <v>-3.2638424835136135</v>
      </c>
      <c r="BT103" s="6">
        <f t="shared" si="149"/>
        <v>-1.8959665373310912</v>
      </c>
      <c r="BU103" s="7">
        <f t="shared" si="149"/>
        <v>12.028308247304764</v>
      </c>
      <c r="BV103" s="12">
        <f t="shared" si="149"/>
        <v>6.4648325920427823</v>
      </c>
      <c r="BW103" s="6">
        <f t="shared" si="149"/>
        <v>5.225646365857159</v>
      </c>
      <c r="BX103" s="7">
        <f t="shared" si="149"/>
        <v>6.2087602011293086</v>
      </c>
      <c r="BY103" s="12">
        <f t="shared" si="149"/>
        <v>5.0700526877511436</v>
      </c>
      <c r="BZ103" s="6">
        <f t="shared" si="149"/>
        <v>1.0837602953928354</v>
      </c>
      <c r="CA103" s="7">
        <f t="shared" si="149"/>
        <v>10.20123628248713</v>
      </c>
      <c r="CB103" s="12">
        <f t="shared" si="149"/>
        <v>6.0346261972040338</v>
      </c>
      <c r="CC103" s="6">
        <f t="shared" si="149"/>
        <v>3.9294806184670534</v>
      </c>
      <c r="CD103" s="7">
        <f t="shared" si="149"/>
        <v>6.494838458830813</v>
      </c>
      <c r="CE103" s="12">
        <f t="shared" si="149"/>
        <v>5.1398132657953965</v>
      </c>
      <c r="CF103" s="6">
        <f t="shared" si="149"/>
        <v>1.2887840970478948</v>
      </c>
    </row>
    <row r="104" spans="1:84" x14ac:dyDescent="0.25">
      <c r="A104" s="32" t="s">
        <v>123</v>
      </c>
      <c r="B104" s="50">
        <v>4207303.4355800888</v>
      </c>
      <c r="C104" s="33">
        <v>4596569.6821625708</v>
      </c>
      <c r="D104" s="37">
        <v>91.531375057946647</v>
      </c>
      <c r="E104" s="51">
        <v>2152627.7524884031</v>
      </c>
      <c r="F104" s="33">
        <v>1636316.2491178249</v>
      </c>
      <c r="G104" s="37">
        <v>131.55328339793323</v>
      </c>
      <c r="H104" s="51">
        <v>10757052.321784977</v>
      </c>
      <c r="I104" s="33">
        <v>10128209.435964609</v>
      </c>
      <c r="J104" s="37">
        <v>106.20882585215298</v>
      </c>
      <c r="K104" s="51">
        <v>4602307.8435261864</v>
      </c>
      <c r="L104" s="33">
        <v>4066366.7831372241</v>
      </c>
      <c r="M104" s="37">
        <v>113.17985044072883</v>
      </c>
      <c r="N104" s="51">
        <v>3468624.8409121917</v>
      </c>
      <c r="O104" s="33">
        <v>3231910.9119956018</v>
      </c>
      <c r="P104" s="37">
        <v>107.32427147165473</v>
      </c>
      <c r="Q104" s="51">
        <v>27893731.057001915</v>
      </c>
      <c r="R104" s="33">
        <v>24733899.742344685</v>
      </c>
      <c r="S104" s="37">
        <v>112.77530574463988</v>
      </c>
      <c r="T104" s="35">
        <v>53081647.251293764</v>
      </c>
      <c r="U104" s="33">
        <v>48393272.804722518</v>
      </c>
      <c r="V104" s="37">
        <v>109.68807062396849</v>
      </c>
      <c r="W104" s="51">
        <v>4336195.9625699958</v>
      </c>
      <c r="X104" s="33">
        <v>3978007.6015086328</v>
      </c>
      <c r="Y104" s="37">
        <v>109.00421509816931</v>
      </c>
      <c r="Z104" s="35">
        <v>57417843.21386376</v>
      </c>
      <c r="AA104" s="33">
        <v>52371280.40623115</v>
      </c>
      <c r="AB104" s="37">
        <v>109.63612645802749</v>
      </c>
      <c r="AD104" s="7">
        <f t="shared" si="140"/>
        <v>27.647823916590013</v>
      </c>
      <c r="AE104" s="10">
        <f t="shared" si="140"/>
        <v>7.3227864979134267</v>
      </c>
      <c r="AF104" s="6">
        <f t="shared" si="140"/>
        <v>18.938231182687133</v>
      </c>
      <c r="AG104" s="7">
        <f t="shared" si="140"/>
        <v>6.1304158189056608</v>
      </c>
      <c r="AH104" s="10">
        <f t="shared" si="140"/>
        <v>1.3972813889860447</v>
      </c>
      <c r="AI104" s="6">
        <f t="shared" si="140"/>
        <v>4.6679105840738515</v>
      </c>
      <c r="AJ104" s="7">
        <f t="shared" si="140"/>
        <v>8.0012729764247723</v>
      </c>
      <c r="AK104" s="10">
        <f t="shared" si="140"/>
        <v>8.0845939583043673</v>
      </c>
      <c r="AL104" s="6">
        <f t="shared" si="140"/>
        <v>-7.7088675479288327E-2</v>
      </c>
      <c r="AM104" s="7">
        <f t="shared" si="140"/>
        <v>0.76646602657504559</v>
      </c>
      <c r="AN104" s="10">
        <f t="shared" si="140"/>
        <v>0.6403491617248136</v>
      </c>
      <c r="AO104" s="6">
        <f t="shared" si="140"/>
        <v>0.12531441504397378</v>
      </c>
      <c r="AP104" s="7">
        <f t="shared" si="140"/>
        <v>12.05454691634425</v>
      </c>
      <c r="AQ104" s="10">
        <f t="shared" si="140"/>
        <v>13.429466349137357</v>
      </c>
      <c r="AR104" s="6">
        <f t="shared" si="140"/>
        <v>-1.2121360322379502</v>
      </c>
      <c r="AS104" s="7">
        <f t="shared" si="140"/>
        <v>8.7731672962235905</v>
      </c>
      <c r="AT104" s="10">
        <f t="shared" si="115"/>
        <v>6.575777513867223</v>
      </c>
      <c r="AU104" s="6">
        <f t="shared" si="115"/>
        <v>2.0618097597931779</v>
      </c>
      <c r="AV104" s="7">
        <f t="shared" si="115"/>
        <v>9.2413871977889954</v>
      </c>
      <c r="AW104" s="10">
        <f t="shared" si="115"/>
        <v>6.675568626042832</v>
      </c>
      <c r="AX104" s="6">
        <f t="shared" si="115"/>
        <v>2.4052541784340491</v>
      </c>
      <c r="AY104" s="7">
        <f t="shared" si="115"/>
        <v>10.322347077770289</v>
      </c>
      <c r="AZ104" s="10">
        <f t="shared" si="115"/>
        <v>6.4022777787613165</v>
      </c>
      <c r="BA104" s="6">
        <f t="shared" si="115"/>
        <v>3.6841967868017207</v>
      </c>
      <c r="BB104" s="7">
        <f t="shared" si="115"/>
        <v>9.3222812878152297</v>
      </c>
      <c r="BC104" s="10">
        <f t="shared" si="115"/>
        <v>6.6547607944277729</v>
      </c>
      <c r="BD104" s="6">
        <f t="shared" si="115"/>
        <v>2.5010796269366438</v>
      </c>
      <c r="BF104" s="7">
        <f>+AVERAGE(B103:B104)/AVERAGE(B99:B100)*100-100</f>
        <v>7.1916397414280624</v>
      </c>
      <c r="BG104" s="12">
        <f t="shared" ref="BG104:CD104" si="150">+AVERAGE(C103:C104)/AVERAGE(C99:C100)*100-100</f>
        <v>7.1652192699433783</v>
      </c>
      <c r="BH104" s="6">
        <f t="shared" si="150"/>
        <v>2.6283947110866279</v>
      </c>
      <c r="BI104" s="7">
        <f t="shared" si="150"/>
        <v>4.0730499863448983</v>
      </c>
      <c r="BJ104" s="12">
        <f t="shared" si="150"/>
        <v>-2.6645306381386291</v>
      </c>
      <c r="BK104" s="6">
        <f t="shared" si="150"/>
        <v>6.7580849397353262</v>
      </c>
      <c r="BL104" s="7">
        <f t="shared" si="150"/>
        <v>5.8269559381334091</v>
      </c>
      <c r="BM104" s="12">
        <f t="shared" si="150"/>
        <v>5.8603581608030311</v>
      </c>
      <c r="BN104" s="6">
        <f t="shared" si="150"/>
        <v>-3.6014100484720757E-2</v>
      </c>
      <c r="BO104" s="7">
        <f t="shared" si="150"/>
        <v>2.8248374064340283</v>
      </c>
      <c r="BP104" s="12">
        <f t="shared" si="150"/>
        <v>4.7692308145983731</v>
      </c>
      <c r="BQ104" s="6">
        <f t="shared" si="150"/>
        <v>-1.5978824667127611</v>
      </c>
      <c r="BR104" s="7">
        <f t="shared" si="150"/>
        <v>2.9087350476496567</v>
      </c>
      <c r="BS104" s="12">
        <f t="shared" si="150"/>
        <v>4.5446427569357581</v>
      </c>
      <c r="BT104" s="6">
        <f t="shared" si="150"/>
        <v>-1.5547160370652335</v>
      </c>
      <c r="BU104" s="7">
        <f t="shared" si="150"/>
        <v>10.359925834501226</v>
      </c>
      <c r="BV104" s="12">
        <f t="shared" si="150"/>
        <v>6.5207409460715979</v>
      </c>
      <c r="BW104" s="6">
        <f t="shared" si="150"/>
        <v>3.6164859467453994</v>
      </c>
      <c r="BX104" s="7">
        <f t="shared" si="150"/>
        <v>7.6920682734999986</v>
      </c>
      <c r="BY104" s="12">
        <f t="shared" si="150"/>
        <v>5.8481609333093303</v>
      </c>
      <c r="BZ104" s="6">
        <f t="shared" si="150"/>
        <v>1.7504178738316085</v>
      </c>
      <c r="CA104" s="7">
        <f t="shared" si="150"/>
        <v>10.261892486418816</v>
      </c>
      <c r="CB104" s="12">
        <f t="shared" si="150"/>
        <v>6.2179096267878293</v>
      </c>
      <c r="CC104" s="6">
        <f t="shared" si="150"/>
        <v>3.8062727002210721</v>
      </c>
      <c r="CD104" s="7">
        <f t="shared" si="150"/>
        <v>7.8802127916185185</v>
      </c>
      <c r="CE104" s="12">
        <f>+AVERAGE(AA103:AA104)/AVERAGE(AA99:AA100)*100-100</f>
        <v>5.8755873137517938</v>
      </c>
      <c r="CF104" s="6">
        <f t="shared" ref="CF104" si="151">+AVERAGE(AB103:AB104)/AVERAGE(AB99:AB100)*100-100</f>
        <v>1.9001453579826801</v>
      </c>
    </row>
    <row r="105" spans="1:84" x14ac:dyDescent="0.25">
      <c r="A105" s="32" t="s">
        <v>124</v>
      </c>
      <c r="B105" s="50">
        <v>2625841.9780592145</v>
      </c>
      <c r="C105" s="33">
        <v>2834445.4231486027</v>
      </c>
      <c r="D105" s="37">
        <v>92.640414121727417</v>
      </c>
      <c r="E105" s="51">
        <v>2091532.2497832968</v>
      </c>
      <c r="F105" s="33">
        <v>1657113.2573172012</v>
      </c>
      <c r="G105" s="37">
        <v>126.21540745919819</v>
      </c>
      <c r="H105" s="51">
        <v>10831620.387979459</v>
      </c>
      <c r="I105" s="33">
        <v>9801394.649743041</v>
      </c>
      <c r="J105" s="37">
        <v>110.51101169835486</v>
      </c>
      <c r="K105" s="51">
        <v>4370784.2431231719</v>
      </c>
      <c r="L105" s="33">
        <v>3685250.5094897663</v>
      </c>
      <c r="M105" s="37">
        <v>118.60209317841787</v>
      </c>
      <c r="N105" s="51">
        <v>3456484.7851670468</v>
      </c>
      <c r="O105" s="33">
        <v>3151249.6610739189</v>
      </c>
      <c r="P105" s="37">
        <v>109.6861612668641</v>
      </c>
      <c r="Q105" s="51">
        <v>27245925.402311489</v>
      </c>
      <c r="R105" s="33">
        <v>24243620.696457978</v>
      </c>
      <c r="S105" s="37">
        <v>112.38389572021374</v>
      </c>
      <c r="T105" s="35">
        <v>50622189.046423674</v>
      </c>
      <c r="U105" s="33">
        <v>45373074.19723051</v>
      </c>
      <c r="V105" s="37">
        <v>111.56878819005294</v>
      </c>
      <c r="W105" s="51">
        <v>4312148.5240935376</v>
      </c>
      <c r="X105" s="33">
        <v>3923445.955681717</v>
      </c>
      <c r="Y105" s="37">
        <v>109.90717274565547</v>
      </c>
      <c r="Z105" s="35">
        <v>54934337.570517212</v>
      </c>
      <c r="AA105" s="33">
        <v>49296520.152912229</v>
      </c>
      <c r="AB105" s="37">
        <v>111.43654237685969</v>
      </c>
      <c r="AD105" s="7">
        <f t="shared" si="140"/>
        <v>-0.38078469038288176</v>
      </c>
      <c r="AE105" s="10">
        <f t="shared" si="140"/>
        <v>-1.2319740860834401</v>
      </c>
      <c r="AF105" s="6">
        <f t="shared" si="140"/>
        <v>0.8618066300549998</v>
      </c>
      <c r="AG105" s="7">
        <f t="shared" si="140"/>
        <v>3.5068159425304657</v>
      </c>
      <c r="AH105" s="10">
        <f t="shared" si="140"/>
        <v>2.2443973017871315</v>
      </c>
      <c r="AI105" s="6">
        <f t="shared" si="140"/>
        <v>1.234706912122661</v>
      </c>
      <c r="AJ105" s="7">
        <f t="shared" si="140"/>
        <v>-1.1071093864692187</v>
      </c>
      <c r="AK105" s="10">
        <f t="shared" si="140"/>
        <v>-1.0151426215492165</v>
      </c>
      <c r="AL105" s="6">
        <f t="shared" si="140"/>
        <v>-9.290993325208774E-2</v>
      </c>
      <c r="AM105" s="7">
        <f t="shared" si="140"/>
        <v>1.3574405370152078</v>
      </c>
      <c r="AN105" s="10">
        <f t="shared" si="140"/>
        <v>-3.609850519704537</v>
      </c>
      <c r="AO105" s="6">
        <f t="shared" si="140"/>
        <v>5.1533181383178572</v>
      </c>
      <c r="AP105" s="7">
        <f t="shared" si="140"/>
        <v>-4.0947777597513948</v>
      </c>
      <c r="AQ105" s="10">
        <f t="shared" si="140"/>
        <v>-5.1342619234805369</v>
      </c>
      <c r="AR105" s="6">
        <f t="shared" si="140"/>
        <v>1.0957424511794756</v>
      </c>
      <c r="AS105" s="7">
        <f t="shared" si="140"/>
        <v>4.7554370379613289</v>
      </c>
      <c r="AT105" s="10">
        <f t="shared" si="115"/>
        <v>4.1629703776999492</v>
      </c>
      <c r="AU105" s="6">
        <f t="shared" si="115"/>
        <v>0.56878817694337158</v>
      </c>
      <c r="AV105" s="7">
        <f t="shared" si="115"/>
        <v>2.1951569111842559</v>
      </c>
      <c r="AW105" s="10">
        <f t="shared" si="115"/>
        <v>1.2515715418625462</v>
      </c>
      <c r="AX105" s="6">
        <f t="shared" si="115"/>
        <v>0.93192170250078732</v>
      </c>
      <c r="AY105" s="7">
        <f t="shared" si="115"/>
        <v>4.3433823332774892</v>
      </c>
      <c r="AZ105" s="10">
        <f t="shared" si="115"/>
        <v>0.46711010785710982</v>
      </c>
      <c r="BA105" s="6">
        <f t="shared" si="115"/>
        <v>3.8582499499179477</v>
      </c>
      <c r="BB105" s="7">
        <f t="shared" si="115"/>
        <v>2.3605805236369974</v>
      </c>
      <c r="BC105" s="10">
        <f t="shared" si="115"/>
        <v>1.1886888583051416</v>
      </c>
      <c r="BD105" s="6">
        <f t="shared" si="115"/>
        <v>1.1581251605827845</v>
      </c>
      <c r="BF105" s="7">
        <f t="shared" ref="BF105:CF105" si="152">+AVERAGE(B103:B105)/AVERAGE(B99:B101)*100-100</f>
        <v>5.4855470816372218</v>
      </c>
      <c r="BG105" s="12">
        <f t="shared" si="152"/>
        <v>5.3560237629880021</v>
      </c>
      <c r="BH105" s="6">
        <f t="shared" si="152"/>
        <v>2.0098481251366422</v>
      </c>
      <c r="BI105" s="7">
        <f t="shared" si="152"/>
        <v>3.8807645836152602</v>
      </c>
      <c r="BJ105" s="12">
        <f t="shared" si="152"/>
        <v>-1.0423291764406741</v>
      </c>
      <c r="BK105" s="6">
        <f t="shared" si="152"/>
        <v>4.8673846530475089</v>
      </c>
      <c r="BL105" s="7">
        <f t="shared" si="152"/>
        <v>3.4109060910172673</v>
      </c>
      <c r="BM105" s="12">
        <f t="shared" si="152"/>
        <v>3.5297395414480803</v>
      </c>
      <c r="BN105" s="6">
        <f t="shared" si="152"/>
        <v>-5.5512405341744397E-2</v>
      </c>
      <c r="BO105" s="7">
        <f t="shared" si="152"/>
        <v>2.3567143669603183</v>
      </c>
      <c r="BP105" s="12">
        <f t="shared" si="152"/>
        <v>2.1517367881287015</v>
      </c>
      <c r="BQ105" s="6">
        <f t="shared" si="152"/>
        <v>0.6968689224928255</v>
      </c>
      <c r="BR105" s="7">
        <f t="shared" si="152"/>
        <v>0.44268321889187234</v>
      </c>
      <c r="BS105" s="12">
        <f t="shared" si="152"/>
        <v>1.1290385360406532</v>
      </c>
      <c r="BT105" s="6">
        <f t="shared" si="152"/>
        <v>-0.6731553891737434</v>
      </c>
      <c r="BU105" s="7">
        <f t="shared" si="152"/>
        <v>8.4429997276945556</v>
      </c>
      <c r="BV105" s="12">
        <f t="shared" si="152"/>
        <v>5.7291983482374178</v>
      </c>
      <c r="BW105" s="6">
        <f t="shared" si="152"/>
        <v>2.5813071062458448</v>
      </c>
      <c r="BX105" s="7">
        <f t="shared" si="152"/>
        <v>5.8631500160062302</v>
      </c>
      <c r="BY105" s="12">
        <f t="shared" si="152"/>
        <v>4.3600167345039864</v>
      </c>
      <c r="BZ105" s="6">
        <f t="shared" si="152"/>
        <v>1.4701890878181985</v>
      </c>
      <c r="CA105" s="7">
        <f t="shared" si="152"/>
        <v>8.2203206835864648</v>
      </c>
      <c r="CB105" s="12">
        <f t="shared" si="152"/>
        <v>4.2487049989543522</v>
      </c>
      <c r="CC105" s="6">
        <f t="shared" si="152"/>
        <v>3.8237277868625057</v>
      </c>
      <c r="CD105" s="7">
        <f t="shared" si="152"/>
        <v>6.0387074606061901</v>
      </c>
      <c r="CE105" s="12">
        <f t="shared" si="152"/>
        <v>4.3515434904654313</v>
      </c>
      <c r="CF105" s="6">
        <f t="shared" si="152"/>
        <v>1.6464933158427471</v>
      </c>
    </row>
    <row r="106" spans="1:84" x14ac:dyDescent="0.25">
      <c r="A106" s="32" t="s">
        <v>125</v>
      </c>
      <c r="B106" s="50">
        <v>3323626.3901066631</v>
      </c>
      <c r="C106" s="33">
        <v>3397712.9211613098</v>
      </c>
      <c r="D106" s="37">
        <v>97.819517635135441</v>
      </c>
      <c r="E106" s="51">
        <v>1852390.864113987</v>
      </c>
      <c r="F106" s="33">
        <v>1515592.6553103703</v>
      </c>
      <c r="G106" s="37">
        <v>122.22221172843079</v>
      </c>
      <c r="H106" s="51">
        <v>11285821.226191845</v>
      </c>
      <c r="I106" s="33">
        <v>10204378.978646724</v>
      </c>
      <c r="J106" s="37">
        <v>110.59782520629726</v>
      </c>
      <c r="K106" s="51">
        <v>5244330.40471543</v>
      </c>
      <c r="L106" s="33">
        <v>4521423.9660165338</v>
      </c>
      <c r="M106" s="37">
        <v>115.98846832618068</v>
      </c>
      <c r="N106" s="51">
        <v>3521368.7311494485</v>
      </c>
      <c r="O106" s="33">
        <v>3096077.7243116908</v>
      </c>
      <c r="P106" s="37">
        <v>113.73644477650531</v>
      </c>
      <c r="Q106" s="51">
        <v>31096266.470129114</v>
      </c>
      <c r="R106" s="33">
        <v>26449726.067775063</v>
      </c>
      <c r="S106" s="37">
        <v>117.56744243947065</v>
      </c>
      <c r="T106" s="35">
        <v>56323804.086406484</v>
      </c>
      <c r="U106" s="33">
        <v>49184912.313221693</v>
      </c>
      <c r="V106" s="37">
        <v>114.51439361673059</v>
      </c>
      <c r="W106" s="51">
        <v>4591509.8059345717</v>
      </c>
      <c r="X106" s="33">
        <v>4102431.7896081419</v>
      </c>
      <c r="Y106" s="37">
        <v>111.92166113682407</v>
      </c>
      <c r="Z106" s="35">
        <v>60915313.892341055</v>
      </c>
      <c r="AA106" s="33">
        <v>53287344.102829836</v>
      </c>
      <c r="AB106" s="37">
        <v>114.31478696853674</v>
      </c>
      <c r="AD106" s="7">
        <f t="shared" si="140"/>
        <v>-9.0650192216024834</v>
      </c>
      <c r="AE106" s="10">
        <f t="shared" si="140"/>
        <v>-9.2093072320215015</v>
      </c>
      <c r="AF106" s="6">
        <f t="shared" si="140"/>
        <v>0.15892379055611627</v>
      </c>
      <c r="AG106" s="7">
        <f t="shared" si="140"/>
        <v>-6.422850931118802</v>
      </c>
      <c r="AH106" s="10">
        <f t="shared" si="140"/>
        <v>-4.3974492324049095</v>
      </c>
      <c r="AI106" s="6">
        <f t="shared" si="140"/>
        <v>-2.1185644969217776</v>
      </c>
      <c r="AJ106" s="7">
        <f t="shared" si="140"/>
        <v>0.85113650515961581</v>
      </c>
      <c r="AK106" s="10">
        <f t="shared" si="140"/>
        <v>-0.96893570765152504</v>
      </c>
      <c r="AL106" s="6">
        <f t="shared" si="140"/>
        <v>1.8378800892598264</v>
      </c>
      <c r="AM106" s="7">
        <f t="shared" si="140"/>
        <v>10.684025838452911</v>
      </c>
      <c r="AN106" s="10">
        <f t="shared" si="140"/>
        <v>1.0255702187331792</v>
      </c>
      <c r="AO106" s="6">
        <f t="shared" si="140"/>
        <v>9.5604069334208646</v>
      </c>
      <c r="AP106" s="7">
        <f t="shared" si="140"/>
        <v>0.64122541578859682</v>
      </c>
      <c r="AQ106" s="10">
        <f t="shared" si="140"/>
        <v>-2.3074776859217963</v>
      </c>
      <c r="AR106" s="6">
        <f t="shared" si="140"/>
        <v>3.0183508746251846</v>
      </c>
      <c r="AS106" s="7">
        <f t="shared" si="140"/>
        <v>7.6044648080518158</v>
      </c>
      <c r="AT106" s="10">
        <f t="shared" si="115"/>
        <v>3.1458883653182994</v>
      </c>
      <c r="AU106" s="6">
        <f t="shared" si="115"/>
        <v>4.3225925079459273</v>
      </c>
      <c r="AV106" s="7">
        <f t="shared" si="115"/>
        <v>4.3791614360853259</v>
      </c>
      <c r="AW106" s="10">
        <f t="shared" si="115"/>
        <v>0.54226137497626326</v>
      </c>
      <c r="AX106" s="6">
        <f t="shared" si="115"/>
        <v>3.8162062486332786</v>
      </c>
      <c r="AY106" s="7">
        <f t="shared" si="115"/>
        <v>5.1278377348866684</v>
      </c>
      <c r="AZ106" s="10">
        <f t="shared" si="115"/>
        <v>0.5445608885743809</v>
      </c>
      <c r="BA106" s="6">
        <f t="shared" si="115"/>
        <v>4.5584532925571324</v>
      </c>
      <c r="BB106" s="7">
        <f t="shared" si="115"/>
        <v>4.4352213432175915</v>
      </c>
      <c r="BC106" s="10">
        <f t="shared" si="115"/>
        <v>0.54243840385059627</v>
      </c>
      <c r="BD106" s="6">
        <f t="shared" si="115"/>
        <v>3.8717809127830805</v>
      </c>
      <c r="BF106" s="7">
        <f t="shared" ref="BF106:CF106" si="153">+AVERAGE(B103:B106)/AVERAGE(B99:B102)*100-100</f>
        <v>2.0218959630869904</v>
      </c>
      <c r="BG106" s="12">
        <f t="shared" si="153"/>
        <v>2.1613268790045908</v>
      </c>
      <c r="BH106" s="6">
        <f t="shared" si="153"/>
        <v>1.5076938557521942</v>
      </c>
      <c r="BI106" s="7">
        <f t="shared" si="153"/>
        <v>1.3086898000063059</v>
      </c>
      <c r="BJ106" s="12">
        <f t="shared" si="153"/>
        <v>-1.8619057465051441</v>
      </c>
      <c r="BK106" s="6">
        <f t="shared" si="153"/>
        <v>3.0838249645015736</v>
      </c>
      <c r="BL106" s="7">
        <f t="shared" si="153"/>
        <v>2.738881347208789</v>
      </c>
      <c r="BM106" s="12">
        <f t="shared" si="153"/>
        <v>2.3566502468090391</v>
      </c>
      <c r="BN106" s="6">
        <f t="shared" si="153"/>
        <v>0.42116692381743803</v>
      </c>
      <c r="BO106" s="7">
        <f t="shared" si="153"/>
        <v>4.5180256715063933</v>
      </c>
      <c r="BP106" s="12">
        <f t="shared" si="153"/>
        <v>1.850191070135736</v>
      </c>
      <c r="BQ106" s="6">
        <f t="shared" si="153"/>
        <v>2.8407232156296089</v>
      </c>
      <c r="BR106" s="7">
        <f t="shared" si="153"/>
        <v>0.49326334149100148</v>
      </c>
      <c r="BS106" s="12">
        <f t="shared" si="153"/>
        <v>0.26345476565920478</v>
      </c>
      <c r="BT106" s="6">
        <f t="shared" si="153"/>
        <v>0.26030960007408055</v>
      </c>
      <c r="BU106" s="7">
        <f t="shared" si="153"/>
        <v>8.2120838832271374</v>
      </c>
      <c r="BV106" s="12">
        <f t="shared" si="153"/>
        <v>5.0316847464137737</v>
      </c>
      <c r="BW106" s="6">
        <f t="shared" si="153"/>
        <v>3.0255843209335609</v>
      </c>
      <c r="BX106" s="7">
        <f t="shared" si="153"/>
        <v>5.4683706555069165</v>
      </c>
      <c r="BY106" s="12">
        <f t="shared" si="153"/>
        <v>3.3630737437604097</v>
      </c>
      <c r="BZ106" s="6">
        <f t="shared" si="153"/>
        <v>2.067595609161927</v>
      </c>
      <c r="CA106" s="7">
        <f t="shared" si="153"/>
        <v>7.3941343654352067</v>
      </c>
      <c r="CB106" s="12">
        <f t="shared" si="153"/>
        <v>3.2726733309678195</v>
      </c>
      <c r="CC106" s="6">
        <f t="shared" si="153"/>
        <v>4.0100224920349063</v>
      </c>
      <c r="CD106" s="7">
        <f t="shared" si="153"/>
        <v>5.612003082101495</v>
      </c>
      <c r="CE106" s="12">
        <f t="shared" si="153"/>
        <v>3.3561719053100347</v>
      </c>
      <c r="CF106" s="6">
        <f t="shared" si="153"/>
        <v>2.2129850299474043</v>
      </c>
    </row>
    <row r="107" spans="1:84" x14ac:dyDescent="0.25">
      <c r="A107" s="32" t="s">
        <v>126</v>
      </c>
      <c r="B107" s="50">
        <v>5107027.9610013673</v>
      </c>
      <c r="C107" s="33">
        <v>5639015.3684858745</v>
      </c>
      <c r="D107" s="37">
        <v>90.565952161479018</v>
      </c>
      <c r="E107" s="51">
        <v>1737481.9291623975</v>
      </c>
      <c r="F107" s="33">
        <v>1475658.7728846841</v>
      </c>
      <c r="G107" s="37">
        <v>117.74279807017238</v>
      </c>
      <c r="H107" s="51">
        <v>11179454.525023336</v>
      </c>
      <c r="I107" s="33">
        <v>10083296.49738959</v>
      </c>
      <c r="J107" s="37">
        <v>110.87102841731891</v>
      </c>
      <c r="K107" s="51">
        <v>5442928.6791503709</v>
      </c>
      <c r="L107" s="33">
        <v>4183269.5342722391</v>
      </c>
      <c r="M107" s="37">
        <v>130.1118332098406</v>
      </c>
      <c r="N107" s="51">
        <v>3502041.3844285328</v>
      </c>
      <c r="O107" s="33">
        <v>3061348.6460028705</v>
      </c>
      <c r="P107" s="37">
        <v>114.39537894519344</v>
      </c>
      <c r="Q107" s="51">
        <v>28086987.800434217</v>
      </c>
      <c r="R107" s="33">
        <v>24885955.344136883</v>
      </c>
      <c r="S107" s="37">
        <v>112.86280720202086</v>
      </c>
      <c r="T107" s="35">
        <v>55055922.279200219</v>
      </c>
      <c r="U107" s="33">
        <v>49328544.163172141</v>
      </c>
      <c r="V107" s="37">
        <v>111.61067737390078</v>
      </c>
      <c r="W107" s="51">
        <v>4228172.8424542146</v>
      </c>
      <c r="X107" s="33">
        <v>3891015.0837885155</v>
      </c>
      <c r="Y107" s="37">
        <f>+W107/X107*100</f>
        <v>108.66503345284961</v>
      </c>
      <c r="Z107" s="35">
        <v>59284095.121654436</v>
      </c>
      <c r="AA107" s="33">
        <f t="shared" ref="AA107:AA109" si="154">+U107+X107</f>
        <v>53219559.246960655</v>
      </c>
      <c r="AB107" s="37">
        <f>+Z107/AA107*100</f>
        <v>111.39531397949358</v>
      </c>
      <c r="AD107" s="7">
        <f t="shared" si="140"/>
        <v>-7.2775606918111464</v>
      </c>
      <c r="AE107" s="10">
        <f t="shared" si="140"/>
        <v>-14.589916988955949</v>
      </c>
      <c r="AF107" s="6">
        <f t="shared" si="140"/>
        <v>8.561467263998864</v>
      </c>
      <c r="AG107" s="7">
        <f t="shared" si="140"/>
        <v>-10.307238246524832</v>
      </c>
      <c r="AH107" s="10">
        <f t="shared" si="140"/>
        <v>-5.4032901679812966</v>
      </c>
      <c r="AI107" s="6">
        <f t="shared" si="140"/>
        <v>-5.1840577618944508</v>
      </c>
      <c r="AJ107" s="7">
        <f t="shared" si="140"/>
        <v>2.3917464460554214</v>
      </c>
      <c r="AK107" s="10">
        <f t="shared" si="140"/>
        <v>-2.2261157789494774</v>
      </c>
      <c r="AL107" s="6">
        <f t="shared" si="140"/>
        <v>4.723001711341098</v>
      </c>
      <c r="AM107" s="7">
        <f t="shared" si="140"/>
        <v>11.929581774229334</v>
      </c>
      <c r="AN107" s="10">
        <f t="shared" si="140"/>
        <v>-11.94430782342674</v>
      </c>
      <c r="AO107" s="6">
        <f t="shared" si="140"/>
        <v>27.112261578482716</v>
      </c>
      <c r="AP107" s="7">
        <f t="shared" si="140"/>
        <v>4.3631074119501818</v>
      </c>
      <c r="AQ107" s="10">
        <f t="shared" si="140"/>
        <v>-2.3868219984587142</v>
      </c>
      <c r="AR107" s="6">
        <f t="shared" si="140"/>
        <v>6.9149776173687201</v>
      </c>
      <c r="AS107" s="7">
        <f t="shared" si="140"/>
        <v>2.7962596132886262</v>
      </c>
      <c r="AT107" s="10">
        <f t="shared" si="115"/>
        <v>2.3150261697630867</v>
      </c>
      <c r="AU107" s="6">
        <f t="shared" si="115"/>
        <v>0.47034483745042621</v>
      </c>
      <c r="AV107" s="7">
        <f t="shared" si="115"/>
        <v>2.1355783119332017</v>
      </c>
      <c r="AW107" s="10">
        <f t="shared" si="115"/>
        <v>-2.6760372666410177</v>
      </c>
      <c r="AX107" s="6">
        <f t="shared" si="115"/>
        <v>4.9439166300253561</v>
      </c>
      <c r="AY107" s="7">
        <f t="shared" si="115"/>
        <v>-2.0584900528753565</v>
      </c>
      <c r="AZ107" s="10">
        <f t="shared" si="115"/>
        <v>-2.4251659536161441</v>
      </c>
      <c r="BA107" s="6">
        <f t="shared" si="115"/>
        <v>0.37578941775755936</v>
      </c>
      <c r="BB107" s="7">
        <f t="shared" si="115"/>
        <v>1.8245958180341972</v>
      </c>
      <c r="BC107" s="10">
        <f t="shared" si="115"/>
        <v>-2.6577391559161896</v>
      </c>
      <c r="BD107" s="6">
        <f t="shared" si="115"/>
        <v>4.6047163226770209</v>
      </c>
      <c r="BF107" s="7">
        <f t="shared" ref="BF107:CF107" si="155">+AVERAGE(B107:B107)/AVERAGE(B103:B103)*100-100</f>
        <v>-7.2775606918111464</v>
      </c>
      <c r="BG107" s="12">
        <f t="shared" si="155"/>
        <v>-14.589916988955949</v>
      </c>
      <c r="BH107" s="6">
        <f t="shared" si="155"/>
        <v>8.561467263998864</v>
      </c>
      <c r="BI107" s="7">
        <f t="shared" si="155"/>
        <v>-10.307238246524832</v>
      </c>
      <c r="BJ107" s="12">
        <f t="shared" si="155"/>
        <v>-5.4032901679812966</v>
      </c>
      <c r="BK107" s="6">
        <f t="shared" si="155"/>
        <v>-5.1840577618944508</v>
      </c>
      <c r="BL107" s="7">
        <f t="shared" si="155"/>
        <v>2.3917464460554214</v>
      </c>
      <c r="BM107" s="12">
        <f t="shared" si="155"/>
        <v>-2.2261157789494774</v>
      </c>
      <c r="BN107" s="6">
        <f t="shared" si="155"/>
        <v>4.723001711341098</v>
      </c>
      <c r="BO107" s="7">
        <f t="shared" si="155"/>
        <v>11.929581774229334</v>
      </c>
      <c r="BP107" s="12">
        <f t="shared" si="155"/>
        <v>-11.94430782342674</v>
      </c>
      <c r="BQ107" s="6">
        <f t="shared" si="155"/>
        <v>27.112261578482716</v>
      </c>
      <c r="BR107" s="7">
        <f t="shared" si="155"/>
        <v>4.3631074119501818</v>
      </c>
      <c r="BS107" s="12">
        <f t="shared" si="155"/>
        <v>-2.3868219984587142</v>
      </c>
      <c r="BT107" s="6">
        <f t="shared" si="155"/>
        <v>6.9149776173687201</v>
      </c>
      <c r="BU107" s="7">
        <f t="shared" si="155"/>
        <v>2.7962596132886262</v>
      </c>
      <c r="BV107" s="12">
        <f t="shared" si="155"/>
        <v>2.3150261697630867</v>
      </c>
      <c r="BW107" s="6">
        <f t="shared" si="155"/>
        <v>0.47034483745042621</v>
      </c>
      <c r="BX107" s="7">
        <f t="shared" si="155"/>
        <v>2.1355783119332017</v>
      </c>
      <c r="BY107" s="12">
        <f t="shared" si="155"/>
        <v>-2.6760372666410177</v>
      </c>
      <c r="BZ107" s="6">
        <f t="shared" si="155"/>
        <v>4.9439166300253561</v>
      </c>
      <c r="CA107" s="7">
        <f t="shared" si="155"/>
        <v>-2.0584900528753565</v>
      </c>
      <c r="CB107" s="12">
        <f t="shared" si="155"/>
        <v>-2.4251659536161441</v>
      </c>
      <c r="CC107" s="6">
        <f t="shared" si="155"/>
        <v>0.37578941775755936</v>
      </c>
      <c r="CD107" s="7">
        <f t="shared" si="155"/>
        <v>1.8245958180341972</v>
      </c>
      <c r="CE107" s="12">
        <f t="shared" si="155"/>
        <v>-2.6577391559161896</v>
      </c>
      <c r="CF107" s="6">
        <f t="shared" si="155"/>
        <v>4.6047163226770209</v>
      </c>
    </row>
    <row r="108" spans="1:84" x14ac:dyDescent="0.25">
      <c r="A108" s="32" t="s">
        <v>127</v>
      </c>
      <c r="B108" s="50">
        <v>3598591.5031776992</v>
      </c>
      <c r="C108" s="33">
        <v>3989836.4529800741</v>
      </c>
      <c r="D108" s="37">
        <v>90.193960218340578</v>
      </c>
      <c r="E108" s="51">
        <v>1771190.2178761919</v>
      </c>
      <c r="F108" s="33">
        <v>1536001.4787389378</v>
      </c>
      <c r="G108" s="37">
        <v>115.31175212997482</v>
      </c>
      <c r="H108" s="51">
        <v>10349795.288807647</v>
      </c>
      <c r="I108" s="33">
        <v>9563005.9704861213</v>
      </c>
      <c r="J108" s="37">
        <v>108.22742682321605</v>
      </c>
      <c r="K108" s="51">
        <v>4494207.69647069</v>
      </c>
      <c r="L108" s="33">
        <v>3578716.3370285602</v>
      </c>
      <c r="M108" s="37">
        <v>125.58155699488242</v>
      </c>
      <c r="N108" s="51">
        <v>3258004.6137045771</v>
      </c>
      <c r="O108" s="33">
        <v>2870201.6016081087</v>
      </c>
      <c r="P108" s="37">
        <v>113.5113509754573</v>
      </c>
      <c r="Q108" s="51">
        <v>29279340.368472967</v>
      </c>
      <c r="R108" s="33">
        <v>25294809.563846253</v>
      </c>
      <c r="S108" s="37">
        <v>115.75236530075239</v>
      </c>
      <c r="T108" s="35">
        <v>52751129.688509777</v>
      </c>
      <c r="U108" s="33">
        <v>46832571.404688053</v>
      </c>
      <c r="V108" s="37">
        <v>112.63769659939975</v>
      </c>
      <c r="W108" s="51">
        <v>3989819.9419261771</v>
      </c>
      <c r="X108" s="33">
        <v>3789010.3866765709</v>
      </c>
      <c r="Y108" s="37">
        <f t="shared" ref="Y108:Y110" si="156">+W108/X108*100</f>
        <v>105.29978898858974</v>
      </c>
      <c r="Z108" s="35">
        <v>56740949.630435951</v>
      </c>
      <c r="AA108" s="33">
        <f t="shared" si="154"/>
        <v>50621581.791364625</v>
      </c>
      <c r="AB108" s="37">
        <f t="shared" ref="AB108:AB110" si="157">+Z108/AA108*100</f>
        <v>112.08845639058084</v>
      </c>
      <c r="AD108" s="7">
        <f t="shared" si="140"/>
        <v>-14.467982681131772</v>
      </c>
      <c r="AE108" s="10">
        <f t="shared" si="140"/>
        <v>-13.199696102443156</v>
      </c>
      <c r="AF108" s="6">
        <f t="shared" si="140"/>
        <v>-1.4611545371839725</v>
      </c>
      <c r="AG108" s="7">
        <f t="shared" si="140"/>
        <v>-17.719623570367688</v>
      </c>
      <c r="AH108" s="10">
        <f t="shared" si="140"/>
        <v>-6.1305246117899941</v>
      </c>
      <c r="AI108" s="6">
        <f t="shared" si="140"/>
        <v>-12.345971798233023</v>
      </c>
      <c r="AJ108" s="7">
        <f t="shared" si="140"/>
        <v>-3.7859538170374094</v>
      </c>
      <c r="AK108" s="10">
        <f t="shared" si="140"/>
        <v>-5.5804875388090522</v>
      </c>
      <c r="AL108" s="6">
        <f t="shared" si="140"/>
        <v>1.9005962591781582</v>
      </c>
      <c r="AM108" s="7">
        <f t="shared" si="140"/>
        <v>-2.3488247794539632</v>
      </c>
      <c r="AN108" s="10">
        <f t="shared" si="140"/>
        <v>-11.992288746084014</v>
      </c>
      <c r="AO108" s="6">
        <f t="shared" si="140"/>
        <v>10.957521595814669</v>
      </c>
      <c r="AP108" s="7">
        <f t="shared" si="140"/>
        <v>-6.0721535728904286</v>
      </c>
      <c r="AQ108" s="10">
        <f t="shared" si="140"/>
        <v>-11.191809435246753</v>
      </c>
      <c r="AR108" s="6">
        <f t="shared" si="140"/>
        <v>5.7648464964764656</v>
      </c>
      <c r="AS108" s="7">
        <f t="shared" si="140"/>
        <v>4.9674577726425611</v>
      </c>
      <c r="AT108" s="10">
        <f t="shared" si="115"/>
        <v>2.2677775334444448</v>
      </c>
      <c r="AU108" s="6">
        <f t="shared" si="115"/>
        <v>2.6398151053153072</v>
      </c>
      <c r="AV108" s="7">
        <f t="shared" si="115"/>
        <v>-0.62265882823734842</v>
      </c>
      <c r="AW108" s="10">
        <f t="shared" si="115"/>
        <v>-3.2250379227960764</v>
      </c>
      <c r="AX108" s="6">
        <f t="shared" si="115"/>
        <v>2.6891037089558552</v>
      </c>
      <c r="AY108" s="7">
        <f t="shared" si="115"/>
        <v>-7.9880158469251228</v>
      </c>
      <c r="AZ108" s="10">
        <f t="shared" si="115"/>
        <v>-4.7510521287185554</v>
      </c>
      <c r="BA108" s="6">
        <f t="shared" si="115"/>
        <v>-3.398424644628065</v>
      </c>
      <c r="BB108" s="7">
        <f t="shared" si="115"/>
        <v>-1.1788906471226852</v>
      </c>
      <c r="BC108" s="10">
        <f t="shared" si="115"/>
        <v>-3.3409506150977109</v>
      </c>
      <c r="BD108" s="6">
        <f t="shared" si="115"/>
        <v>2.236790017834295</v>
      </c>
      <c r="BF108" s="7">
        <f>+AVERAGE(B107:B108)/AVERAGE(B103:B104)*100-100</f>
        <v>-10.391483356086155</v>
      </c>
      <c r="BG108" s="12">
        <f t="shared" ref="BG108:CD108" si="158">+AVERAGE(C107:C108)/AVERAGE(C103:C104)*100-100</f>
        <v>-14.019300750417258</v>
      </c>
      <c r="BH108" s="6">
        <f t="shared" si="158"/>
        <v>3.3179237373848025</v>
      </c>
      <c r="BI108" s="7">
        <f t="shared" si="158"/>
        <v>-14.208700242263632</v>
      </c>
      <c r="BJ108" s="12">
        <f t="shared" si="158"/>
        <v>-5.7755953730866452</v>
      </c>
      <c r="BK108" s="6">
        <f t="shared" si="158"/>
        <v>-8.8682551869109432</v>
      </c>
      <c r="BL108" s="7">
        <f t="shared" si="158"/>
        <v>-0.67412277941696175</v>
      </c>
      <c r="BM108" s="12">
        <f t="shared" si="158"/>
        <v>-3.8881500588126414</v>
      </c>
      <c r="BN108" s="6">
        <f t="shared" si="158"/>
        <v>3.3095493952153276</v>
      </c>
      <c r="BO108" s="7">
        <f t="shared" si="158"/>
        <v>4.9868698411360555</v>
      </c>
      <c r="BP108" s="12">
        <f t="shared" si="158"/>
        <v>-11.966436252274534</v>
      </c>
      <c r="BQ108" s="6">
        <f t="shared" si="158"/>
        <v>18.629408384872747</v>
      </c>
      <c r="BR108" s="7">
        <f t="shared" si="158"/>
        <v>-0.94091448730843297</v>
      </c>
      <c r="BS108" s="12">
        <f t="shared" si="158"/>
        <v>-6.8554809677180799</v>
      </c>
      <c r="BT108" s="6">
        <f t="shared" si="158"/>
        <v>6.3390328189862402</v>
      </c>
      <c r="BU108" s="7">
        <f t="shared" si="158"/>
        <v>3.8930803209735103</v>
      </c>
      <c r="BV108" s="12">
        <f t="shared" si="158"/>
        <v>2.2912039137495697</v>
      </c>
      <c r="BW108" s="6">
        <f t="shared" si="158"/>
        <v>1.5572043305350718</v>
      </c>
      <c r="BX108" s="7">
        <f t="shared" si="158"/>
        <v>0.76706995444138215</v>
      </c>
      <c r="BY108" s="12">
        <f t="shared" si="158"/>
        <v>-2.9441885683616675</v>
      </c>
      <c r="BZ108" s="6">
        <f t="shared" si="158"/>
        <v>3.7991045156080503</v>
      </c>
      <c r="CA108" s="7">
        <f t="shared" si="158"/>
        <v>-5.0298166085786846</v>
      </c>
      <c r="CB108" s="12">
        <f t="shared" si="158"/>
        <v>-3.5866905112422529</v>
      </c>
      <c r="CC108" s="6">
        <f t="shared" si="158"/>
        <v>-1.517797290797219</v>
      </c>
      <c r="CD108" s="7">
        <f t="shared" si="158"/>
        <v>0.33329287337384983</v>
      </c>
      <c r="CE108" s="12">
        <f>+AVERAGE(AA107:AA108)/AVERAGE(AA103:AA104)*100-100</f>
        <v>-2.9920007114946543</v>
      </c>
      <c r="CF108" s="6">
        <f t="shared" ref="CF108" si="159">+AVERAGE(AB107:AB108)/AVERAGE(AB103:AB104)*100-100</f>
        <v>3.4035276431343391</v>
      </c>
    </row>
    <row r="109" spans="1:84" x14ac:dyDescent="0.25">
      <c r="A109" s="32" t="s">
        <v>131</v>
      </c>
      <c r="B109" s="50">
        <v>3228635.1473095133</v>
      </c>
      <c r="C109" s="33">
        <v>2957529.0252825073</v>
      </c>
      <c r="D109" s="37">
        <f>+B109/C109*100</f>
        <v>109.16664281937554</v>
      </c>
      <c r="E109" s="51">
        <v>1907468.4544262497</v>
      </c>
      <c r="F109" s="33">
        <v>1709128.7156732117</v>
      </c>
      <c r="G109" s="37">
        <v>111.60472800756341</v>
      </c>
      <c r="H109" s="51">
        <v>10615827.127921201</v>
      </c>
      <c r="I109" s="33">
        <v>9844516.8418305721</v>
      </c>
      <c r="J109" s="37">
        <v>107.83492271365962</v>
      </c>
      <c r="K109" s="51">
        <v>4346934.0073831435</v>
      </c>
      <c r="L109" s="33">
        <v>3516102.6004771003</v>
      </c>
      <c r="M109" s="37">
        <v>123.62932773330641</v>
      </c>
      <c r="N109" s="51">
        <v>3761081.245299961</v>
      </c>
      <c r="O109" s="33">
        <v>3377945.6397012416</v>
      </c>
      <c r="P109" s="37">
        <v>111.34226676402659</v>
      </c>
      <c r="Q109" s="51">
        <v>29580859.641862292</v>
      </c>
      <c r="R109" s="33">
        <v>25259036.553282686</v>
      </c>
      <c r="S109" s="37">
        <v>117.13614708745892</v>
      </c>
      <c r="T109" s="35">
        <v>53440805.624202363</v>
      </c>
      <c r="U109" s="33">
        <f>+C109+F109+I109+L109+O109+R109</f>
        <v>46664259.376247317</v>
      </c>
      <c r="V109" s="37">
        <f>+T109/U109*100</f>
        <v>114.52191964157561</v>
      </c>
      <c r="W109" s="51">
        <v>4372945.6349007143</v>
      </c>
      <c r="X109" s="33">
        <v>3912480.7717954349</v>
      </c>
      <c r="Y109" s="37">
        <f t="shared" si="156"/>
        <v>111.76912782357195</v>
      </c>
      <c r="Z109" s="35">
        <v>57813751.259103075</v>
      </c>
      <c r="AA109" s="33">
        <f t="shared" si="154"/>
        <v>50576740.148042753</v>
      </c>
      <c r="AB109" s="37">
        <f t="shared" si="157"/>
        <v>114.30897106036673</v>
      </c>
      <c r="AD109" s="7">
        <f t="shared" si="140"/>
        <v>22.956186026694155</v>
      </c>
      <c r="AE109" s="10">
        <f t="shared" si="140"/>
        <v>4.3424227232845851</v>
      </c>
      <c r="AF109" s="6">
        <f t="shared" si="140"/>
        <v>17.83911358160924</v>
      </c>
      <c r="AG109" s="7">
        <f t="shared" si="140"/>
        <v>-8.8004282686110997</v>
      </c>
      <c r="AH109" s="10">
        <f t="shared" si="140"/>
        <v>3.1389199335850577</v>
      </c>
      <c r="AI109" s="6">
        <f t="shared" si="140"/>
        <v>-11.575987231478052</v>
      </c>
      <c r="AJ109" s="7">
        <f t="shared" si="140"/>
        <v>-1.9922527962458645</v>
      </c>
      <c r="AK109" s="10">
        <f t="shared" si="140"/>
        <v>0.43995975703990098</v>
      </c>
      <c r="AL109" s="6">
        <f t="shared" si="140"/>
        <v>-2.4215586696462026</v>
      </c>
      <c r="AM109" s="7">
        <f t="shared" si="140"/>
        <v>-0.54567405786623624</v>
      </c>
      <c r="AN109" s="10">
        <f t="shared" si="140"/>
        <v>-4.5898618988613862</v>
      </c>
      <c r="AO109" s="6">
        <f t="shared" si="140"/>
        <v>4.2387401606191304</v>
      </c>
      <c r="AP109" s="7">
        <f t="shared" si="140"/>
        <v>8.812318846014918</v>
      </c>
      <c r="AQ109" s="10">
        <f t="shared" si="140"/>
        <v>7.1938438083025886</v>
      </c>
      <c r="AR109" s="6">
        <f t="shared" si="140"/>
        <v>1.5098581972736014</v>
      </c>
      <c r="AS109" s="7">
        <f t="shared" si="140"/>
        <v>8.5698474361700789</v>
      </c>
      <c r="AT109" s="10">
        <f t="shared" si="115"/>
        <v>4.1883836970484367</v>
      </c>
      <c r="AU109" s="6">
        <f t="shared" si="115"/>
        <v>4.2285875007182341</v>
      </c>
      <c r="AV109" s="7">
        <f t="shared" si="115"/>
        <v>5.5679468447993088</v>
      </c>
      <c r="AW109" s="10">
        <f t="shared" si="115"/>
        <v>2.8457079487367309</v>
      </c>
      <c r="AX109" s="6">
        <f t="shared" si="115"/>
        <v>2.646915413737517</v>
      </c>
      <c r="AY109" s="7">
        <f t="shared" si="115"/>
        <v>1.4099029861212244</v>
      </c>
      <c r="AZ109" s="10">
        <f t="shared" si="115"/>
        <v>-0.27947839756535586</v>
      </c>
      <c r="BA109" s="6">
        <f t="shared" si="115"/>
        <v>1.6941160721378736</v>
      </c>
      <c r="BB109" s="7">
        <f t="shared" si="115"/>
        <v>5.2415553111742952</v>
      </c>
      <c r="BC109" s="10">
        <f t="shared" si="115"/>
        <v>2.5969784300381207</v>
      </c>
      <c r="BD109" s="6">
        <f t="shared" si="115"/>
        <v>2.5776362243840651</v>
      </c>
      <c r="BF109" s="7">
        <f t="shared" ref="BF109:CF109" si="160">+AVERAGE(B107:B109)/AVERAGE(B103:B105)*100-100</f>
        <v>-3.2959783547092201</v>
      </c>
      <c r="BG109" s="12">
        <f t="shared" si="160"/>
        <v>-10.310600003948494</v>
      </c>
      <c r="BH109" s="6">
        <f t="shared" si="160"/>
        <v>8.3450982718314037</v>
      </c>
      <c r="BI109" s="7">
        <f t="shared" si="160"/>
        <v>-12.378735702191079</v>
      </c>
      <c r="BJ109" s="12">
        <f t="shared" si="160"/>
        <v>-2.7318668020445642</v>
      </c>
      <c r="BK109" s="6">
        <f t="shared" si="160"/>
        <v>-9.7630276283504145</v>
      </c>
      <c r="BL109" s="7">
        <f t="shared" si="160"/>
        <v>-1.1133355300382988</v>
      </c>
      <c r="BM109" s="12">
        <f t="shared" si="160"/>
        <v>-2.485437169719745</v>
      </c>
      <c r="BN109" s="6">
        <f t="shared" si="160"/>
        <v>1.3462232077428524</v>
      </c>
      <c r="BO109" s="7">
        <f t="shared" si="160"/>
        <v>3.2391307695734497</v>
      </c>
      <c r="BP109" s="12">
        <f t="shared" si="160"/>
        <v>-9.7920789246476687</v>
      </c>
      <c r="BQ109" s="6">
        <f t="shared" si="160"/>
        <v>13.521505823375904</v>
      </c>
      <c r="BR109" s="7">
        <f t="shared" si="160"/>
        <v>2.3382170427185969</v>
      </c>
      <c r="BS109" s="12">
        <f t="shared" si="160"/>
        <v>-2.2046528170018576</v>
      </c>
      <c r="BT109" s="6">
        <f t="shared" si="160"/>
        <v>4.7042113763491074</v>
      </c>
      <c r="BU109" s="7">
        <f t="shared" si="160"/>
        <v>5.4382997553859411</v>
      </c>
      <c r="BV109" s="12">
        <f t="shared" si="160"/>
        <v>2.9186835765539314</v>
      </c>
      <c r="BW109" s="6">
        <f t="shared" si="160"/>
        <v>2.4467631360678439</v>
      </c>
      <c r="BX109" s="7">
        <f t="shared" si="160"/>
        <v>2.3090602235299968</v>
      </c>
      <c r="BY109" s="12">
        <f t="shared" si="160"/>
        <v>-1.1255443781579118</v>
      </c>
      <c r="BZ109" s="6">
        <f t="shared" si="160"/>
        <v>3.4067217456816365</v>
      </c>
      <c r="CA109" s="7">
        <f t="shared" si="160"/>
        <v>-2.8880343685020904</v>
      </c>
      <c r="CB109" s="12">
        <f t="shared" si="160"/>
        <v>-2.4953056850004742</v>
      </c>
      <c r="CC109" s="6">
        <f t="shared" si="160"/>
        <v>-0.43880853831774402</v>
      </c>
      <c r="CD109" s="7">
        <f t="shared" si="160"/>
        <v>1.9140273524817815</v>
      </c>
      <c r="CE109" s="12">
        <f t="shared" si="160"/>
        <v>-1.2297102483153708</v>
      </c>
      <c r="CF109" s="6">
        <f t="shared" si="160"/>
        <v>3.1225615185629181</v>
      </c>
    </row>
    <row r="110" spans="1:84" x14ac:dyDescent="0.25">
      <c r="A110" s="32" t="s">
        <v>132</v>
      </c>
      <c r="B110" s="52">
        <v>4808954.2255389355</v>
      </c>
      <c r="C110" s="53">
        <v>3991873.7561507709</v>
      </c>
      <c r="D110" s="54">
        <f>+B110/C110*100</f>
        <v>120.46859493312351</v>
      </c>
      <c r="E110" s="55">
        <v>1833559.4744046719</v>
      </c>
      <c r="F110" s="53">
        <v>1654642.7691421143</v>
      </c>
      <c r="G110" s="54">
        <v>110.81301103774325</v>
      </c>
      <c r="H110" s="55">
        <v>11427087.780476395</v>
      </c>
      <c r="I110" s="53">
        <v>10552722.391778274</v>
      </c>
      <c r="J110" s="54">
        <v>108.28568549646818</v>
      </c>
      <c r="K110" s="55">
        <v>4467446.9010340031</v>
      </c>
      <c r="L110" s="53">
        <v>3836157.8739593429</v>
      </c>
      <c r="M110" s="54">
        <v>116.45628380833814</v>
      </c>
      <c r="N110" s="55">
        <v>3896541.2869568788</v>
      </c>
      <c r="O110" s="53">
        <v>3446337.888633559</v>
      </c>
      <c r="P110" s="54">
        <v>113.06324025302759</v>
      </c>
      <c r="Q110" s="55">
        <v>33076816.429747202</v>
      </c>
      <c r="R110" s="53">
        <v>27533991.477640484</v>
      </c>
      <c r="S110" s="54">
        <v>120.1565005743121</v>
      </c>
      <c r="T110" s="56">
        <v>59510406.098158091</v>
      </c>
      <c r="U110" s="53">
        <f>+C110+F110+I110+L110+O110+R110</f>
        <v>51015726.157304548</v>
      </c>
      <c r="V110" s="54">
        <f>+T110/U110*100</f>
        <v>116.65110071090747</v>
      </c>
      <c r="W110" s="55">
        <v>4704945.5884396369</v>
      </c>
      <c r="X110" s="53">
        <v>4131443.1822099313</v>
      </c>
      <c r="Y110" s="54">
        <f t="shared" si="156"/>
        <v>113.88140610765791</v>
      </c>
      <c r="Z110" s="56">
        <v>64215351.686597727</v>
      </c>
      <c r="AA110" s="53">
        <f>+U110+X110</f>
        <v>55147169.339514479</v>
      </c>
      <c r="AB110" s="54">
        <f t="shared" si="157"/>
        <v>116.44360436934637</v>
      </c>
      <c r="AD110" s="67">
        <f t="shared" ref="AD110" si="161">+B110/B106*100-100</f>
        <v>44.689975980862414</v>
      </c>
      <c r="AE110" s="68">
        <f t="shared" ref="AE110" si="162">+C110/C106*100-100</f>
        <v>17.487081715731946</v>
      </c>
      <c r="AF110" s="69">
        <f t="shared" ref="AF110" si="163">+D110/D106*100-100</f>
        <v>23.153944985159924</v>
      </c>
      <c r="AG110" s="67">
        <f t="shared" ref="AG110" si="164">+E110/E106*100-100</f>
        <v>-1.0165991462240527</v>
      </c>
      <c r="AH110" s="68">
        <f t="shared" ref="AH110" si="165">+F110/F106*100-100</f>
        <v>9.1746362945569047</v>
      </c>
      <c r="AI110" s="69">
        <f t="shared" ref="AI110" si="166">+G110/G106*100-100</f>
        <v>-9.3348013665781053</v>
      </c>
      <c r="AJ110" s="67">
        <f t="shared" ref="AJ110" si="167">+H110/H106*100-100</f>
        <v>1.2517171010710655</v>
      </c>
      <c r="AK110" s="68">
        <f t="shared" ref="AK110" si="168">+I110/I106*100-100</f>
        <v>3.4136659747788514</v>
      </c>
      <c r="AL110" s="69">
        <f t="shared" ref="AL110" si="169">+J110/J106*100-100</f>
        <v>-2.0905833415044697</v>
      </c>
      <c r="AM110" s="67">
        <f t="shared" ref="AM110" si="170">+K110/K106*100-100</f>
        <v>-14.813778761591635</v>
      </c>
      <c r="AN110" s="68">
        <f t="shared" ref="AN110" si="171">+L110/L106*100-100</f>
        <v>-15.15597955882302</v>
      </c>
      <c r="AO110" s="69">
        <f t="shared" ref="AO110" si="172">+M110/M106*100-100</f>
        <v>0.40332930411830148</v>
      </c>
      <c r="AP110" s="67">
        <f t="shared" ref="AP110" si="173">+N110/N106*100-100</f>
        <v>10.654168434243076</v>
      </c>
      <c r="AQ110" s="68">
        <f t="shared" ref="AQ110" si="174">+O110/O106*100-100</f>
        <v>11.313028790313624</v>
      </c>
      <c r="AR110" s="69">
        <f t="shared" ref="AR110" si="175">+P110/P106*100-100</f>
        <v>-0.59189868718033267</v>
      </c>
      <c r="AS110" s="67">
        <f t="shared" ref="AS110" si="176">+Q110/Q106*100-100</f>
        <v>6.3690924488333422</v>
      </c>
      <c r="AT110" s="68">
        <f t="shared" ref="AT110" si="177">+R110/R106*100-100</f>
        <v>4.0993445719894623</v>
      </c>
      <c r="AU110" s="69">
        <f t="shared" ref="AU110" si="178">+S110/S106*100-100</f>
        <v>2.2021897228685816</v>
      </c>
      <c r="AV110" s="67">
        <f t="shared" ref="AV110" si="179">+T110/T106*100-100</f>
        <v>5.657646999238608</v>
      </c>
      <c r="AW110" s="68">
        <f t="shared" ref="AW110" si="180">+U110/U106*100-100</f>
        <v>3.7223078338003006</v>
      </c>
      <c r="AX110" s="69">
        <f t="shared" ref="AX110" si="181">+V110/V106*100-100</f>
        <v>1.8658851753852446</v>
      </c>
      <c r="AY110" s="67">
        <f t="shared" ref="AY110" si="182">+W110/W106*100-100</f>
        <v>2.470555161582098</v>
      </c>
      <c r="AZ110" s="68">
        <f t="shared" ref="AZ110" si="183">+X110/X106*100-100</f>
        <v>0.70717550198587276</v>
      </c>
      <c r="BA110" s="69">
        <f t="shared" ref="BA110" si="184">+Y110/Y106*100-100</f>
        <v>1.7509970375064938</v>
      </c>
      <c r="BB110" s="67">
        <f t="shared" ref="BB110" si="185">+Z110/Z106*100-100</f>
        <v>5.4174190091000867</v>
      </c>
      <c r="BC110" s="68">
        <f t="shared" ref="BC110" si="186">+AA110/AA106*100-100</f>
        <v>3.4901818959032624</v>
      </c>
      <c r="BD110" s="69">
        <f t="shared" ref="BD110" si="187">+AB110/AB106*100-100</f>
        <v>1.862241497589963</v>
      </c>
      <c r="BF110" s="67">
        <f>+AVERAGE(B107:B110)/AVERAGE(B103:B106)*100-100</f>
        <v>6.8853857735577719</v>
      </c>
      <c r="BG110" s="70">
        <f t="shared" ref="BG110:CF110" si="188">+AVERAGE(C107:C110)/AVERAGE(C103:C106)*100-100</f>
        <v>-4.8921797897568524</v>
      </c>
      <c r="BH110" s="69">
        <f t="shared" si="188"/>
        <v>12.309342661050721</v>
      </c>
      <c r="BI110" s="67">
        <f>+AVERAGE(E107:E110)/AVERAGE(E103:E106)*100-100</f>
        <v>-9.7588818630383543</v>
      </c>
      <c r="BJ110" s="70">
        <f t="shared" si="188"/>
        <v>0.10146579530602651</v>
      </c>
      <c r="BK110" s="69">
        <f t="shared" si="188"/>
        <v>-9.6592161607691196</v>
      </c>
      <c r="BL110" s="67">
        <f t="shared" si="188"/>
        <v>-0.50383910424098133</v>
      </c>
      <c r="BM110" s="70">
        <f t="shared" si="188"/>
        <v>-0.99714636068222262</v>
      </c>
      <c r="BN110" s="69">
        <f t="shared" si="188"/>
        <v>0.46876822995361067</v>
      </c>
      <c r="BO110" s="67">
        <f t="shared" si="188"/>
        <v>-1.7228316567775721</v>
      </c>
      <c r="BP110" s="70">
        <f t="shared" si="188"/>
        <v>-11.216704448837007</v>
      </c>
      <c r="BQ110" s="69">
        <f t="shared" si="188"/>
        <v>10.141245570093787</v>
      </c>
      <c r="BR110" s="67">
        <f t="shared" si="188"/>
        <v>4.4598876673372416</v>
      </c>
      <c r="BS110" s="70">
        <f t="shared" si="188"/>
        <v>1.1128521156323643</v>
      </c>
      <c r="BT110" s="69">
        <f t="shared" si="188"/>
        <v>3.3281526201338352</v>
      </c>
      <c r="BU110" s="67">
        <f t="shared" si="188"/>
        <v>5.6931822900251063</v>
      </c>
      <c r="BV110" s="70">
        <f t="shared" si="188"/>
        <v>3.2317474567094706</v>
      </c>
      <c r="BW110" s="69">
        <f t="shared" si="188"/>
        <v>2.3835762998500911</v>
      </c>
      <c r="BX110" s="67">
        <f t="shared" si="188"/>
        <v>3.1906712327386657</v>
      </c>
      <c r="BY110" s="70">
        <f t="shared" si="188"/>
        <v>0.10584338647151981</v>
      </c>
      <c r="BZ110" s="69">
        <f t="shared" si="188"/>
        <v>3.0076301133613583</v>
      </c>
      <c r="CA110" s="67">
        <f t="shared" si="188"/>
        <v>-1.4866465233640582</v>
      </c>
      <c r="CB110" s="70">
        <f t="shared" si="188"/>
        <v>-1.6737523106656198</v>
      </c>
      <c r="CC110" s="69">
        <f t="shared" si="188"/>
        <v>0.11935943312583674</v>
      </c>
      <c r="CD110" s="67">
        <f t="shared" si="188"/>
        <v>2.8359283782208706</v>
      </c>
      <c r="CE110" s="70">
        <f t="shared" si="188"/>
        <v>-2.9914393324190769E-2</v>
      </c>
      <c r="CF110" s="69">
        <f t="shared" si="188"/>
        <v>2.7965148581949819</v>
      </c>
    </row>
    <row r="111" spans="1:84" x14ac:dyDescent="0.25">
      <c r="A111" s="38"/>
      <c r="B111" s="14"/>
      <c r="E111" s="20"/>
      <c r="H111" s="20"/>
      <c r="K111" s="20"/>
      <c r="N111" s="20"/>
      <c r="Q111" s="20"/>
      <c r="T111" s="20"/>
      <c r="W111" s="20"/>
      <c r="Z111" s="20"/>
      <c r="AC111" s="20"/>
      <c r="AY111" s="28"/>
      <c r="AZ111" s="30"/>
    </row>
    <row r="112" spans="1:84" x14ac:dyDescent="0.25">
      <c r="A112" s="38" t="s">
        <v>24</v>
      </c>
      <c r="B112" s="14"/>
      <c r="E112" s="20"/>
      <c r="H112" s="20"/>
      <c r="K112" s="20"/>
      <c r="N112" s="20"/>
      <c r="Q112" s="20"/>
      <c r="T112" s="20"/>
      <c r="W112" s="20"/>
      <c r="Z112" s="20"/>
      <c r="AC112" s="20"/>
      <c r="AY112" s="28"/>
      <c r="AZ112" s="30"/>
    </row>
    <row r="113" spans="1:53" x14ac:dyDescent="0.25">
      <c r="A113" s="38" t="s">
        <v>25</v>
      </c>
      <c r="B113" s="14"/>
      <c r="E113" s="20"/>
      <c r="H113" s="20"/>
      <c r="K113" s="20"/>
      <c r="N113" s="20"/>
      <c r="Q113" s="20"/>
      <c r="T113" s="20"/>
      <c r="W113" s="47"/>
      <c r="X113" s="29"/>
      <c r="Z113" s="20"/>
      <c r="AC113" s="20"/>
      <c r="AY113" s="28"/>
      <c r="AZ113" s="30"/>
    </row>
    <row r="114" spans="1:53" x14ac:dyDescent="0.25">
      <c r="E114" s="20"/>
      <c r="H114" s="20"/>
      <c r="K114" s="20"/>
      <c r="N114" s="20"/>
      <c r="Q114" s="20"/>
      <c r="T114" s="20"/>
      <c r="W114" s="47"/>
      <c r="X114" s="29"/>
      <c r="Z114" s="20"/>
      <c r="AC114" s="20"/>
      <c r="AY114" s="28"/>
      <c r="AZ114" s="30"/>
      <c r="BA114" s="28"/>
    </row>
    <row r="115" spans="1:53" x14ac:dyDescent="0.25">
      <c r="C115" s="28"/>
      <c r="E115" s="20"/>
      <c r="H115" s="20"/>
      <c r="K115" s="20"/>
      <c r="N115" s="20"/>
      <c r="Q115" s="20"/>
      <c r="T115" s="20"/>
      <c r="W115" s="47"/>
      <c r="X115" s="29"/>
      <c r="Z115" s="20"/>
      <c r="AA115" s="64"/>
      <c r="AC115" s="20"/>
      <c r="AY115" s="28"/>
      <c r="AZ115" s="30"/>
      <c r="BA115" s="28"/>
    </row>
    <row r="116" spans="1:53" x14ac:dyDescent="0.25">
      <c r="C116" s="28"/>
      <c r="E116" s="20"/>
      <c r="H116" s="20"/>
      <c r="K116" s="20"/>
      <c r="N116" s="20"/>
      <c r="Q116" s="20"/>
      <c r="T116" s="20"/>
      <c r="W116" s="47"/>
      <c r="X116" s="29"/>
      <c r="Z116" s="20"/>
      <c r="AC116" s="20"/>
      <c r="AY116" s="28"/>
      <c r="AZ116" s="29"/>
      <c r="BA116" s="28"/>
    </row>
    <row r="117" spans="1:53" x14ac:dyDescent="0.25">
      <c r="E117" s="20"/>
      <c r="H117" s="20"/>
      <c r="K117" s="20"/>
      <c r="N117" s="20"/>
      <c r="Q117" s="20"/>
      <c r="T117" s="20"/>
      <c r="W117" s="48"/>
      <c r="X117" s="49"/>
      <c r="Z117" s="20"/>
      <c r="AC117" s="20"/>
      <c r="AY117" s="28"/>
      <c r="AZ117" s="29"/>
      <c r="BA117" s="28"/>
    </row>
    <row r="118" spans="1:53" x14ac:dyDescent="0.25">
      <c r="E118" s="20"/>
      <c r="H118" s="20"/>
      <c r="K118" s="20"/>
      <c r="N118" s="20"/>
      <c r="Q118" s="20"/>
      <c r="T118" s="20"/>
      <c r="W118" s="20"/>
      <c r="Z118" s="20"/>
      <c r="AC118" s="20"/>
      <c r="AZ118" s="29"/>
    </row>
    <row r="119" spans="1:53" x14ac:dyDescent="0.25">
      <c r="E119" s="20"/>
      <c r="H119" s="20"/>
      <c r="K119" s="20"/>
      <c r="N119" s="20"/>
      <c r="Q119" s="20"/>
      <c r="T119" s="20"/>
      <c r="W119" s="20"/>
      <c r="Z119" s="20"/>
      <c r="AC119" s="20"/>
    </row>
    <row r="120" spans="1:53" x14ac:dyDescent="0.25">
      <c r="E120" s="20"/>
      <c r="H120" s="20"/>
      <c r="K120" s="20"/>
      <c r="N120" s="20"/>
      <c r="Q120" s="20"/>
      <c r="T120" s="20"/>
      <c r="W120" s="20"/>
      <c r="Z120" s="20"/>
      <c r="AC120" s="20"/>
    </row>
    <row r="121" spans="1:53" x14ac:dyDescent="0.25">
      <c r="E121" s="20"/>
      <c r="H121" s="20"/>
      <c r="K121" s="20"/>
      <c r="N121" s="20"/>
      <c r="Q121" s="20"/>
      <c r="T121" s="20"/>
      <c r="W121" s="20"/>
      <c r="Z121" s="20"/>
      <c r="AC121" s="20"/>
    </row>
    <row r="122" spans="1:53" x14ac:dyDescent="0.25">
      <c r="E122" s="20"/>
      <c r="H122" s="20"/>
      <c r="K122" s="20"/>
      <c r="N122" s="20"/>
      <c r="Q122" s="20"/>
      <c r="T122" s="20"/>
      <c r="W122" s="20"/>
      <c r="Z122" s="20"/>
      <c r="AC122" s="20"/>
    </row>
    <row r="123" spans="1:53" x14ac:dyDescent="0.25">
      <c r="E123" s="20"/>
      <c r="H123" s="20"/>
      <c r="K123" s="20"/>
      <c r="N123" s="20"/>
      <c r="Q123" s="20"/>
      <c r="T123" s="20"/>
      <c r="W123" s="20"/>
      <c r="Z123" s="20"/>
      <c r="AC123" s="20"/>
    </row>
    <row r="124" spans="1:53" x14ac:dyDescent="0.25">
      <c r="E124" s="20"/>
      <c r="H124" s="20"/>
      <c r="K124" s="20"/>
      <c r="N124" s="20"/>
      <c r="Q124" s="20"/>
      <c r="T124" s="20"/>
      <c r="W124" s="20"/>
      <c r="Z124" s="20"/>
      <c r="AC124" s="20"/>
    </row>
    <row r="125" spans="1:53" x14ac:dyDescent="0.25">
      <c r="E125" s="20"/>
      <c r="H125" s="20"/>
      <c r="K125" s="20"/>
      <c r="N125" s="20"/>
      <c r="Q125" s="20"/>
      <c r="T125" s="20"/>
      <c r="W125" s="20"/>
      <c r="Z125" s="20"/>
      <c r="AC125" s="20"/>
    </row>
    <row r="126" spans="1:53" x14ac:dyDescent="0.25">
      <c r="E126" s="20"/>
      <c r="H126" s="20"/>
      <c r="K126" s="20"/>
      <c r="N126" s="20"/>
      <c r="Q126" s="20"/>
      <c r="T126" s="20"/>
      <c r="W126" s="20"/>
      <c r="Z126" s="20"/>
      <c r="AC126" s="20"/>
    </row>
    <row r="127" spans="1:53" x14ac:dyDescent="0.25">
      <c r="E127" s="20"/>
      <c r="H127" s="20"/>
      <c r="K127" s="20"/>
      <c r="N127" s="20"/>
      <c r="Q127" s="20"/>
      <c r="T127" s="20"/>
      <c r="W127" s="20"/>
      <c r="Z127" s="20"/>
      <c r="AC127" s="20"/>
    </row>
    <row r="128" spans="1:53" x14ac:dyDescent="0.25">
      <c r="E128" s="20"/>
      <c r="H128" s="20"/>
      <c r="K128" s="20"/>
      <c r="N128" s="20"/>
      <c r="Q128" s="20"/>
      <c r="T128" s="20"/>
      <c r="W128" s="20"/>
      <c r="Z128" s="20"/>
      <c r="AC128" s="20"/>
    </row>
    <row r="129" spans="5:29" x14ac:dyDescent="0.25">
      <c r="E129" s="20"/>
      <c r="H129" s="20"/>
      <c r="K129" s="20"/>
      <c r="N129" s="20"/>
      <c r="Q129" s="20"/>
      <c r="T129" s="20"/>
      <c r="W129" s="20"/>
      <c r="Z129" s="20"/>
      <c r="AC129" s="20"/>
    </row>
    <row r="130" spans="5:29" x14ac:dyDescent="0.25">
      <c r="E130" s="20"/>
      <c r="H130" s="20"/>
      <c r="K130" s="20"/>
      <c r="N130" s="20"/>
      <c r="Q130" s="20"/>
      <c r="T130" s="20"/>
      <c r="W130" s="20"/>
      <c r="Z130" s="20"/>
      <c r="AC130" s="20"/>
    </row>
    <row r="131" spans="5:29" x14ac:dyDescent="0.25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29" x14ac:dyDescent="0.25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29" x14ac:dyDescent="0.25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29" x14ac:dyDescent="0.25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29" x14ac:dyDescent="0.25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29" x14ac:dyDescent="0.25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29" x14ac:dyDescent="0.25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29" x14ac:dyDescent="0.25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29" x14ac:dyDescent="0.25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29" x14ac:dyDescent="0.25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29" x14ac:dyDescent="0.25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29" x14ac:dyDescent="0.25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29" x14ac:dyDescent="0.25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29" x14ac:dyDescent="0.25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25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25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25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25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25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25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25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25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25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25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25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25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25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25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25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25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25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25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25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25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25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25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25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25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25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25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25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25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25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25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25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25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25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25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25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25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25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25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25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25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25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25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25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25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25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25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25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25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25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25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25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25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25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25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25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25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25">
      <c r="E201" s="20"/>
      <c r="H201" s="20"/>
      <c r="K201" s="20"/>
      <c r="N201" s="20"/>
      <c r="Q201" s="20"/>
      <c r="T201" s="20"/>
      <c r="W201" s="20"/>
      <c r="Z201" s="20"/>
      <c r="AC201" s="20"/>
    </row>
    <row r="202" spans="5:29" x14ac:dyDescent="0.25">
      <c r="E202" s="20"/>
      <c r="H202" s="20"/>
      <c r="K202" s="20"/>
      <c r="N202" s="20"/>
      <c r="Q202" s="20"/>
      <c r="T202" s="20"/>
      <c r="W202" s="20"/>
      <c r="Z202" s="20"/>
      <c r="AC202" s="20"/>
    </row>
    <row r="203" spans="5:29" x14ac:dyDescent="0.25">
      <c r="E203" s="20"/>
      <c r="H203" s="20"/>
      <c r="K203" s="20"/>
      <c r="N203" s="20"/>
      <c r="Q203" s="20"/>
      <c r="T203" s="20"/>
      <c r="W203" s="20"/>
      <c r="Z203" s="20"/>
      <c r="AC203" s="20"/>
    </row>
  </sheetData>
  <mergeCells count="27">
    <mergeCell ref="Q5:S5"/>
    <mergeCell ref="B5:D5"/>
    <mergeCell ref="E5:G5"/>
    <mergeCell ref="H5:J5"/>
    <mergeCell ref="K5:M5"/>
    <mergeCell ref="N5:P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  <ignoredErrors>
    <ignoredError sqref="BH100:CF1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3"/>
  <sheetViews>
    <sheetView showGridLines="0" zoomScaleNormal="100" workbookViewId="0">
      <pane xSplit="1" ySplit="6" topLeftCell="P93" activePane="bottomRight" state="frozen"/>
      <selection activeCell="AU7" sqref="AU7"/>
      <selection pane="topRight" activeCell="AU7" sqref="AU7"/>
      <selection pane="bottomLeft" activeCell="AU7" sqref="AU7"/>
      <selection pane="bottomRight" activeCell="R114" sqref="R114"/>
    </sheetView>
  </sheetViews>
  <sheetFormatPr baseColWidth="10" defaultRowHeight="15" x14ac:dyDescent="0.25"/>
  <cols>
    <col min="1" max="1" width="11.140625" customWidth="1"/>
    <col min="2" max="25" width="12.28515625" style="17" customWidth="1"/>
    <col min="26" max="26" width="6" style="17" customWidth="1"/>
    <col min="27" max="75" width="12.28515625" style="17" customWidth="1"/>
    <col min="76" max="16384" width="11.42578125" style="17"/>
  </cols>
  <sheetData>
    <row r="1" spans="1:75" customFormat="1" ht="18.75" x14ac:dyDescent="0.3">
      <c r="A1" s="1"/>
      <c r="B1" s="1" t="s">
        <v>19</v>
      </c>
    </row>
    <row r="2" spans="1:75" customFormat="1" ht="18.75" x14ac:dyDescent="0.3">
      <c r="A2" s="1"/>
      <c r="B2" s="1" t="s">
        <v>22</v>
      </c>
    </row>
    <row r="3" spans="1:75" customFormat="1" x14ac:dyDescent="0.25"/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46" customFormat="1" ht="15.75" x14ac:dyDescent="0.25">
      <c r="A5" s="58"/>
      <c r="B5" s="71" t="s">
        <v>10</v>
      </c>
      <c r="C5" s="71"/>
      <c r="D5" s="71"/>
      <c r="E5" s="71" t="s">
        <v>11</v>
      </c>
      <c r="F5" s="71"/>
      <c r="G5" s="71"/>
      <c r="H5" s="71" t="s">
        <v>12</v>
      </c>
      <c r="I5" s="71"/>
      <c r="J5" s="71"/>
      <c r="K5" s="71" t="s">
        <v>13</v>
      </c>
      <c r="L5" s="71"/>
      <c r="M5" s="71"/>
      <c r="N5" s="71" t="s">
        <v>14</v>
      </c>
      <c r="O5" s="71"/>
      <c r="P5" s="71"/>
      <c r="Q5" s="71" t="s">
        <v>15</v>
      </c>
      <c r="R5" s="71"/>
      <c r="S5" s="71"/>
      <c r="T5" s="71" t="s">
        <v>16</v>
      </c>
      <c r="U5" s="71"/>
      <c r="V5" s="71"/>
      <c r="W5" s="71" t="s">
        <v>6</v>
      </c>
      <c r="X5" s="71"/>
      <c r="Y5" s="71"/>
      <c r="AA5" s="71" t="s">
        <v>10</v>
      </c>
      <c r="AB5" s="71"/>
      <c r="AC5" s="71"/>
      <c r="AD5" s="71" t="s">
        <v>11</v>
      </c>
      <c r="AE5" s="71"/>
      <c r="AF5" s="71"/>
      <c r="AG5" s="71" t="s">
        <v>12</v>
      </c>
      <c r="AH5" s="71"/>
      <c r="AI5" s="71"/>
      <c r="AJ5" s="71" t="s">
        <v>13</v>
      </c>
      <c r="AK5" s="71"/>
      <c r="AL5" s="71"/>
      <c r="AM5" s="71" t="s">
        <v>14</v>
      </c>
      <c r="AN5" s="71"/>
      <c r="AO5" s="71"/>
      <c r="AP5" s="71" t="s">
        <v>15</v>
      </c>
      <c r="AQ5" s="71"/>
      <c r="AR5" s="71"/>
      <c r="AS5" s="71" t="s">
        <v>16</v>
      </c>
      <c r="AT5" s="71"/>
      <c r="AU5" s="71"/>
      <c r="AV5" s="71" t="s">
        <v>6</v>
      </c>
      <c r="AW5" s="71"/>
      <c r="AX5" s="71"/>
      <c r="AZ5" s="71" t="s">
        <v>10</v>
      </c>
      <c r="BA5" s="71"/>
      <c r="BB5" s="71"/>
      <c r="BC5" s="71" t="s">
        <v>11</v>
      </c>
      <c r="BD5" s="71"/>
      <c r="BE5" s="71"/>
      <c r="BF5" s="71" t="s">
        <v>12</v>
      </c>
      <c r="BG5" s="71"/>
      <c r="BH5" s="71"/>
      <c r="BI5" s="71" t="s">
        <v>13</v>
      </c>
      <c r="BJ5" s="71"/>
      <c r="BK5" s="71"/>
      <c r="BL5" s="71" t="s">
        <v>14</v>
      </c>
      <c r="BM5" s="71"/>
      <c r="BN5" s="71"/>
      <c r="BO5" s="71" t="s">
        <v>15</v>
      </c>
      <c r="BP5" s="71"/>
      <c r="BQ5" s="71"/>
      <c r="BR5" s="71" t="s">
        <v>16</v>
      </c>
      <c r="BS5" s="71"/>
      <c r="BT5" s="71"/>
      <c r="BU5" s="71" t="s">
        <v>6</v>
      </c>
      <c r="BV5" s="71"/>
      <c r="BW5" s="71"/>
    </row>
    <row r="6" spans="1:75" customFormat="1" x14ac:dyDescent="0.25">
      <c r="A6" s="59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25">
      <c r="A7" s="35" t="s">
        <v>26</v>
      </c>
      <c r="B7" s="50">
        <v>2162701.4347495004</v>
      </c>
      <c r="C7" s="33">
        <v>13648327.465414353</v>
      </c>
      <c r="D7" s="37">
        <f>B7/C7*100</f>
        <v>15.845908154166949</v>
      </c>
      <c r="E7" s="35">
        <v>274585.72795878339</v>
      </c>
      <c r="F7" s="40">
        <v>2626448.4767588787</v>
      </c>
      <c r="G7" s="37">
        <f>E7/F7*100</f>
        <v>10.454639806893566</v>
      </c>
      <c r="H7" s="35">
        <v>789780.14301138022</v>
      </c>
      <c r="I7" s="40">
        <v>5880164.3285155687</v>
      </c>
      <c r="J7" s="37">
        <f>H7/I7*100</f>
        <v>13.431259721456765</v>
      </c>
      <c r="K7" s="35">
        <v>697807.14451812184</v>
      </c>
      <c r="L7" s="40">
        <v>5340068.8789246287</v>
      </c>
      <c r="M7" s="37">
        <f>K7/L7*100</f>
        <v>13.06738097091071</v>
      </c>
      <c r="N7" s="35">
        <v>91972.998493258376</v>
      </c>
      <c r="O7" s="40">
        <v>540095.44959094003</v>
      </c>
      <c r="P7" s="37">
        <f>N7/O7*100</f>
        <v>17.029026732759423</v>
      </c>
      <c r="Q7" s="35">
        <v>1916709.9164181189</v>
      </c>
      <c r="R7" s="40">
        <v>7595840.5208483189</v>
      </c>
      <c r="S7" s="37">
        <f>Q7/R7*100</f>
        <v>25.233677710285267</v>
      </c>
      <c r="T7" s="35">
        <v>1868565.603372979</v>
      </c>
      <c r="U7" s="40">
        <v>7618184.1807205975</v>
      </c>
      <c r="V7" s="37">
        <f>T7/U7*100</f>
        <v>24.527703177638756</v>
      </c>
      <c r="W7" s="35">
        <f>+B7+E7+H7+Q7-T7</f>
        <v>3275211.6187648037</v>
      </c>
      <c r="X7" s="40">
        <f>+C7+F7+I7+R7-U7</f>
        <v>22132596.610816523</v>
      </c>
      <c r="Y7" s="37">
        <f>W7/X7*100</f>
        <v>14.798135421508382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25">
      <c r="A8" s="35" t="s">
        <v>27</v>
      </c>
      <c r="B8" s="50">
        <v>2402163.2789824158</v>
      </c>
      <c r="C8" s="33">
        <v>14752379.359549839</v>
      </c>
      <c r="D8" s="37">
        <f t="shared" ref="D8:D71" si="0">B8/C8*100</f>
        <v>16.283226050768508</v>
      </c>
      <c r="E8" s="35">
        <v>293988.85497939977</v>
      </c>
      <c r="F8" s="40">
        <v>2705533.2058248976</v>
      </c>
      <c r="G8" s="37">
        <f t="shared" ref="G8:G71" si="1">E8/F8*100</f>
        <v>10.86620760545294</v>
      </c>
      <c r="H8" s="35">
        <v>798525.0176602446</v>
      </c>
      <c r="I8" s="40">
        <v>5664583.0677348133</v>
      </c>
      <c r="J8" s="37">
        <f t="shared" ref="J8:J71" si="2">H8/I8*100</f>
        <v>14.096801266956502</v>
      </c>
      <c r="K8" s="35">
        <v>719533.27450566622</v>
      </c>
      <c r="L8" s="40">
        <v>5075296.827080531</v>
      </c>
      <c r="M8" s="37">
        <f t="shared" ref="M8:M71" si="3">K8/L8*100</f>
        <v>14.177166361313379</v>
      </c>
      <c r="N8" s="35">
        <v>78991.743154578377</v>
      </c>
      <c r="O8" s="40">
        <v>589286.24065428227</v>
      </c>
      <c r="P8" s="37">
        <f t="shared" ref="P8:P71" si="4">N8/O8*100</f>
        <v>13.404647470959807</v>
      </c>
      <c r="Q8" s="35">
        <v>2177646.3974584006</v>
      </c>
      <c r="R8" s="40">
        <v>8667794.5025847051</v>
      </c>
      <c r="S8" s="37">
        <f t="shared" ref="S8:S71" si="5">Q8/R8*100</f>
        <v>25.123419767381822</v>
      </c>
      <c r="T8" s="35">
        <v>2171793.1012067194</v>
      </c>
      <c r="U8" s="40">
        <v>8798838.3507672492</v>
      </c>
      <c r="V8" s="37">
        <f t="shared" ref="V8:V71" si="6">T8/U8*100</f>
        <v>24.682725316999846</v>
      </c>
      <c r="W8" s="35">
        <f t="shared" ref="W8:X71" si="7">+B8+E8+H8+Q8-T8</f>
        <v>3500530.4478737409</v>
      </c>
      <c r="X8" s="40">
        <f t="shared" si="7"/>
        <v>22991451.784927003</v>
      </c>
      <c r="Y8" s="37">
        <f t="shared" ref="Y8:Y71" si="8">W8/X8*100</f>
        <v>15.225356278582888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25">
      <c r="A9" s="35" t="s">
        <v>28</v>
      </c>
      <c r="B9" s="50">
        <v>2673846.9972191984</v>
      </c>
      <c r="C9" s="33">
        <v>16024398.418644218</v>
      </c>
      <c r="D9" s="37">
        <f t="shared" si="0"/>
        <v>16.686099080688145</v>
      </c>
      <c r="E9" s="35">
        <v>317705.3914822092</v>
      </c>
      <c r="F9" s="40">
        <v>2831325.3188878964</v>
      </c>
      <c r="G9" s="37">
        <f t="shared" si="1"/>
        <v>11.221083969502992</v>
      </c>
      <c r="H9" s="35">
        <v>958557.94506589323</v>
      </c>
      <c r="I9" s="40">
        <v>6363534.9370929515</v>
      </c>
      <c r="J9" s="37">
        <f t="shared" si="2"/>
        <v>15.063293508117212</v>
      </c>
      <c r="K9" s="35">
        <v>857502.04222815624</v>
      </c>
      <c r="L9" s="40">
        <v>5836089.1137117511</v>
      </c>
      <c r="M9" s="37">
        <f t="shared" si="3"/>
        <v>14.69309370573996</v>
      </c>
      <c r="N9" s="35">
        <v>101055.902837737</v>
      </c>
      <c r="O9" s="40">
        <v>527445.82338120043</v>
      </c>
      <c r="P9" s="37">
        <f t="shared" si="4"/>
        <v>19.159484890773506</v>
      </c>
      <c r="Q9" s="35">
        <v>2406226.1072547059</v>
      </c>
      <c r="R9" s="40">
        <v>9732698.5538691748</v>
      </c>
      <c r="S9" s="37">
        <f t="shared" si="5"/>
        <v>24.723113470910135</v>
      </c>
      <c r="T9" s="35">
        <v>2458824.0747182909</v>
      </c>
      <c r="U9" s="40">
        <v>9824081.6943318602</v>
      </c>
      <c r="V9" s="37">
        <f t="shared" si="6"/>
        <v>25.02853855680927</v>
      </c>
      <c r="W9" s="35">
        <f t="shared" si="7"/>
        <v>3897512.3663037159</v>
      </c>
      <c r="X9" s="40">
        <f t="shared" si="7"/>
        <v>25127875.53416238</v>
      </c>
      <c r="Y9" s="37">
        <f t="shared" si="8"/>
        <v>15.510711842729751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25">
      <c r="A10" s="35" t="s">
        <v>29</v>
      </c>
      <c r="B10" s="50">
        <v>2977331.7820374076</v>
      </c>
      <c r="C10" s="33">
        <v>17737124.751091167</v>
      </c>
      <c r="D10" s="37">
        <f t="shared" si="0"/>
        <v>16.785876086563835</v>
      </c>
      <c r="E10" s="35">
        <v>445527.41357960779</v>
      </c>
      <c r="F10" s="40">
        <v>3836972.1245670379</v>
      </c>
      <c r="G10" s="37">
        <f t="shared" si="1"/>
        <v>11.611432116668841</v>
      </c>
      <c r="H10" s="35">
        <v>1113299.5932624848</v>
      </c>
      <c r="I10" s="40">
        <v>6306318.4172881814</v>
      </c>
      <c r="J10" s="37">
        <f t="shared" si="2"/>
        <v>17.653716789981271</v>
      </c>
      <c r="K10" s="35">
        <v>998290.14174805628</v>
      </c>
      <c r="L10" s="40">
        <v>6753002.0176865133</v>
      </c>
      <c r="M10" s="37">
        <f t="shared" si="3"/>
        <v>14.782908980827713</v>
      </c>
      <c r="N10" s="35">
        <v>115009.45151442848</v>
      </c>
      <c r="O10" s="40">
        <v>-446683.60039833188</v>
      </c>
      <c r="P10" s="37">
        <f t="shared" si="4"/>
        <v>-25.747408548661365</v>
      </c>
      <c r="Q10" s="35">
        <v>2617807.2843537107</v>
      </c>
      <c r="R10" s="40">
        <v>10838295.995889746</v>
      </c>
      <c r="S10" s="37">
        <f t="shared" si="5"/>
        <v>24.153310495916269</v>
      </c>
      <c r="T10" s="35">
        <v>2834888.8226689803</v>
      </c>
      <c r="U10" s="40">
        <v>11342209.36175012</v>
      </c>
      <c r="V10" s="37">
        <f t="shared" si="6"/>
        <v>24.99415001304078</v>
      </c>
      <c r="W10" s="35">
        <f t="shared" si="7"/>
        <v>4319077.2505642306</v>
      </c>
      <c r="X10" s="40">
        <f t="shared" si="7"/>
        <v>27376501.927086018</v>
      </c>
      <c r="Y10" s="37">
        <f t="shared" si="8"/>
        <v>15.776585562565909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25">
      <c r="A11" s="35" t="s">
        <v>30</v>
      </c>
      <c r="B11" s="50">
        <v>2671674.1519905957</v>
      </c>
      <c r="C11" s="33">
        <v>15528665.917778514</v>
      </c>
      <c r="D11" s="37">
        <f t="shared" si="0"/>
        <v>17.204788654328894</v>
      </c>
      <c r="E11" s="35">
        <v>317866.56994130509</v>
      </c>
      <c r="F11" s="40">
        <v>2619651.4444738491</v>
      </c>
      <c r="G11" s="37">
        <f t="shared" si="1"/>
        <v>12.133926084397379</v>
      </c>
      <c r="H11" s="35">
        <v>821292.32955142832</v>
      </c>
      <c r="I11" s="40">
        <v>5461685.2436762052</v>
      </c>
      <c r="J11" s="37">
        <f t="shared" si="2"/>
        <v>15.037342741461696</v>
      </c>
      <c r="K11" s="35">
        <v>742702.51656990382</v>
      </c>
      <c r="L11" s="40">
        <v>5155043.6806783648</v>
      </c>
      <c r="M11" s="37">
        <f t="shared" si="3"/>
        <v>14.407298222391972</v>
      </c>
      <c r="N11" s="35">
        <v>78589.812981524505</v>
      </c>
      <c r="O11" s="40">
        <v>306641.56299784034</v>
      </c>
      <c r="P11" s="37">
        <f t="shared" si="4"/>
        <v>25.629210930573688</v>
      </c>
      <c r="Q11" s="35">
        <v>2779139.1372453631</v>
      </c>
      <c r="R11" s="40">
        <v>10783546.465462076</v>
      </c>
      <c r="S11" s="37">
        <f t="shared" si="5"/>
        <v>25.772032847880688</v>
      </c>
      <c r="T11" s="35">
        <v>2504236.5043782429</v>
      </c>
      <c r="U11" s="40">
        <v>10134425.204106487</v>
      </c>
      <c r="V11" s="37">
        <f t="shared" si="6"/>
        <v>24.710197706758166</v>
      </c>
      <c r="W11" s="35">
        <f t="shared" si="7"/>
        <v>4085735.6843504491</v>
      </c>
      <c r="X11" s="40">
        <f t="shared" si="7"/>
        <v>24259123.867284156</v>
      </c>
      <c r="Y11" s="37">
        <f t="shared" si="8"/>
        <v>16.842057885942332</v>
      </c>
      <c r="Z11" s="25"/>
      <c r="AA11" s="41">
        <f t="shared" ref="AA11:AP26" si="9">+B11/B7*100-100</f>
        <v>23.534118443864088</v>
      </c>
      <c r="AB11" s="42">
        <f t="shared" si="9"/>
        <v>13.777061380810565</v>
      </c>
      <c r="AC11" s="34">
        <f t="shared" si="9"/>
        <v>8.5755924301795545</v>
      </c>
      <c r="AD11" s="41">
        <f t="shared" si="9"/>
        <v>15.762232911471045</v>
      </c>
      <c r="AE11" s="42">
        <f t="shared" si="9"/>
        <v>-0.25879176177167551</v>
      </c>
      <c r="AF11" s="34">
        <f t="shared" si="9"/>
        <v>16.062593341537479</v>
      </c>
      <c r="AG11" s="41">
        <f t="shared" si="9"/>
        <v>3.9899947876499198</v>
      </c>
      <c r="AH11" s="42">
        <f t="shared" si="9"/>
        <v>-7.1167923455807198</v>
      </c>
      <c r="AI11" s="34">
        <f t="shared" si="9"/>
        <v>11.957798846218239</v>
      </c>
      <c r="AJ11" s="41">
        <f t="shared" si="9"/>
        <v>6.4337793621739081</v>
      </c>
      <c r="AK11" s="42">
        <f t="shared" si="9"/>
        <v>-3.4648466609952067</v>
      </c>
      <c r="AL11" s="34">
        <f t="shared" si="9"/>
        <v>10.253908219742371</v>
      </c>
      <c r="AM11" s="41">
        <f t="shared" si="9"/>
        <v>-14.551211476175652</v>
      </c>
      <c r="AN11" s="42">
        <f t="shared" si="9"/>
        <v>-43.22456091231912</v>
      </c>
      <c r="AO11" s="34">
        <f t="shared" si="9"/>
        <v>50.503087068797328</v>
      </c>
      <c r="AP11" s="41">
        <f t="shared" si="9"/>
        <v>44.995291850888009</v>
      </c>
      <c r="AQ11" s="42">
        <f t="shared" ref="AQ11:AX42" si="10">+R11/R7*100-100</f>
        <v>41.966467514219829</v>
      </c>
      <c r="AR11" s="34">
        <f t="shared" si="10"/>
        <v>2.1334786937378851</v>
      </c>
      <c r="AS11" s="41">
        <f t="shared" si="10"/>
        <v>34.019190969683052</v>
      </c>
      <c r="AT11" s="42">
        <f t="shared" si="10"/>
        <v>33.029406531726579</v>
      </c>
      <c r="AU11" s="34">
        <f t="shared" si="10"/>
        <v>0.74403431824707411</v>
      </c>
      <c r="AV11" s="41">
        <f t="shared" si="10"/>
        <v>24.747227352940399</v>
      </c>
      <c r="AW11" s="42">
        <f t="shared" si="10"/>
        <v>9.6081236822812173</v>
      </c>
      <c r="AX11" s="34">
        <f t="shared" si="10"/>
        <v>13.812027030535262</v>
      </c>
      <c r="AY11" s="43"/>
      <c r="AZ11" s="41">
        <f t="shared" ref="AZ11:BW11" si="11">+AVERAGE(B11:B11)/AVERAGE(B7:B7)*100-100</f>
        <v>23.534118443864088</v>
      </c>
      <c r="BA11" s="44">
        <f t="shared" si="11"/>
        <v>13.777061380810565</v>
      </c>
      <c r="BB11" s="34">
        <f t="shared" si="11"/>
        <v>8.5755924301795545</v>
      </c>
      <c r="BC11" s="41">
        <f t="shared" si="11"/>
        <v>15.762232911471045</v>
      </c>
      <c r="BD11" s="44">
        <f t="shared" si="11"/>
        <v>-0.25879176177167551</v>
      </c>
      <c r="BE11" s="34">
        <f t="shared" si="11"/>
        <v>16.062593341537479</v>
      </c>
      <c r="BF11" s="41">
        <f t="shared" si="11"/>
        <v>3.9899947876499198</v>
      </c>
      <c r="BG11" s="44">
        <f t="shared" si="11"/>
        <v>-7.1167923455807198</v>
      </c>
      <c r="BH11" s="34">
        <f t="shared" si="11"/>
        <v>11.957798846218239</v>
      </c>
      <c r="BI11" s="41">
        <f t="shared" si="11"/>
        <v>6.4337793621739081</v>
      </c>
      <c r="BJ11" s="44">
        <f t="shared" si="11"/>
        <v>-3.4648466609952067</v>
      </c>
      <c r="BK11" s="34">
        <f t="shared" si="11"/>
        <v>10.253908219742371</v>
      </c>
      <c r="BL11" s="41">
        <f t="shared" si="11"/>
        <v>-14.551211476175652</v>
      </c>
      <c r="BM11" s="44">
        <f t="shared" si="11"/>
        <v>-43.22456091231912</v>
      </c>
      <c r="BN11" s="34">
        <f t="shared" si="11"/>
        <v>50.503087068797328</v>
      </c>
      <c r="BO11" s="41">
        <f t="shared" si="11"/>
        <v>44.995291850888009</v>
      </c>
      <c r="BP11" s="44">
        <f t="shared" si="11"/>
        <v>41.966467514219829</v>
      </c>
      <c r="BQ11" s="34">
        <f t="shared" si="11"/>
        <v>2.1334786937378851</v>
      </c>
      <c r="BR11" s="41">
        <f t="shared" si="11"/>
        <v>34.019190969683052</v>
      </c>
      <c r="BS11" s="44">
        <f t="shared" si="11"/>
        <v>33.029406531726579</v>
      </c>
      <c r="BT11" s="34">
        <f t="shared" si="11"/>
        <v>0.74403431824707411</v>
      </c>
      <c r="BU11" s="41">
        <f t="shared" si="11"/>
        <v>24.747227352940399</v>
      </c>
      <c r="BV11" s="44">
        <f t="shared" si="11"/>
        <v>9.6081236822812173</v>
      </c>
      <c r="BW11" s="34">
        <f t="shared" si="11"/>
        <v>13.812027030535262</v>
      </c>
    </row>
    <row r="12" spans="1:75" customFormat="1" x14ac:dyDescent="0.25">
      <c r="A12" s="35" t="s">
        <v>31</v>
      </c>
      <c r="B12" s="50">
        <v>2779349.2176299072</v>
      </c>
      <c r="C12" s="33">
        <v>15893129.220662285</v>
      </c>
      <c r="D12" s="37">
        <f t="shared" si="0"/>
        <v>17.487740639625208</v>
      </c>
      <c r="E12" s="35">
        <v>340282.78346417297</v>
      </c>
      <c r="F12" s="40">
        <v>2699666.7747891499</v>
      </c>
      <c r="G12" s="37">
        <f t="shared" si="1"/>
        <v>12.604621675604754</v>
      </c>
      <c r="H12" s="35">
        <v>906854.83442575403</v>
      </c>
      <c r="I12" s="40">
        <v>6518077.3090460831</v>
      </c>
      <c r="J12" s="37">
        <f t="shared" si="2"/>
        <v>13.912919277087735</v>
      </c>
      <c r="K12" s="35">
        <v>846052.60709442303</v>
      </c>
      <c r="L12" s="40">
        <v>5778529.2374044592</v>
      </c>
      <c r="M12" s="37">
        <f t="shared" si="3"/>
        <v>14.641313945734128</v>
      </c>
      <c r="N12" s="35">
        <v>60802.227331331</v>
      </c>
      <c r="O12" s="40">
        <v>739548.07164162397</v>
      </c>
      <c r="P12" s="37">
        <f t="shared" si="4"/>
        <v>8.2215382154082643</v>
      </c>
      <c r="Q12" s="35">
        <v>3012959.7871809928</v>
      </c>
      <c r="R12" s="40">
        <v>11941440.699338844</v>
      </c>
      <c r="S12" s="37">
        <f t="shared" si="5"/>
        <v>25.231124644347226</v>
      </c>
      <c r="T12" s="35">
        <v>2657353.8313181205</v>
      </c>
      <c r="U12" s="40">
        <v>10943230.861622829</v>
      </c>
      <c r="V12" s="37">
        <f t="shared" si="6"/>
        <v>24.28308298454418</v>
      </c>
      <c r="W12" s="35">
        <f t="shared" si="7"/>
        <v>4382092.7913827067</v>
      </c>
      <c r="X12" s="40">
        <f t="shared" si="7"/>
        <v>26109083.142213535</v>
      </c>
      <c r="Y12" s="37">
        <f t="shared" si="8"/>
        <v>16.783786575399414</v>
      </c>
      <c r="Z12" s="25"/>
      <c r="AA12" s="41">
        <f t="shared" si="9"/>
        <v>15.70192758950472</v>
      </c>
      <c r="AB12" s="42">
        <f t="shared" si="9"/>
        <v>7.7326499902809758</v>
      </c>
      <c r="AC12" s="34">
        <f t="shared" si="9"/>
        <v>7.3972724145769035</v>
      </c>
      <c r="AD12" s="41">
        <f t="shared" si="9"/>
        <v>15.746831113042404</v>
      </c>
      <c r="AE12" s="42">
        <f t="shared" si="9"/>
        <v>-0.21683086436038934</v>
      </c>
      <c r="AF12" s="34">
        <f t="shared" si="9"/>
        <v>15.998351340898665</v>
      </c>
      <c r="AG12" s="41">
        <f t="shared" si="9"/>
        <v>13.566239550380814</v>
      </c>
      <c r="AH12" s="42">
        <f t="shared" si="9"/>
        <v>15.067203201109905</v>
      </c>
      <c r="AI12" s="34">
        <f t="shared" si="9"/>
        <v>-1.3044235098908246</v>
      </c>
      <c r="AJ12" s="41">
        <f t="shared" si="9"/>
        <v>17.583527693792632</v>
      </c>
      <c r="AK12" s="42">
        <f t="shared" si="9"/>
        <v>13.855985852327962</v>
      </c>
      <c r="AL12" s="34">
        <f t="shared" si="9"/>
        <v>3.2739094159698539</v>
      </c>
      <c r="AM12" s="41">
        <f t="shared" si="9"/>
        <v>-23.02711029892383</v>
      </c>
      <c r="AN12" s="42">
        <f t="shared" si="9"/>
        <v>25.498954603200403</v>
      </c>
      <c r="AO12" s="34">
        <f t="shared" si="9"/>
        <v>-38.666509259421943</v>
      </c>
      <c r="AP12" s="41">
        <f t="shared" si="9"/>
        <v>38.358541161572987</v>
      </c>
      <c r="AQ12" s="42">
        <f t="shared" si="10"/>
        <v>37.767925806016166</v>
      </c>
      <c r="AR12" s="34">
        <f t="shared" si="10"/>
        <v>0.42870309043372856</v>
      </c>
      <c r="AS12" s="41">
        <f t="shared" si="10"/>
        <v>22.35759611915185</v>
      </c>
      <c r="AT12" s="42">
        <f t="shared" si="10"/>
        <v>24.371313864046513</v>
      </c>
      <c r="AU12" s="34">
        <f t="shared" si="10"/>
        <v>-1.6191175298637717</v>
      </c>
      <c r="AV12" s="41">
        <f t="shared" si="10"/>
        <v>25.183678777724566</v>
      </c>
      <c r="AW12" s="42">
        <f t="shared" si="10"/>
        <v>13.559958659637232</v>
      </c>
      <c r="AX12" s="34">
        <f t="shared" si="10"/>
        <v>10.235755855570545</v>
      </c>
      <c r="AY12" s="43"/>
      <c r="AZ12" s="41">
        <f t="shared" ref="AZ12:BW12" si="12">+AVERAGE(B11:B12)/AVERAGE(B7:B8)*100-100</f>
        <v>19.412594051755036</v>
      </c>
      <c r="BA12" s="44">
        <f t="shared" si="12"/>
        <v>10.637370161580179</v>
      </c>
      <c r="BB12" s="34">
        <f t="shared" si="12"/>
        <v>7.9784132142125372</v>
      </c>
      <c r="BC12" s="41">
        <f t="shared" si="12"/>
        <v>15.754269212036462</v>
      </c>
      <c r="BD12" s="44">
        <f t="shared" si="12"/>
        <v>-0.23750012799446552</v>
      </c>
      <c r="BE12" s="34">
        <f t="shared" si="12"/>
        <v>16.029852292252244</v>
      </c>
      <c r="BF12" s="41">
        <f t="shared" si="12"/>
        <v>8.8044795652760115</v>
      </c>
      <c r="BG12" s="44">
        <f t="shared" si="12"/>
        <v>3.768078603549128</v>
      </c>
      <c r="BH12" s="34">
        <f t="shared" si="12"/>
        <v>5.1663683494989954</v>
      </c>
      <c r="BI12" s="41">
        <f t="shared" si="12"/>
        <v>12.094109667640979</v>
      </c>
      <c r="BJ12" s="44">
        <f t="shared" si="12"/>
        <v>4.9754106260415227</v>
      </c>
      <c r="BK12" s="34">
        <f t="shared" si="12"/>
        <v>6.6217464137060915</v>
      </c>
      <c r="BL12" s="41">
        <f t="shared" si="12"/>
        <v>-18.467375805484238</v>
      </c>
      <c r="BM12" s="44">
        <f t="shared" si="12"/>
        <v>-7.366159406010425</v>
      </c>
      <c r="BN12" s="34">
        <f t="shared" si="12"/>
        <v>11.227940863759159</v>
      </c>
      <c r="BO12" s="41">
        <f t="shared" si="12"/>
        <v>41.465433889959172</v>
      </c>
      <c r="BP12" s="44">
        <f t="shared" si="12"/>
        <v>39.72883142088611</v>
      </c>
      <c r="BQ12" s="34">
        <f t="shared" si="12"/>
        <v>1.2829572134242824</v>
      </c>
      <c r="BR12" s="41">
        <f t="shared" si="12"/>
        <v>27.750794251158013</v>
      </c>
      <c r="BS12" s="44">
        <f t="shared" si="12"/>
        <v>28.389030503566488</v>
      </c>
      <c r="BT12" s="34">
        <f t="shared" si="12"/>
        <v>-0.44126379301883389</v>
      </c>
      <c r="BU12" s="41">
        <f t="shared" si="12"/>
        <v>24.972709888498713</v>
      </c>
      <c r="BV12" s="44">
        <f t="shared" si="12"/>
        <v>11.621649209668064</v>
      </c>
      <c r="BW12" s="34">
        <f t="shared" si="12"/>
        <v>11.998447073494532</v>
      </c>
    </row>
    <row r="13" spans="1:75" customFormat="1" x14ac:dyDescent="0.25">
      <c r="A13" s="35" t="s">
        <v>32</v>
      </c>
      <c r="B13" s="50">
        <v>2802819.967631456</v>
      </c>
      <c r="C13" s="33">
        <v>15815957.293542499</v>
      </c>
      <c r="D13" s="37">
        <f t="shared" si="0"/>
        <v>17.721468992432218</v>
      </c>
      <c r="E13" s="35">
        <v>361173.65414846613</v>
      </c>
      <c r="F13" s="40">
        <v>2776355.9732917971</v>
      </c>
      <c r="G13" s="37">
        <f t="shared" si="1"/>
        <v>13.008910154998576</v>
      </c>
      <c r="H13" s="35">
        <v>999746.48682043282</v>
      </c>
      <c r="I13" s="40">
        <v>6675252.5749789886</v>
      </c>
      <c r="J13" s="37">
        <f t="shared" si="2"/>
        <v>14.976908747510272</v>
      </c>
      <c r="K13" s="35">
        <v>904419.91006084671</v>
      </c>
      <c r="L13" s="40">
        <v>6119093.5583070517</v>
      </c>
      <c r="M13" s="37">
        <f t="shared" si="3"/>
        <v>14.780292235163495</v>
      </c>
      <c r="N13" s="35">
        <v>95326.576759586111</v>
      </c>
      <c r="O13" s="40">
        <v>556159.01667193696</v>
      </c>
      <c r="P13" s="37">
        <f t="shared" si="4"/>
        <v>17.140165654424095</v>
      </c>
      <c r="Q13" s="35">
        <v>2884330.0541459774</v>
      </c>
      <c r="R13" s="40">
        <v>11384525.852461874</v>
      </c>
      <c r="S13" s="37">
        <f t="shared" si="5"/>
        <v>25.335530803175683</v>
      </c>
      <c r="T13" s="35">
        <v>2542445.6770845</v>
      </c>
      <c r="U13" s="40">
        <v>10450412.182394335</v>
      </c>
      <c r="V13" s="37">
        <f t="shared" si="6"/>
        <v>24.328664101572215</v>
      </c>
      <c r="W13" s="35">
        <f t="shared" si="7"/>
        <v>4505624.4856618326</v>
      </c>
      <c r="X13" s="40">
        <f t="shared" si="7"/>
        <v>26201679.511880822</v>
      </c>
      <c r="Y13" s="37">
        <f t="shared" si="8"/>
        <v>17.195937701698906</v>
      </c>
      <c r="Z13" s="25"/>
      <c r="AA13" s="41">
        <f t="shared" si="9"/>
        <v>4.8234985227797011</v>
      </c>
      <c r="AB13" s="42">
        <f t="shared" si="9"/>
        <v>-1.3007734808889921</v>
      </c>
      <c r="AC13" s="34">
        <f t="shared" si="9"/>
        <v>6.2049848004460841</v>
      </c>
      <c r="AD13" s="41">
        <f t="shared" si="9"/>
        <v>13.68194051207692</v>
      </c>
      <c r="AE13" s="42">
        <f t="shared" si="9"/>
        <v>-1.941470491906955</v>
      </c>
      <c r="AF13" s="34">
        <f t="shared" si="9"/>
        <v>15.932740458538518</v>
      </c>
      <c r="AG13" s="41">
        <f t="shared" si="9"/>
        <v>4.2969276887802721</v>
      </c>
      <c r="AH13" s="42">
        <f t="shared" si="9"/>
        <v>4.8984980984238575</v>
      </c>
      <c r="AI13" s="34">
        <f t="shared" si="9"/>
        <v>-0.57347857266665869</v>
      </c>
      <c r="AJ13" s="41">
        <f t="shared" si="9"/>
        <v>5.4714584365044487</v>
      </c>
      <c r="AK13" s="42">
        <f t="shared" si="9"/>
        <v>4.8492139013160056</v>
      </c>
      <c r="AL13" s="34">
        <f t="shared" si="9"/>
        <v>0.59346609481889345</v>
      </c>
      <c r="AM13" s="41">
        <f t="shared" si="9"/>
        <v>-5.6694620672978715</v>
      </c>
      <c r="AN13" s="42">
        <f t="shared" si="9"/>
        <v>5.443818496214476</v>
      </c>
      <c r="AO13" s="34">
        <f t="shared" si="9"/>
        <v>-10.539527799736618</v>
      </c>
      <c r="AP13" s="41">
        <f t="shared" si="9"/>
        <v>19.869452228525034</v>
      </c>
      <c r="AQ13" s="42">
        <f t="shared" si="10"/>
        <v>16.971935270059561</v>
      </c>
      <c r="AR13" s="34">
        <f t="shared" si="10"/>
        <v>2.477104402672154</v>
      </c>
      <c r="AS13" s="41">
        <f t="shared" si="10"/>
        <v>3.4008778109019318</v>
      </c>
      <c r="AT13" s="42">
        <f t="shared" si="10"/>
        <v>6.3754609087162351</v>
      </c>
      <c r="AU13" s="34">
        <f t="shared" si="10"/>
        <v>-2.7963057197626426</v>
      </c>
      <c r="AV13" s="41">
        <f t="shared" si="10"/>
        <v>15.602570619547066</v>
      </c>
      <c r="AW13" s="42">
        <f t="shared" si="10"/>
        <v>4.2733575954662797</v>
      </c>
      <c r="AX13" s="34">
        <f t="shared" si="10"/>
        <v>10.864916298210133</v>
      </c>
      <c r="AY13" s="43"/>
      <c r="AZ13" s="41">
        <f t="shared" ref="AZ13:BW13" si="13">+AVERAGE(B11:B13)/AVERAGE(B7:B9)*100-100</f>
        <v>14.023650434442601</v>
      </c>
      <c r="BA13" s="44">
        <f t="shared" si="13"/>
        <v>6.3312110865050926</v>
      </c>
      <c r="BB13" s="34">
        <f t="shared" si="13"/>
        <v>7.3722171513673089</v>
      </c>
      <c r="BC13" s="41">
        <f t="shared" si="13"/>
        <v>15.011400118857381</v>
      </c>
      <c r="BD13" s="44">
        <f t="shared" si="13"/>
        <v>-0.82849767753049264</v>
      </c>
      <c r="BE13" s="34">
        <f t="shared" si="13"/>
        <v>15.996366263788019</v>
      </c>
      <c r="BF13" s="41">
        <f t="shared" si="13"/>
        <v>7.1079809767661004</v>
      </c>
      <c r="BG13" s="44">
        <f t="shared" si="13"/>
        <v>4.169762238825129</v>
      </c>
      <c r="BH13" s="34">
        <f t="shared" si="13"/>
        <v>3.1363554536356446</v>
      </c>
      <c r="BI13" s="41">
        <f t="shared" si="13"/>
        <v>9.5977007723458456</v>
      </c>
      <c r="BJ13" s="44">
        <f t="shared" si="13"/>
        <v>4.9300918936863667</v>
      </c>
      <c r="BK13" s="34">
        <f t="shared" si="13"/>
        <v>4.5097037375408888</v>
      </c>
      <c r="BL13" s="41">
        <f t="shared" si="13"/>
        <v>-13.712939870308418</v>
      </c>
      <c r="BM13" s="44">
        <f t="shared" si="13"/>
        <v>-3.2881432657874967</v>
      </c>
      <c r="BN13" s="34">
        <f t="shared" si="13"/>
        <v>2.8184445827500042</v>
      </c>
      <c r="BO13" s="41">
        <f t="shared" si="13"/>
        <v>33.471563261288054</v>
      </c>
      <c r="BP13" s="44">
        <f t="shared" si="13"/>
        <v>31.208937275079194</v>
      </c>
      <c r="BQ13" s="34">
        <f t="shared" si="13"/>
        <v>1.6761771589697787</v>
      </c>
      <c r="BR13" s="41">
        <f t="shared" si="13"/>
        <v>18.538534372671052</v>
      </c>
      <c r="BS13" s="44">
        <f t="shared" si="13"/>
        <v>20.14764309004147</v>
      </c>
      <c r="BT13" s="34">
        <f t="shared" si="13"/>
        <v>-1.2352303581188266</v>
      </c>
      <c r="BU13" s="41">
        <f t="shared" si="13"/>
        <v>21.551051208461061</v>
      </c>
      <c r="BV13" s="44">
        <f t="shared" si="13"/>
        <v>8.9932947569896697</v>
      </c>
      <c r="BW13" s="34">
        <f t="shared" si="13"/>
        <v>11.612322625226383</v>
      </c>
    </row>
    <row r="14" spans="1:75" customFormat="1" x14ac:dyDescent="0.25">
      <c r="A14" s="35" t="s">
        <v>33</v>
      </c>
      <c r="B14" s="50">
        <v>3063936.7043239893</v>
      </c>
      <c r="C14" s="33">
        <v>16991388.666178558</v>
      </c>
      <c r="D14" s="37">
        <f t="shared" si="0"/>
        <v>18.032291324268098</v>
      </c>
      <c r="E14" s="35">
        <v>558815.57244605583</v>
      </c>
      <c r="F14" s="40">
        <v>4161258.4381978847</v>
      </c>
      <c r="G14" s="37">
        <f t="shared" si="1"/>
        <v>13.429004248245199</v>
      </c>
      <c r="H14" s="35">
        <v>1189424.0024243949</v>
      </c>
      <c r="I14" s="40">
        <v>6571848.0915517109</v>
      </c>
      <c r="J14" s="37">
        <f t="shared" si="2"/>
        <v>18.098775045537522</v>
      </c>
      <c r="K14" s="35">
        <v>1069704.8087283319</v>
      </c>
      <c r="L14" s="40">
        <v>7052170.9681930551</v>
      </c>
      <c r="M14" s="37">
        <f t="shared" si="3"/>
        <v>15.168446901712274</v>
      </c>
      <c r="N14" s="35">
        <v>119719.19369606301</v>
      </c>
      <c r="O14" s="40">
        <v>-480322.87664134428</v>
      </c>
      <c r="P14" s="37">
        <f t="shared" si="4"/>
        <v>-24.924732824136751</v>
      </c>
      <c r="Q14" s="35">
        <v>2312820.4175997744</v>
      </c>
      <c r="R14" s="40">
        <v>9126792.6700211279</v>
      </c>
      <c r="S14" s="37">
        <f t="shared" si="5"/>
        <v>25.340998762870115</v>
      </c>
      <c r="T14" s="35">
        <v>2309304.330094716</v>
      </c>
      <c r="U14" s="40">
        <v>9131746.2317032069</v>
      </c>
      <c r="V14" s="37">
        <f t="shared" si="6"/>
        <v>25.288748411310113</v>
      </c>
      <c r="W14" s="35">
        <f t="shared" si="7"/>
        <v>4815692.3666994981</v>
      </c>
      <c r="X14" s="40">
        <f t="shared" si="7"/>
        <v>27719541.634246074</v>
      </c>
      <c r="Y14" s="37">
        <f t="shared" si="8"/>
        <v>17.372914856391265</v>
      </c>
      <c r="Z14" s="25"/>
      <c r="AA14" s="41">
        <f t="shared" si="9"/>
        <v>2.9088099219938925</v>
      </c>
      <c r="AB14" s="42">
        <f t="shared" si="9"/>
        <v>-4.2043797705529045</v>
      </c>
      <c r="AC14" s="34">
        <f t="shared" si="9"/>
        <v>7.4253809052120374</v>
      </c>
      <c r="AD14" s="41">
        <f t="shared" si="9"/>
        <v>25.427876133643451</v>
      </c>
      <c r="AE14" s="42">
        <f t="shared" si="9"/>
        <v>8.4516202647012761</v>
      </c>
      <c r="AF14" s="34">
        <f t="shared" si="9"/>
        <v>15.653298519199325</v>
      </c>
      <c r="AG14" s="41">
        <f t="shared" si="9"/>
        <v>6.8377290014838081</v>
      </c>
      <c r="AH14" s="42">
        <f t="shared" si="9"/>
        <v>4.2105338914635979</v>
      </c>
      <c r="AI14" s="34">
        <f t="shared" si="9"/>
        <v>2.5210456293760757</v>
      </c>
      <c r="AJ14" s="41">
        <f t="shared" si="9"/>
        <v>7.1536985084541556</v>
      </c>
      <c r="AK14" s="42">
        <f t="shared" si="9"/>
        <v>4.4301623148194125</v>
      </c>
      <c r="AL14" s="34">
        <f t="shared" si="9"/>
        <v>2.6079976639548761</v>
      </c>
      <c r="AM14" s="41">
        <f t="shared" si="9"/>
        <v>4.0950914204157129</v>
      </c>
      <c r="AN14" s="42">
        <f t="shared" si="9"/>
        <v>7.5308957420900242</v>
      </c>
      <c r="AO14" s="34">
        <f t="shared" si="9"/>
        <v>-3.1951787418520183</v>
      </c>
      <c r="AP14" s="41">
        <f t="shared" si="9"/>
        <v>-11.650470551319899</v>
      </c>
      <c r="AQ14" s="42">
        <f t="shared" si="10"/>
        <v>-15.791258390780968</v>
      </c>
      <c r="AR14" s="34">
        <f t="shared" si="10"/>
        <v>4.9172897734025156</v>
      </c>
      <c r="AS14" s="41">
        <f t="shared" si="10"/>
        <v>-18.53986259960061</v>
      </c>
      <c r="AT14" s="42">
        <f t="shared" si="10"/>
        <v>-19.488823204951274</v>
      </c>
      <c r="AU14" s="34">
        <f t="shared" si="10"/>
        <v>1.1786694011023542</v>
      </c>
      <c r="AV14" s="41">
        <f t="shared" si="10"/>
        <v>11.498176284538346</v>
      </c>
      <c r="AW14" s="42">
        <f t="shared" si="10"/>
        <v>1.2530443373433968</v>
      </c>
      <c r="AX14" s="34">
        <f t="shared" si="10"/>
        <v>10.11834460311276</v>
      </c>
      <c r="AY14" s="43"/>
      <c r="AZ14" s="41">
        <f t="shared" ref="AZ14:BW14" si="14">+AVERAGE(B11:B14)/AVERAGE(B7:B10)*100-100</f>
        <v>10.784376058535486</v>
      </c>
      <c r="BA14" s="44">
        <f t="shared" si="14"/>
        <v>3.3250272772365577</v>
      </c>
      <c r="BB14" s="34">
        <f t="shared" si="14"/>
        <v>7.3858205826640528</v>
      </c>
      <c r="BC14" s="41">
        <f t="shared" si="14"/>
        <v>18.496007322043766</v>
      </c>
      <c r="BD14" s="44">
        <f t="shared" si="14"/>
        <v>2.1387294580263188</v>
      </c>
      <c r="BE14" s="34">
        <f t="shared" si="14"/>
        <v>15.906146459178032</v>
      </c>
      <c r="BF14" s="41">
        <f t="shared" si="14"/>
        <v>7.0257793264836295</v>
      </c>
      <c r="BG14" s="44">
        <f t="shared" si="14"/>
        <v>4.1803805854410854</v>
      </c>
      <c r="BH14" s="34">
        <f t="shared" si="14"/>
        <v>2.9560501582213305</v>
      </c>
      <c r="BI14" s="41">
        <f t="shared" si="14"/>
        <v>8.8522915077726054</v>
      </c>
      <c r="BJ14" s="44">
        <f t="shared" si="14"/>
        <v>4.7833366158438224</v>
      </c>
      <c r="BK14" s="34">
        <f t="shared" si="14"/>
        <v>4.0140677152386388</v>
      </c>
      <c r="BL14" s="41">
        <f t="shared" si="14"/>
        <v>-8.4211242402961375</v>
      </c>
      <c r="BM14" s="44">
        <f t="shared" si="14"/>
        <v>-7.2816247385797652</v>
      </c>
      <c r="BN14" s="34">
        <f t="shared" si="14"/>
        <v>9.311644127830121</v>
      </c>
      <c r="BO14" s="41">
        <f t="shared" si="14"/>
        <v>20.517435107668234</v>
      </c>
      <c r="BP14" s="44">
        <f t="shared" si="14"/>
        <v>17.379504526770333</v>
      </c>
      <c r="BQ14" s="34">
        <f t="shared" si="14"/>
        <v>2.4650597682845472</v>
      </c>
      <c r="BR14" s="41">
        <f t="shared" si="14"/>
        <v>7.2773037306192094</v>
      </c>
      <c r="BS14" s="44">
        <f t="shared" si="14"/>
        <v>8.18581598742945</v>
      </c>
      <c r="BT14" s="34">
        <f t="shared" si="14"/>
        <v>-0.62723401089928643</v>
      </c>
      <c r="BU14" s="41">
        <f t="shared" si="14"/>
        <v>18.654961106982796</v>
      </c>
      <c r="BV14" s="44">
        <f t="shared" si="14"/>
        <v>6.8228103036198178</v>
      </c>
      <c r="BW14" s="34">
        <f t="shared" si="14"/>
        <v>11.227889926864677</v>
      </c>
    </row>
    <row r="15" spans="1:75" customFormat="1" x14ac:dyDescent="0.25">
      <c r="A15" s="35" t="s">
        <v>34</v>
      </c>
      <c r="B15" s="50">
        <v>3056493.1801629467</v>
      </c>
      <c r="C15" s="33">
        <v>15606335.726705665</v>
      </c>
      <c r="D15" s="37">
        <f t="shared" si="0"/>
        <v>19.58495084103987</v>
      </c>
      <c r="E15" s="35">
        <v>404870.84326164768</v>
      </c>
      <c r="F15" s="40">
        <v>2833493.7811142728</v>
      </c>
      <c r="G15" s="37">
        <f t="shared" si="1"/>
        <v>14.288750021622848</v>
      </c>
      <c r="H15" s="35">
        <v>898532.84747651068</v>
      </c>
      <c r="I15" s="40">
        <v>5317498.2390405796</v>
      </c>
      <c r="J15" s="37">
        <f t="shared" si="2"/>
        <v>16.897661401738993</v>
      </c>
      <c r="K15" s="35">
        <v>806403.50674928015</v>
      </c>
      <c r="L15" s="40">
        <v>5023426.3120061271</v>
      </c>
      <c r="M15" s="37">
        <f t="shared" si="3"/>
        <v>16.052858281646404</v>
      </c>
      <c r="N15" s="35">
        <v>92129.340727230534</v>
      </c>
      <c r="O15" s="40">
        <v>294071.92703445256</v>
      </c>
      <c r="P15" s="37">
        <f t="shared" si="4"/>
        <v>31.328845856285</v>
      </c>
      <c r="Q15" s="35">
        <v>2386831.6711102552</v>
      </c>
      <c r="R15" s="40">
        <v>8897645.9229842052</v>
      </c>
      <c r="S15" s="37">
        <f t="shared" si="5"/>
        <v>26.825428790604533</v>
      </c>
      <c r="T15" s="35">
        <v>2128677.4378796555</v>
      </c>
      <c r="U15" s="40">
        <v>7905141.0928104091</v>
      </c>
      <c r="V15" s="37">
        <f t="shared" si="6"/>
        <v>26.927760211840514</v>
      </c>
      <c r="W15" s="35">
        <f t="shared" si="7"/>
        <v>4618051.1041317042</v>
      </c>
      <c r="X15" s="40">
        <f t="shared" si="7"/>
        <v>24749832.57703431</v>
      </c>
      <c r="Y15" s="37">
        <f t="shared" si="8"/>
        <v>18.658918559379885</v>
      </c>
      <c r="Z15" s="25"/>
      <c r="AA15" s="41">
        <f t="shared" si="9"/>
        <v>14.403666251201798</v>
      </c>
      <c r="AB15" s="42">
        <f t="shared" si="9"/>
        <v>0.50017051908000099</v>
      </c>
      <c r="AC15" s="34">
        <f t="shared" si="9"/>
        <v>13.834300638805601</v>
      </c>
      <c r="AD15" s="41">
        <f t="shared" si="9"/>
        <v>27.371319147027066</v>
      </c>
      <c r="AE15" s="42">
        <f t="shared" si="9"/>
        <v>8.1630072234046196</v>
      </c>
      <c r="AF15" s="34">
        <f t="shared" si="9"/>
        <v>17.758670377894319</v>
      </c>
      <c r="AG15" s="41">
        <f t="shared" si="9"/>
        <v>9.4047533558811409</v>
      </c>
      <c r="AH15" s="42">
        <f t="shared" si="9"/>
        <v>-2.6399727959895216</v>
      </c>
      <c r="AI15" s="34">
        <f t="shared" si="9"/>
        <v>12.37132578715476</v>
      </c>
      <c r="AJ15" s="41">
        <f t="shared" si="9"/>
        <v>8.5769185855964167</v>
      </c>
      <c r="AK15" s="42">
        <f t="shared" si="9"/>
        <v>-2.5531765941296101</v>
      </c>
      <c r="AL15" s="34">
        <f t="shared" si="9"/>
        <v>11.421711648176242</v>
      </c>
      <c r="AM15" s="41">
        <f t="shared" si="9"/>
        <v>17.228095133511772</v>
      </c>
      <c r="AN15" s="42">
        <f t="shared" si="9"/>
        <v>-4.099129889797851</v>
      </c>
      <c r="AO15" s="34">
        <f t="shared" si="9"/>
        <v>22.238823275327931</v>
      </c>
      <c r="AP15" s="41">
        <f t="shared" si="9"/>
        <v>-14.116150604965995</v>
      </c>
      <c r="AQ15" s="42">
        <f t="shared" si="10"/>
        <v>-17.488685642688139</v>
      </c>
      <c r="AR15" s="34">
        <f t="shared" si="10"/>
        <v>4.0873607019729974</v>
      </c>
      <c r="AS15" s="41">
        <f t="shared" si="10"/>
        <v>-14.996948804235728</v>
      </c>
      <c r="AT15" s="42">
        <f t="shared" si="10"/>
        <v>-21.997144055025132</v>
      </c>
      <c r="AU15" s="34">
        <f t="shared" si="10"/>
        <v>8.9742807054750955</v>
      </c>
      <c r="AV15" s="41">
        <f t="shared" si="10"/>
        <v>13.028630849033561</v>
      </c>
      <c r="AW15" s="42">
        <f t="shared" si="10"/>
        <v>2.0227800164371246</v>
      </c>
      <c r="AX15" s="34">
        <f t="shared" si="10"/>
        <v>10.787640594407662</v>
      </c>
      <c r="AY15" s="43"/>
      <c r="AZ15" s="41">
        <f t="shared" ref="AZ15:BW15" si="15">+AVERAGE(B15:B15)/AVERAGE(B11:B11)*100-100</f>
        <v>14.403666251201798</v>
      </c>
      <c r="BA15" s="44">
        <f t="shared" si="15"/>
        <v>0.50017051908000099</v>
      </c>
      <c r="BB15" s="34">
        <f t="shared" si="15"/>
        <v>13.834300638805601</v>
      </c>
      <c r="BC15" s="41">
        <f t="shared" si="15"/>
        <v>27.371319147027066</v>
      </c>
      <c r="BD15" s="44">
        <f t="shared" si="15"/>
        <v>8.1630072234046196</v>
      </c>
      <c r="BE15" s="34">
        <f t="shared" si="15"/>
        <v>17.758670377894319</v>
      </c>
      <c r="BF15" s="41">
        <f t="shared" si="15"/>
        <v>9.4047533558811409</v>
      </c>
      <c r="BG15" s="44">
        <f t="shared" si="15"/>
        <v>-2.6399727959895216</v>
      </c>
      <c r="BH15" s="34">
        <f t="shared" si="15"/>
        <v>12.37132578715476</v>
      </c>
      <c r="BI15" s="41">
        <f t="shared" si="15"/>
        <v>8.5769185855964167</v>
      </c>
      <c r="BJ15" s="44">
        <f t="shared" si="15"/>
        <v>-2.5531765941296101</v>
      </c>
      <c r="BK15" s="34">
        <f t="shared" si="15"/>
        <v>11.421711648176242</v>
      </c>
      <c r="BL15" s="41">
        <f t="shared" si="15"/>
        <v>17.228095133511772</v>
      </c>
      <c r="BM15" s="44">
        <f t="shared" si="15"/>
        <v>-4.099129889797851</v>
      </c>
      <c r="BN15" s="34">
        <f t="shared" si="15"/>
        <v>22.238823275327931</v>
      </c>
      <c r="BO15" s="41">
        <f t="shared" si="15"/>
        <v>-14.116150604965995</v>
      </c>
      <c r="BP15" s="44">
        <f t="shared" si="15"/>
        <v>-17.488685642688139</v>
      </c>
      <c r="BQ15" s="34">
        <f t="shared" si="15"/>
        <v>4.0873607019729974</v>
      </c>
      <c r="BR15" s="41">
        <f t="shared" si="15"/>
        <v>-14.996948804235728</v>
      </c>
      <c r="BS15" s="44">
        <f t="shared" si="15"/>
        <v>-21.997144055025132</v>
      </c>
      <c r="BT15" s="34">
        <f t="shared" si="15"/>
        <v>8.9742807054750955</v>
      </c>
      <c r="BU15" s="41">
        <f t="shared" si="15"/>
        <v>13.028630849033561</v>
      </c>
      <c r="BV15" s="44">
        <f t="shared" si="15"/>
        <v>2.0227800164371246</v>
      </c>
      <c r="BW15" s="34">
        <f t="shared" si="15"/>
        <v>10.787640594407662</v>
      </c>
    </row>
    <row r="16" spans="1:75" customFormat="1" x14ac:dyDescent="0.25">
      <c r="A16" s="35" t="s">
        <v>35</v>
      </c>
      <c r="B16" s="50">
        <v>3160861.481135482</v>
      </c>
      <c r="C16" s="33">
        <v>15491598.183749817</v>
      </c>
      <c r="D16" s="37">
        <f t="shared" si="0"/>
        <v>20.403714604805092</v>
      </c>
      <c r="E16" s="35">
        <v>419427.68064473249</v>
      </c>
      <c r="F16" s="40">
        <v>2800289.2001206786</v>
      </c>
      <c r="G16" s="37">
        <f t="shared" si="1"/>
        <v>14.978013007608542</v>
      </c>
      <c r="H16" s="35">
        <v>897469.57964196196</v>
      </c>
      <c r="I16" s="40">
        <v>5815779.7615031414</v>
      </c>
      <c r="J16" s="37">
        <f t="shared" si="2"/>
        <v>15.431629402176721</v>
      </c>
      <c r="K16" s="35">
        <v>808240.3055897872</v>
      </c>
      <c r="L16" s="40">
        <v>4716909.4348137863</v>
      </c>
      <c r="M16" s="37">
        <f t="shared" si="3"/>
        <v>17.134954926725126</v>
      </c>
      <c r="N16" s="35">
        <v>89229.274052174762</v>
      </c>
      <c r="O16" s="40">
        <v>1098870.3266893551</v>
      </c>
      <c r="P16" s="37">
        <f t="shared" si="4"/>
        <v>8.1200913233322218</v>
      </c>
      <c r="Q16" s="35">
        <v>3019468.9306659284</v>
      </c>
      <c r="R16" s="40">
        <v>11194996.548330434</v>
      </c>
      <c r="S16" s="37">
        <f t="shared" si="5"/>
        <v>26.97159322587051</v>
      </c>
      <c r="T16" s="35">
        <v>2644410.5769862738</v>
      </c>
      <c r="U16" s="40">
        <v>9262937.0286078826</v>
      </c>
      <c r="V16" s="37">
        <f t="shared" si="6"/>
        <v>28.548294874716422</v>
      </c>
      <c r="W16" s="35">
        <f t="shared" si="7"/>
        <v>4852817.0951018315</v>
      </c>
      <c r="X16" s="40">
        <f t="shared" si="7"/>
        <v>26039726.665096186</v>
      </c>
      <c r="Y16" s="37">
        <f t="shared" si="8"/>
        <v>18.636205969114791</v>
      </c>
      <c r="Z16" s="25"/>
      <c r="AA16" s="41">
        <f t="shared" si="9"/>
        <v>13.726676053716986</v>
      </c>
      <c r="AB16" s="42">
        <f t="shared" si="9"/>
        <v>-2.5264441718025381</v>
      </c>
      <c r="AC16" s="34">
        <f t="shared" si="9"/>
        <v>16.674389363784485</v>
      </c>
      <c r="AD16" s="41">
        <f t="shared" si="9"/>
        <v>23.258566411983168</v>
      </c>
      <c r="AE16" s="42">
        <f t="shared" si="9"/>
        <v>3.7272164946870987</v>
      </c>
      <c r="AF16" s="34">
        <f t="shared" si="9"/>
        <v>18.829532476942944</v>
      </c>
      <c r="AG16" s="41">
        <f t="shared" si="9"/>
        <v>-1.0349236093266256</v>
      </c>
      <c r="AH16" s="42">
        <f t="shared" si="9"/>
        <v>-10.774612117107935</v>
      </c>
      <c r="AI16" s="34">
        <f t="shared" si="9"/>
        <v>10.915826469215915</v>
      </c>
      <c r="AJ16" s="41">
        <f t="shared" si="9"/>
        <v>-4.469261271411213</v>
      </c>
      <c r="AK16" s="42">
        <f t="shared" si="9"/>
        <v>-18.37179944887707</v>
      </c>
      <c r="AL16" s="34">
        <f t="shared" si="9"/>
        <v>17.031538222821467</v>
      </c>
      <c r="AM16" s="41">
        <f t="shared" si="9"/>
        <v>46.753298305891974</v>
      </c>
      <c r="AN16" s="42">
        <f t="shared" si="9"/>
        <v>48.586734091554007</v>
      </c>
      <c r="AO16" s="34">
        <f t="shared" si="9"/>
        <v>-1.2339162017871246</v>
      </c>
      <c r="AP16" s="41">
        <f t="shared" si="9"/>
        <v>0.21603817988642504</v>
      </c>
      <c r="AQ16" s="42">
        <f t="shared" si="10"/>
        <v>-6.2508718152386535</v>
      </c>
      <c r="AR16" s="34">
        <f t="shared" si="10"/>
        <v>6.898101476079944</v>
      </c>
      <c r="AS16" s="41">
        <f t="shared" si="10"/>
        <v>-0.48707304911015115</v>
      </c>
      <c r="AT16" s="42">
        <f t="shared" si="10"/>
        <v>-15.354641186522187</v>
      </c>
      <c r="AU16" s="34">
        <f t="shared" si="10"/>
        <v>17.564540272283338</v>
      </c>
      <c r="AV16" s="41">
        <f t="shared" si="10"/>
        <v>10.74199762827466</v>
      </c>
      <c r="AW16" s="42">
        <f t="shared" si="10"/>
        <v>-0.26564118218772137</v>
      </c>
      <c r="AX16" s="34">
        <f t="shared" si="10"/>
        <v>11.036957514882445</v>
      </c>
      <c r="AY16" s="43"/>
      <c r="AZ16" s="41">
        <f t="shared" ref="AZ16:BW16" si="16">+AVERAGE(B15:B16)/AVERAGE(B11:B12)*100-100</f>
        <v>14.058484796613115</v>
      </c>
      <c r="BA16" s="44">
        <f t="shared" si="16"/>
        <v>-1.030689769818764</v>
      </c>
      <c r="BB16" s="34">
        <f t="shared" si="16"/>
        <v>15.265926871506082</v>
      </c>
      <c r="BC16" s="41">
        <f t="shared" si="16"/>
        <v>25.244903704788641</v>
      </c>
      <c r="BD16" s="44">
        <f t="shared" si="16"/>
        <v>5.9117493823394938</v>
      </c>
      <c r="BE16" s="34">
        <f t="shared" si="16"/>
        <v>18.304288971038886</v>
      </c>
      <c r="BF16" s="41">
        <f t="shared" si="16"/>
        <v>3.9264748139346608</v>
      </c>
      <c r="BG16" s="44">
        <f t="shared" si="16"/>
        <v>-7.0659543413588892</v>
      </c>
      <c r="BH16" s="34">
        <f t="shared" si="16"/>
        <v>11.671841806479065</v>
      </c>
      <c r="BI16" s="41">
        <f t="shared" si="16"/>
        <v>1.6294952122659652</v>
      </c>
      <c r="BJ16" s="44">
        <f t="shared" si="16"/>
        <v>-10.913515464733763</v>
      </c>
      <c r="BK16" s="34">
        <f t="shared" si="16"/>
        <v>14.249221326956246</v>
      </c>
      <c r="BL16" s="41">
        <f t="shared" si="16"/>
        <v>30.10686576676747</v>
      </c>
      <c r="BM16" s="44">
        <f t="shared" si="16"/>
        <v>33.144337087973582</v>
      </c>
      <c r="BN16" s="34">
        <f t="shared" si="16"/>
        <v>16.537855660130248</v>
      </c>
      <c r="BO16" s="41">
        <f t="shared" si="16"/>
        <v>-6.6607688798820277</v>
      </c>
      <c r="BP16" s="44">
        <f t="shared" si="16"/>
        <v>-11.583481541250592</v>
      </c>
      <c r="BQ16" s="34">
        <f t="shared" si="16"/>
        <v>5.4778265927415646</v>
      </c>
      <c r="BR16" s="41">
        <f t="shared" si="16"/>
        <v>-7.5267949520062132</v>
      </c>
      <c r="BS16" s="44">
        <f t="shared" si="16"/>
        <v>-18.548447380103653</v>
      </c>
      <c r="BT16" s="34">
        <f t="shared" si="16"/>
        <v>13.231966310036199</v>
      </c>
      <c r="BU16" s="41">
        <f t="shared" si="16"/>
        <v>11.845300437707976</v>
      </c>
      <c r="BV16" s="44">
        <f t="shared" si="16"/>
        <v>0.83654403769695307</v>
      </c>
      <c r="BW16" s="34">
        <f t="shared" si="16"/>
        <v>10.912083029978191</v>
      </c>
    </row>
    <row r="17" spans="1:75" customFormat="1" x14ac:dyDescent="0.25">
      <c r="A17" s="35" t="s">
        <v>36</v>
      </c>
      <c r="B17" s="50">
        <v>3347239.3989341427</v>
      </c>
      <c r="C17" s="33">
        <v>15988626.178345345</v>
      </c>
      <c r="D17" s="37">
        <f t="shared" si="0"/>
        <v>20.93512826929166</v>
      </c>
      <c r="E17" s="35">
        <v>502215.10369770497</v>
      </c>
      <c r="F17" s="40">
        <v>3249665.0429574512</v>
      </c>
      <c r="G17" s="37">
        <f t="shared" si="1"/>
        <v>15.454365205610534</v>
      </c>
      <c r="H17" s="35">
        <v>1161490.7841052017</v>
      </c>
      <c r="I17" s="40">
        <v>6308771.4077006141</v>
      </c>
      <c r="J17" s="37">
        <f t="shared" si="2"/>
        <v>18.410728635490941</v>
      </c>
      <c r="K17" s="35">
        <v>1014586.2173049316</v>
      </c>
      <c r="L17" s="40">
        <v>5745285.5234224359</v>
      </c>
      <c r="M17" s="37">
        <f t="shared" si="3"/>
        <v>17.65945683932777</v>
      </c>
      <c r="N17" s="35">
        <v>146904.56680027023</v>
      </c>
      <c r="O17" s="40">
        <v>563485.88427817822</v>
      </c>
      <c r="P17" s="37">
        <f t="shared" si="4"/>
        <v>26.070673800188278</v>
      </c>
      <c r="Q17" s="35">
        <v>2712402.6263773949</v>
      </c>
      <c r="R17" s="40">
        <v>9974234.0229994077</v>
      </c>
      <c r="S17" s="37">
        <f t="shared" si="5"/>
        <v>27.194094505131062</v>
      </c>
      <c r="T17" s="35">
        <v>2648129.6870469633</v>
      </c>
      <c r="U17" s="40">
        <v>8880237.9300932437</v>
      </c>
      <c r="V17" s="37">
        <f t="shared" si="6"/>
        <v>29.820481251667967</v>
      </c>
      <c r="W17" s="35">
        <f t="shared" si="7"/>
        <v>5075218.2260674797</v>
      </c>
      <c r="X17" s="40">
        <f t="shared" si="7"/>
        <v>26641058.721909575</v>
      </c>
      <c r="Y17" s="37">
        <f t="shared" si="8"/>
        <v>19.05036237127328</v>
      </c>
      <c r="Z17" s="25"/>
      <c r="AA17" s="41">
        <f t="shared" si="9"/>
        <v>19.42398861111127</v>
      </c>
      <c r="AB17" s="42">
        <f t="shared" si="9"/>
        <v>1.0917384360499227</v>
      </c>
      <c r="AC17" s="34">
        <f t="shared" si="9"/>
        <v>18.134271364477755</v>
      </c>
      <c r="AD17" s="41">
        <f t="shared" si="9"/>
        <v>39.050868724566925</v>
      </c>
      <c r="AE17" s="42">
        <f t="shared" si="9"/>
        <v>17.047852444673126</v>
      </c>
      <c r="AF17" s="34">
        <f t="shared" si="9"/>
        <v>18.7983084015098</v>
      </c>
      <c r="AG17" s="41">
        <f t="shared" si="9"/>
        <v>16.17853119936197</v>
      </c>
      <c r="AH17" s="42">
        <f t="shared" si="9"/>
        <v>-5.4901468245870433</v>
      </c>
      <c r="AI17" s="34">
        <f t="shared" si="9"/>
        <v>22.927427454290267</v>
      </c>
      <c r="AJ17" s="41">
        <f t="shared" si="9"/>
        <v>12.180880365257906</v>
      </c>
      <c r="AK17" s="42">
        <f t="shared" si="9"/>
        <v>-6.1088792207981299</v>
      </c>
      <c r="AL17" s="34">
        <f t="shared" si="9"/>
        <v>19.479754245416842</v>
      </c>
      <c r="AM17" s="41">
        <f t="shared" si="9"/>
        <v>54.106621462725911</v>
      </c>
      <c r="AN17" s="42">
        <f t="shared" si="9"/>
        <v>1.3174051640995259</v>
      </c>
      <c r="AO17" s="34">
        <f t="shared" si="9"/>
        <v>52.10281117358457</v>
      </c>
      <c r="AP17" s="41">
        <f t="shared" si="9"/>
        <v>-5.9607404333443554</v>
      </c>
      <c r="AQ17" s="42">
        <f t="shared" si="10"/>
        <v>-12.387795923512229</v>
      </c>
      <c r="AR17" s="34">
        <f t="shared" si="10"/>
        <v>7.3357993420150507</v>
      </c>
      <c r="AS17" s="41">
        <f t="shared" si="10"/>
        <v>4.1567853706772127</v>
      </c>
      <c r="AT17" s="42">
        <f t="shared" si="10"/>
        <v>-15.024998295725993</v>
      </c>
      <c r="AU17" s="34">
        <f t="shared" si="10"/>
        <v>22.573443108784801</v>
      </c>
      <c r="AV17" s="41">
        <f t="shared" si="10"/>
        <v>12.641837823330704</v>
      </c>
      <c r="AW17" s="42">
        <f t="shared" si="10"/>
        <v>1.6769123896409894</v>
      </c>
      <c r="AX17" s="34">
        <f t="shared" si="10"/>
        <v>10.784085763413543</v>
      </c>
      <c r="AY17" s="43"/>
      <c r="AZ17" s="41">
        <f t="shared" ref="AZ17:BW17" si="17">+AVERAGE(B15:B17)/AVERAGE(B11:B13)*100-100</f>
        <v>15.880489481364648</v>
      </c>
      <c r="BA17" s="44">
        <f t="shared" si="17"/>
        <v>-0.32006675889199698</v>
      </c>
      <c r="BB17" s="34">
        <f t="shared" si="17"/>
        <v>16.235730352516512</v>
      </c>
      <c r="BC17" s="41">
        <f t="shared" si="17"/>
        <v>30.136729748433936</v>
      </c>
      <c r="BD17" s="44">
        <f t="shared" si="17"/>
        <v>9.7307995961853919</v>
      </c>
      <c r="BE17" s="34">
        <f t="shared" si="17"/>
        <v>18.474542936227522</v>
      </c>
      <c r="BF17" s="41">
        <f t="shared" si="17"/>
        <v>8.4167342945692099</v>
      </c>
      <c r="BG17" s="44">
        <f t="shared" si="17"/>
        <v>-6.5020891763083029</v>
      </c>
      <c r="BH17" s="34">
        <f t="shared" si="17"/>
        <v>15.5094183270526</v>
      </c>
      <c r="BI17" s="41">
        <f t="shared" si="17"/>
        <v>5.4570976396927477</v>
      </c>
      <c r="BJ17" s="44">
        <f t="shared" si="17"/>
        <v>-9.1894438228600137</v>
      </c>
      <c r="BK17" s="34">
        <f t="shared" si="17"/>
        <v>16.013098524732783</v>
      </c>
      <c r="BL17" s="41">
        <f t="shared" si="17"/>
        <v>39.853917713891036</v>
      </c>
      <c r="BM17" s="44">
        <f t="shared" si="17"/>
        <v>22.097530796484108</v>
      </c>
      <c r="BN17" s="34">
        <f t="shared" si="17"/>
        <v>28.492715293046189</v>
      </c>
      <c r="BO17" s="41">
        <f t="shared" si="17"/>
        <v>-6.4280564250123717</v>
      </c>
      <c r="BP17" s="44">
        <f t="shared" si="17"/>
        <v>-11.851932687818717</v>
      </c>
      <c r="BQ17" s="34">
        <f t="shared" si="17"/>
        <v>6.0944565987291526</v>
      </c>
      <c r="BR17" s="41">
        <f t="shared" si="17"/>
        <v>-3.6710408725865307</v>
      </c>
      <c r="BS17" s="44">
        <f t="shared" si="17"/>
        <v>-17.380551683302826</v>
      </c>
      <c r="BT17" s="34">
        <f t="shared" si="17"/>
        <v>16.331524728615804</v>
      </c>
      <c r="BU17" s="41">
        <f t="shared" si="17"/>
        <v>12.121934450186103</v>
      </c>
      <c r="BV17" s="44">
        <f t="shared" si="17"/>
        <v>1.1241122088136279</v>
      </c>
      <c r="BW17" s="34">
        <f t="shared" si="17"/>
        <v>10.868774178376484</v>
      </c>
    </row>
    <row r="18" spans="1:75" customFormat="1" x14ac:dyDescent="0.25">
      <c r="A18" s="35" t="s">
        <v>37</v>
      </c>
      <c r="B18" s="50">
        <v>3682549.1556186751</v>
      </c>
      <c r="C18" s="33">
        <v>17462715.393860132</v>
      </c>
      <c r="D18" s="37">
        <f t="shared" si="0"/>
        <v>21.088067190933288</v>
      </c>
      <c r="E18" s="35">
        <v>611519.69939591491</v>
      </c>
      <c r="F18" s="40">
        <v>3858972.0692959917</v>
      </c>
      <c r="G18" s="37">
        <f t="shared" si="1"/>
        <v>15.846699287136252</v>
      </c>
      <c r="H18" s="35">
        <v>1497795.6970099024</v>
      </c>
      <c r="I18" s="40">
        <v>6532909.6887096446</v>
      </c>
      <c r="J18" s="37">
        <f t="shared" si="2"/>
        <v>22.926931005925805</v>
      </c>
      <c r="K18" s="35">
        <v>1301727.6986534493</v>
      </c>
      <c r="L18" s="40">
        <v>7277278.6495589931</v>
      </c>
      <c r="M18" s="37">
        <f t="shared" si="3"/>
        <v>17.887561564408898</v>
      </c>
      <c r="N18" s="35">
        <v>196067.99835645314</v>
      </c>
      <c r="O18" s="40">
        <v>-744368.96084934846</v>
      </c>
      <c r="P18" s="37">
        <f t="shared" si="4"/>
        <v>-26.3401631003976</v>
      </c>
      <c r="Q18" s="35">
        <v>2499469.224861796</v>
      </c>
      <c r="R18" s="40">
        <v>9436472.7718238663</v>
      </c>
      <c r="S18" s="37">
        <f t="shared" si="5"/>
        <v>26.487325140437008</v>
      </c>
      <c r="T18" s="35">
        <v>2704558.1040391088</v>
      </c>
      <c r="U18" s="40">
        <v>8790968.2178243939</v>
      </c>
      <c r="V18" s="37">
        <f t="shared" si="6"/>
        <v>30.765190329722731</v>
      </c>
      <c r="W18" s="35">
        <f t="shared" si="7"/>
        <v>5586775.6728471797</v>
      </c>
      <c r="X18" s="40">
        <f t="shared" si="7"/>
        <v>28500101.705865242</v>
      </c>
      <c r="Y18" s="37">
        <f t="shared" si="8"/>
        <v>19.602651704563694</v>
      </c>
      <c r="Z18" s="25"/>
      <c r="AA18" s="41">
        <f t="shared" si="9"/>
        <v>20.190118497606917</v>
      </c>
      <c r="AB18" s="42">
        <f t="shared" si="9"/>
        <v>2.77391528698152</v>
      </c>
      <c r="AC18" s="34">
        <f t="shared" si="9"/>
        <v>16.946131868181851</v>
      </c>
      <c r="AD18" s="41">
        <f t="shared" si="9"/>
        <v>9.4313991142304303</v>
      </c>
      <c r="AE18" s="42">
        <f t="shared" si="9"/>
        <v>-7.2643017344725251</v>
      </c>
      <c r="AF18" s="34">
        <f t="shared" si="9"/>
        <v>18.003531715368837</v>
      </c>
      <c r="AG18" s="41">
        <f t="shared" si="9"/>
        <v>25.926136849177041</v>
      </c>
      <c r="AH18" s="42">
        <f t="shared" si="9"/>
        <v>-0.59250308740584501</v>
      </c>
      <c r="AI18" s="34">
        <f t="shared" si="9"/>
        <v>26.676700208938868</v>
      </c>
      <c r="AJ18" s="41">
        <f t="shared" si="9"/>
        <v>21.690366167554842</v>
      </c>
      <c r="AK18" s="42">
        <f t="shared" si="9"/>
        <v>3.1920338060609481</v>
      </c>
      <c r="AL18" s="34">
        <f t="shared" si="9"/>
        <v>17.926124410203641</v>
      </c>
      <c r="AM18" s="41">
        <f t="shared" si="9"/>
        <v>63.773236607507215</v>
      </c>
      <c r="AN18" s="42">
        <f t="shared" si="9"/>
        <v>54.972623010243723</v>
      </c>
      <c r="AO18" s="34">
        <f t="shared" si="9"/>
        <v>5.6788182495186845</v>
      </c>
      <c r="AP18" s="41">
        <f t="shared" si="9"/>
        <v>8.0701815775097856</v>
      </c>
      <c r="AQ18" s="42">
        <f t="shared" si="10"/>
        <v>3.3930879444642841</v>
      </c>
      <c r="AR18" s="34">
        <f t="shared" si="10"/>
        <v>4.5236037785791723</v>
      </c>
      <c r="AS18" s="41">
        <f t="shared" si="10"/>
        <v>17.115707479238182</v>
      </c>
      <c r="AT18" s="42">
        <f t="shared" si="10"/>
        <v>-3.7317946122474837</v>
      </c>
      <c r="AU18" s="34">
        <f t="shared" si="10"/>
        <v>21.655646334649518</v>
      </c>
      <c r="AV18" s="41">
        <f t="shared" si="10"/>
        <v>16.011888788406026</v>
      </c>
      <c r="AW18" s="42">
        <f t="shared" si="10"/>
        <v>2.8159198370539542</v>
      </c>
      <c r="AX18" s="34">
        <f t="shared" si="10"/>
        <v>12.834558084259172</v>
      </c>
      <c r="AY18" s="45"/>
      <c r="AZ18" s="41">
        <f t="shared" ref="AZ18:BW18" si="18">+AVERAGE(B15:B18)/AVERAGE(B11:B14)*100-100</f>
        <v>17.047187409436887</v>
      </c>
      <c r="BA18" s="44">
        <f t="shared" si="18"/>
        <v>0.4984254483643582</v>
      </c>
      <c r="BB18" s="34">
        <f t="shared" si="18"/>
        <v>16.417573387238107</v>
      </c>
      <c r="BC18" s="41">
        <f t="shared" si="18"/>
        <v>22.805015450544275</v>
      </c>
      <c r="BD18" s="44">
        <f t="shared" si="18"/>
        <v>3.9609213606806009</v>
      </c>
      <c r="BE18" s="34">
        <f t="shared" si="18"/>
        <v>18.350946825466565</v>
      </c>
      <c r="BF18" s="41">
        <f t="shared" si="18"/>
        <v>13.733153719844069</v>
      </c>
      <c r="BG18" s="44">
        <f t="shared" si="18"/>
        <v>-4.9625833835082602</v>
      </c>
      <c r="BH18" s="34">
        <f t="shared" si="18"/>
        <v>18.767959893904077</v>
      </c>
      <c r="BI18" s="41">
        <f t="shared" si="18"/>
        <v>10.330909323915719</v>
      </c>
      <c r="BJ18" s="44">
        <f t="shared" si="18"/>
        <v>-5.5670880497191035</v>
      </c>
      <c r="BK18" s="34">
        <f t="shared" si="18"/>
        <v>16.504944869077164</v>
      </c>
      <c r="BL18" s="41">
        <f t="shared" si="18"/>
        <v>47.933195614557945</v>
      </c>
      <c r="BM18" s="44">
        <f t="shared" si="18"/>
        <v>8.0241830905404754</v>
      </c>
      <c r="BN18" s="34">
        <f t="shared" si="18"/>
        <v>50.307582119533038</v>
      </c>
      <c r="BO18" s="41">
        <f t="shared" si="18"/>
        <v>-3.3767269244611953</v>
      </c>
      <c r="BP18" s="44">
        <f t="shared" si="18"/>
        <v>-8.633846860426587</v>
      </c>
      <c r="BQ18" s="34">
        <f t="shared" si="18"/>
        <v>5.7029626777333391</v>
      </c>
      <c r="BR18" s="41">
        <f t="shared" si="18"/>
        <v>1.1228567014245101</v>
      </c>
      <c r="BS18" s="44">
        <f t="shared" si="18"/>
        <v>-14.315191264285659</v>
      </c>
      <c r="BT18" s="34">
        <f t="shared" si="18"/>
        <v>17.696897665680765</v>
      </c>
      <c r="BU18" s="41">
        <f t="shared" si="18"/>
        <v>13.174982422299223</v>
      </c>
      <c r="BV18" s="44">
        <f t="shared" si="18"/>
        <v>1.5737851317311851</v>
      </c>
      <c r="BW18" s="34">
        <f t="shared" si="18"/>
        <v>11.36956673139909</v>
      </c>
    </row>
    <row r="19" spans="1:75" customFormat="1" x14ac:dyDescent="0.25">
      <c r="A19" s="35" t="s">
        <v>38</v>
      </c>
      <c r="B19" s="50">
        <v>3535510.8469698052</v>
      </c>
      <c r="C19" s="33">
        <v>16433471.065948645</v>
      </c>
      <c r="D19" s="37">
        <f t="shared" si="0"/>
        <v>21.514084472973227</v>
      </c>
      <c r="E19" s="35">
        <v>442695.95756192302</v>
      </c>
      <c r="F19" s="40">
        <v>2658612.6528497934</v>
      </c>
      <c r="G19" s="37">
        <f t="shared" si="1"/>
        <v>16.651389855058156</v>
      </c>
      <c r="H19" s="35">
        <v>1036390.2961700599</v>
      </c>
      <c r="I19" s="40">
        <v>5008871.8708452648</v>
      </c>
      <c r="J19" s="37">
        <f t="shared" si="2"/>
        <v>20.69109218390059</v>
      </c>
      <c r="K19" s="35">
        <v>851348.57629890402</v>
      </c>
      <c r="L19" s="40">
        <v>4837651.7390158055</v>
      </c>
      <c r="M19" s="37">
        <f t="shared" si="3"/>
        <v>17.598384965018305</v>
      </c>
      <c r="N19" s="35">
        <v>185041.71987115592</v>
      </c>
      <c r="O19" s="40">
        <v>171220.13182945922</v>
      </c>
      <c r="P19" s="37">
        <f t="shared" si="4"/>
        <v>108.07240824663273</v>
      </c>
      <c r="Q19" s="35">
        <v>2382443.2065938939</v>
      </c>
      <c r="R19" s="40">
        <v>8569606.230187729</v>
      </c>
      <c r="S19" s="37">
        <f t="shared" si="5"/>
        <v>27.801081433606349</v>
      </c>
      <c r="T19" s="35">
        <v>2414524.4699142319</v>
      </c>
      <c r="U19" s="40">
        <v>7459921.9377484163</v>
      </c>
      <c r="V19" s="37">
        <f t="shared" si="6"/>
        <v>32.366618445380055</v>
      </c>
      <c r="W19" s="35">
        <f t="shared" si="7"/>
        <v>4982515.8373814505</v>
      </c>
      <c r="X19" s="40">
        <f t="shared" si="7"/>
        <v>25210639.882083014</v>
      </c>
      <c r="Y19" s="37">
        <f t="shared" si="8"/>
        <v>19.763543728703539</v>
      </c>
      <c r="Z19" s="25"/>
      <c r="AA19" s="41">
        <f t="shared" si="9"/>
        <v>15.672132688394271</v>
      </c>
      <c r="AB19" s="42">
        <f t="shared" si="9"/>
        <v>5.2999970891794987</v>
      </c>
      <c r="AC19" s="34">
        <f t="shared" si="9"/>
        <v>9.8500815630892475</v>
      </c>
      <c r="AD19" s="41">
        <f t="shared" si="9"/>
        <v>9.342513774406541</v>
      </c>
      <c r="AE19" s="42">
        <f t="shared" si="9"/>
        <v>-6.1719256075341491</v>
      </c>
      <c r="AF19" s="34">
        <f t="shared" si="9"/>
        <v>16.534965128929954</v>
      </c>
      <c r="AG19" s="41">
        <f t="shared" si="9"/>
        <v>15.342505182833975</v>
      </c>
      <c r="AH19" s="42">
        <f t="shared" si="9"/>
        <v>-5.8039768763703279</v>
      </c>
      <c r="AI19" s="34">
        <f t="shared" si="9"/>
        <v>22.449442511442456</v>
      </c>
      <c r="AJ19" s="41">
        <f t="shared" si="9"/>
        <v>5.5735210937764208</v>
      </c>
      <c r="AK19" s="42">
        <f t="shared" si="9"/>
        <v>-3.6981645883072929</v>
      </c>
      <c r="AL19" s="34">
        <f t="shared" si="9"/>
        <v>9.6277351749808844</v>
      </c>
      <c r="AM19" s="41">
        <f t="shared" si="9"/>
        <v>100.84993381100298</v>
      </c>
      <c r="AN19" s="42">
        <f t="shared" si="9"/>
        <v>-41.776104385033797</v>
      </c>
      <c r="AO19" s="34">
        <f t="shared" si="9"/>
        <v>244.96134566333512</v>
      </c>
      <c r="AP19" s="41">
        <f t="shared" si="9"/>
        <v>-0.18386150014173097</v>
      </c>
      <c r="AQ19" s="42">
        <f t="shared" si="10"/>
        <v>-3.6868144185091865</v>
      </c>
      <c r="AR19" s="34">
        <f t="shared" si="10"/>
        <v>3.6370439802383885</v>
      </c>
      <c r="AS19" s="41">
        <f t="shared" si="10"/>
        <v>13.428386421913913</v>
      </c>
      <c r="AT19" s="42">
        <f t="shared" si="10"/>
        <v>-5.6320203502365302</v>
      </c>
      <c r="AU19" s="34">
        <f t="shared" si="10"/>
        <v>20.197959989067328</v>
      </c>
      <c r="AV19" s="41">
        <f t="shared" si="10"/>
        <v>7.8921762672497238</v>
      </c>
      <c r="AW19" s="42">
        <f t="shared" si="10"/>
        <v>1.861860291840074</v>
      </c>
      <c r="AX19" s="34">
        <f t="shared" si="10"/>
        <v>5.9200921307861876</v>
      </c>
      <c r="AY19" s="45"/>
      <c r="AZ19" s="41">
        <f t="shared" ref="AZ19:BW19" si="19">+AVERAGE(B19:B19)/AVERAGE(B15:B15)*100-100</f>
        <v>15.672132688394271</v>
      </c>
      <c r="BA19" s="44">
        <f t="shared" si="19"/>
        <v>5.2999970891794987</v>
      </c>
      <c r="BB19" s="34">
        <f t="shared" si="19"/>
        <v>9.8500815630892475</v>
      </c>
      <c r="BC19" s="41">
        <f t="shared" si="19"/>
        <v>9.342513774406541</v>
      </c>
      <c r="BD19" s="44">
        <f t="shared" si="19"/>
        <v>-6.1719256075341491</v>
      </c>
      <c r="BE19" s="34">
        <f t="shared" si="19"/>
        <v>16.534965128929954</v>
      </c>
      <c r="BF19" s="41">
        <f t="shared" si="19"/>
        <v>15.342505182833975</v>
      </c>
      <c r="BG19" s="44">
        <f t="shared" si="19"/>
        <v>-5.8039768763703279</v>
      </c>
      <c r="BH19" s="34">
        <f t="shared" si="19"/>
        <v>22.449442511442456</v>
      </c>
      <c r="BI19" s="41">
        <f t="shared" si="19"/>
        <v>5.5735210937764208</v>
      </c>
      <c r="BJ19" s="44">
        <f t="shared" si="19"/>
        <v>-3.6981645883072929</v>
      </c>
      <c r="BK19" s="34">
        <f t="shared" si="19"/>
        <v>9.6277351749808844</v>
      </c>
      <c r="BL19" s="41">
        <f t="shared" si="19"/>
        <v>100.84993381100298</v>
      </c>
      <c r="BM19" s="44">
        <f t="shared" si="19"/>
        <v>-41.776104385033797</v>
      </c>
      <c r="BN19" s="34">
        <f t="shared" si="19"/>
        <v>244.96134566333512</v>
      </c>
      <c r="BO19" s="41">
        <f t="shared" si="19"/>
        <v>-0.18386150014173097</v>
      </c>
      <c r="BP19" s="44">
        <f t="shared" si="19"/>
        <v>-3.6868144185091865</v>
      </c>
      <c r="BQ19" s="34">
        <f t="shared" si="19"/>
        <v>3.6370439802383885</v>
      </c>
      <c r="BR19" s="41">
        <f t="shared" si="19"/>
        <v>13.428386421913913</v>
      </c>
      <c r="BS19" s="44">
        <f t="shared" si="19"/>
        <v>-5.6320203502365302</v>
      </c>
      <c r="BT19" s="34">
        <f t="shared" si="19"/>
        <v>20.197959989067328</v>
      </c>
      <c r="BU19" s="41">
        <f t="shared" si="19"/>
        <v>7.8921762672497238</v>
      </c>
      <c r="BV19" s="44">
        <f t="shared" si="19"/>
        <v>1.861860291840074</v>
      </c>
      <c r="BW19" s="34">
        <f t="shared" si="19"/>
        <v>5.9200921307861876</v>
      </c>
    </row>
    <row r="20" spans="1:75" customFormat="1" x14ac:dyDescent="0.25">
      <c r="A20" s="35" t="s">
        <v>39</v>
      </c>
      <c r="B20" s="50">
        <v>3434718.7466308041</v>
      </c>
      <c r="C20" s="33">
        <v>15819485.91157509</v>
      </c>
      <c r="D20" s="37">
        <f t="shared" si="0"/>
        <v>21.711949211431875</v>
      </c>
      <c r="E20" s="35">
        <v>500916.31810451776</v>
      </c>
      <c r="F20" s="40">
        <v>2889378.4344513244</v>
      </c>
      <c r="G20" s="37">
        <f t="shared" si="1"/>
        <v>17.336473205858848</v>
      </c>
      <c r="H20" s="35">
        <v>1115669.5690508736</v>
      </c>
      <c r="I20" s="40">
        <v>6431538.7568768598</v>
      </c>
      <c r="J20" s="37">
        <f t="shared" si="2"/>
        <v>17.346852926260528</v>
      </c>
      <c r="K20" s="35">
        <v>910636.33786375273</v>
      </c>
      <c r="L20" s="40">
        <v>5095060.7043500356</v>
      </c>
      <c r="M20" s="37">
        <f t="shared" si="3"/>
        <v>17.872924204539391</v>
      </c>
      <c r="N20" s="35">
        <v>205033.23118712101</v>
      </c>
      <c r="O20" s="40">
        <v>1336478.0525268242</v>
      </c>
      <c r="P20" s="37">
        <f t="shared" si="4"/>
        <v>15.341309256779271</v>
      </c>
      <c r="Q20" s="35">
        <v>2861895.7266114098</v>
      </c>
      <c r="R20" s="40">
        <v>10063722.354311535</v>
      </c>
      <c r="S20" s="37">
        <f t="shared" si="5"/>
        <v>28.437745258197694</v>
      </c>
      <c r="T20" s="35">
        <v>2604217.0138436262</v>
      </c>
      <c r="U20" s="40">
        <v>7927855.9777735611</v>
      </c>
      <c r="V20" s="37">
        <f t="shared" si="6"/>
        <v>32.848944546227592</v>
      </c>
      <c r="W20" s="35">
        <f t="shared" si="7"/>
        <v>5308983.3465539794</v>
      </c>
      <c r="X20" s="40">
        <f t="shared" si="7"/>
        <v>27276269.479441248</v>
      </c>
      <c r="Y20" s="37">
        <f t="shared" si="8"/>
        <v>19.463744301820608</v>
      </c>
      <c r="Z20" s="25"/>
      <c r="AA20" s="41">
        <f t="shared" si="9"/>
        <v>8.6640071743018723</v>
      </c>
      <c r="AB20" s="42">
        <f t="shared" si="9"/>
        <v>2.1165519782795315</v>
      </c>
      <c r="AC20" s="34">
        <f t="shared" si="9"/>
        <v>6.4117472331175094</v>
      </c>
      <c r="AD20" s="41">
        <f t="shared" si="9"/>
        <v>19.428531119959274</v>
      </c>
      <c r="AE20" s="42">
        <f t="shared" si="9"/>
        <v>3.1814297725680092</v>
      </c>
      <c r="AF20" s="34">
        <f t="shared" si="9"/>
        <v>15.746148685090972</v>
      </c>
      <c r="AG20" s="41">
        <f t="shared" si="9"/>
        <v>24.312800607231793</v>
      </c>
      <c r="AH20" s="42">
        <f t="shared" si="9"/>
        <v>10.587728913836486</v>
      </c>
      <c r="AI20" s="34">
        <f t="shared" si="9"/>
        <v>12.411025914176335</v>
      </c>
      <c r="AJ20" s="41">
        <f t="shared" si="9"/>
        <v>12.669008408241325</v>
      </c>
      <c r="AK20" s="42">
        <f t="shared" si="9"/>
        <v>8.0169287700385468</v>
      </c>
      <c r="AL20" s="34">
        <f t="shared" si="9"/>
        <v>4.3068060638039185</v>
      </c>
      <c r="AM20" s="41">
        <f t="shared" si="9"/>
        <v>129.78247146472643</v>
      </c>
      <c r="AN20" s="42">
        <f t="shared" si="9"/>
        <v>21.622908551305315</v>
      </c>
      <c r="AO20" s="34">
        <f t="shared" si="9"/>
        <v>88.930255164712804</v>
      </c>
      <c r="AP20" s="41">
        <f t="shared" si="9"/>
        <v>-5.2185734535697463</v>
      </c>
      <c r="AQ20" s="42">
        <f t="shared" si="10"/>
        <v>-10.105176800502107</v>
      </c>
      <c r="AR20" s="34">
        <f t="shared" si="10"/>
        <v>5.4359118501049011</v>
      </c>
      <c r="AS20" s="41">
        <f t="shared" si="10"/>
        <v>-1.519944122612543</v>
      </c>
      <c r="AT20" s="42">
        <f t="shared" si="10"/>
        <v>-14.413150458769437</v>
      </c>
      <c r="AU20" s="34">
        <f t="shared" si="10"/>
        <v>15.06447124209862</v>
      </c>
      <c r="AV20" s="41">
        <f t="shared" si="10"/>
        <v>9.4000297664747592</v>
      </c>
      <c r="AW20" s="42">
        <f t="shared" si="10"/>
        <v>4.7486781648999852</v>
      </c>
      <c r="AX20" s="34">
        <f t="shared" si="10"/>
        <v>4.4404871575108587</v>
      </c>
      <c r="AY20" s="43"/>
      <c r="AZ20" s="41">
        <f t="shared" ref="AZ20:BW20" si="20">+AVERAGE(B19:B20)/AVERAGE(B15:B16)*100-100</f>
        <v>12.109248600351691</v>
      </c>
      <c r="BA20" s="44">
        <f t="shared" si="20"/>
        <v>3.7141472819193382</v>
      </c>
      <c r="BB20" s="34">
        <f t="shared" si="20"/>
        <v>8.0957146292975892</v>
      </c>
      <c r="BC20" s="41">
        <f t="shared" si="20"/>
        <v>14.474580300669288</v>
      </c>
      <c r="BD20" s="44">
        <f t="shared" si="20"/>
        <v>-1.5228114788870784</v>
      </c>
      <c r="BE20" s="34">
        <f t="shared" si="20"/>
        <v>16.13126817943693</v>
      </c>
      <c r="BF20" s="41">
        <f t="shared" si="20"/>
        <v>19.824997601686078</v>
      </c>
      <c r="BG20" s="44">
        <f t="shared" si="20"/>
        <v>2.758690002741389</v>
      </c>
      <c r="BH20" s="34">
        <f t="shared" si="20"/>
        <v>17.657839576097274</v>
      </c>
      <c r="BI20" s="41">
        <f t="shared" si="20"/>
        <v>9.1253006203357216</v>
      </c>
      <c r="BJ20" s="44">
        <f t="shared" si="20"/>
        <v>1.975052005868875</v>
      </c>
      <c r="BK20" s="34">
        <f t="shared" si="20"/>
        <v>6.8805255316134009</v>
      </c>
      <c r="BL20" s="41">
        <f t="shared" si="20"/>
        <v>115.08487563865813</v>
      </c>
      <c r="BM20" s="44">
        <f t="shared" si="20"/>
        <v>8.2383839190529358</v>
      </c>
      <c r="BN20" s="34">
        <f t="shared" si="20"/>
        <v>212.84421413304477</v>
      </c>
      <c r="BO20" s="41">
        <f t="shared" si="20"/>
        <v>-2.9957947310156783</v>
      </c>
      <c r="BP20" s="44">
        <f t="shared" si="20"/>
        <v>-7.2629266603373566</v>
      </c>
      <c r="BQ20" s="34">
        <f t="shared" si="20"/>
        <v>4.5389216425050734</v>
      </c>
      <c r="BR20" s="41">
        <f t="shared" si="20"/>
        <v>5.1466360588121205</v>
      </c>
      <c r="BS20" s="44">
        <f t="shared" si="20"/>
        <v>-10.369828196874707</v>
      </c>
      <c r="BT20" s="34">
        <f t="shared" si="20"/>
        <v>17.556237352952664</v>
      </c>
      <c r="BU20" s="41">
        <f t="shared" si="20"/>
        <v>8.6647915211016056</v>
      </c>
      <c r="BV20" s="44">
        <f t="shared" si="20"/>
        <v>3.3419272478856215</v>
      </c>
      <c r="BW20" s="34">
        <f t="shared" si="20"/>
        <v>5.1807401810744409</v>
      </c>
    </row>
    <row r="21" spans="1:75" customFormat="1" x14ac:dyDescent="0.25">
      <c r="A21" s="35" t="s">
        <v>40</v>
      </c>
      <c r="B21" s="50">
        <v>3564097.4250679775</v>
      </c>
      <c r="C21" s="33">
        <v>16508250.877261575</v>
      </c>
      <c r="D21" s="37">
        <f t="shared" si="0"/>
        <v>21.58979440987995</v>
      </c>
      <c r="E21" s="35">
        <v>534161.37538670108</v>
      </c>
      <c r="F21" s="40">
        <v>3046720.074844847</v>
      </c>
      <c r="G21" s="37">
        <f t="shared" si="1"/>
        <v>17.532341740122057</v>
      </c>
      <c r="H21" s="35">
        <v>1310385.7252851045</v>
      </c>
      <c r="I21" s="40">
        <v>7399249.9211280299</v>
      </c>
      <c r="J21" s="37">
        <f t="shared" si="2"/>
        <v>17.709710298382969</v>
      </c>
      <c r="K21" s="35">
        <v>1097288.1852942072</v>
      </c>
      <c r="L21" s="40">
        <v>6160105.6862086868</v>
      </c>
      <c r="M21" s="37">
        <f t="shared" si="3"/>
        <v>17.812814279320371</v>
      </c>
      <c r="N21" s="35">
        <v>213097.53999089729</v>
      </c>
      <c r="O21" s="40">
        <v>1239144.2349193431</v>
      </c>
      <c r="P21" s="37">
        <f t="shared" si="4"/>
        <v>17.197153808714443</v>
      </c>
      <c r="Q21" s="35">
        <v>2752315.6093033734</v>
      </c>
      <c r="R21" s="40">
        <v>9881958.0539247375</v>
      </c>
      <c r="S21" s="37">
        <f t="shared" si="5"/>
        <v>27.851925643524243</v>
      </c>
      <c r="T21" s="35">
        <v>2591405.1053252504</v>
      </c>
      <c r="U21" s="40">
        <v>8038986.6352005247</v>
      </c>
      <c r="V21" s="37">
        <f t="shared" si="6"/>
        <v>32.235469754088108</v>
      </c>
      <c r="W21" s="35">
        <f t="shared" si="7"/>
        <v>5569555.0297179073</v>
      </c>
      <c r="X21" s="40">
        <f t="shared" si="7"/>
        <v>28797192.291958667</v>
      </c>
      <c r="Y21" s="37">
        <f t="shared" si="8"/>
        <v>19.340618256291435</v>
      </c>
      <c r="Z21" s="25"/>
      <c r="AA21" s="41">
        <f t="shared" si="9"/>
        <v>6.4787127626093621</v>
      </c>
      <c r="AB21" s="42">
        <f t="shared" si="9"/>
        <v>3.2499646506214361</v>
      </c>
      <c r="AC21" s="34">
        <f t="shared" si="9"/>
        <v>3.127117886106177</v>
      </c>
      <c r="AD21" s="41">
        <f t="shared" si="9"/>
        <v>6.3610734631002401</v>
      </c>
      <c r="AE21" s="42">
        <f t="shared" si="9"/>
        <v>-6.2451042008904523</v>
      </c>
      <c r="AF21" s="34">
        <f t="shared" si="9"/>
        <v>13.445887339048639</v>
      </c>
      <c r="AG21" s="41">
        <f t="shared" si="9"/>
        <v>12.819295961492244</v>
      </c>
      <c r="AH21" s="42">
        <f t="shared" si="9"/>
        <v>17.285116910344158</v>
      </c>
      <c r="AI21" s="34">
        <f t="shared" si="9"/>
        <v>-3.8076621028273507</v>
      </c>
      <c r="AJ21" s="41">
        <f t="shared" si="9"/>
        <v>8.151300163426086</v>
      </c>
      <c r="AK21" s="42">
        <f t="shared" si="9"/>
        <v>7.2201835939242471</v>
      </c>
      <c r="AL21" s="34">
        <f t="shared" si="9"/>
        <v>0.86841538439092858</v>
      </c>
      <c r="AM21" s="41">
        <f t="shared" si="9"/>
        <v>45.058485677046548</v>
      </c>
      <c r="AN21" s="42">
        <f t="shared" si="9"/>
        <v>119.90688134214383</v>
      </c>
      <c r="AO21" s="34">
        <f t="shared" si="9"/>
        <v>-34.036404503706194</v>
      </c>
      <c r="AP21" s="41">
        <f t="shared" si="9"/>
        <v>1.4714991991909869</v>
      </c>
      <c r="AQ21" s="42">
        <f t="shared" si="10"/>
        <v>-0.9251434131372207</v>
      </c>
      <c r="AR21" s="34">
        <f t="shared" si="10"/>
        <v>2.4190220353505794</v>
      </c>
      <c r="AS21" s="41">
        <f t="shared" si="10"/>
        <v>-2.1420620749495356</v>
      </c>
      <c r="AT21" s="42">
        <f t="shared" si="10"/>
        <v>-9.4732967913156614</v>
      </c>
      <c r="AU21" s="34">
        <f t="shared" si="10"/>
        <v>8.0984222958677492</v>
      </c>
      <c r="AV21" s="41">
        <f t="shared" si="10"/>
        <v>9.7402078419288642</v>
      </c>
      <c r="AW21" s="42">
        <f t="shared" si="10"/>
        <v>8.0932728408270407</v>
      </c>
      <c r="AX21" s="34">
        <f t="shared" si="10"/>
        <v>1.5236239571791117</v>
      </c>
      <c r="AY21" s="43"/>
      <c r="AZ21" s="41">
        <f t="shared" ref="AZ21:BW21" si="21">+AVERAGE(B19:B21)/AVERAGE(B15:B17)*100-100</f>
        <v>10.138778000709351</v>
      </c>
      <c r="BA21" s="44">
        <f t="shared" si="21"/>
        <v>3.5565302770604887</v>
      </c>
      <c r="BB21" s="34">
        <f t="shared" si="21"/>
        <v>6.3883651063269866</v>
      </c>
      <c r="BC21" s="41">
        <f t="shared" si="21"/>
        <v>11.402824690331954</v>
      </c>
      <c r="BD21" s="44">
        <f t="shared" si="21"/>
        <v>-3.2502791850654944</v>
      </c>
      <c r="BE21" s="34">
        <f t="shared" si="21"/>
        <v>15.203276023121475</v>
      </c>
      <c r="BF21" s="41">
        <f t="shared" si="21"/>
        <v>17.073661483518237</v>
      </c>
      <c r="BG21" s="44">
        <f t="shared" si="21"/>
        <v>8.0128837379924676</v>
      </c>
      <c r="BH21" s="34">
        <f t="shared" si="21"/>
        <v>9.8692038837657918</v>
      </c>
      <c r="BI21" s="41">
        <f t="shared" si="21"/>
        <v>8.7494463101052133</v>
      </c>
      <c r="BJ21" s="44">
        <f t="shared" si="21"/>
        <v>3.9210364811064267</v>
      </c>
      <c r="BK21" s="34">
        <f t="shared" si="21"/>
        <v>4.7924960354661863</v>
      </c>
      <c r="BL21" s="41">
        <f t="shared" si="21"/>
        <v>83.746617012171129</v>
      </c>
      <c r="BM21" s="44">
        <f t="shared" si="21"/>
        <v>40.400884955624093</v>
      </c>
      <c r="BN21" s="34">
        <f t="shared" si="21"/>
        <v>114.60883117188479</v>
      </c>
      <c r="BO21" s="41">
        <f t="shared" si="21"/>
        <v>-1.5033027099902938</v>
      </c>
      <c r="BP21" s="44">
        <f t="shared" si="21"/>
        <v>-5.1604623984917879</v>
      </c>
      <c r="BQ21" s="34">
        <f t="shared" si="21"/>
        <v>3.827130612399074</v>
      </c>
      <c r="BR21" s="41">
        <f t="shared" si="21"/>
        <v>2.5457936252364419</v>
      </c>
      <c r="BS21" s="44">
        <f t="shared" si="21"/>
        <v>-10.064188009715537</v>
      </c>
      <c r="BT21" s="34">
        <f t="shared" si="21"/>
        <v>14.249695156758563</v>
      </c>
      <c r="BU21" s="41">
        <f t="shared" si="21"/>
        <v>9.0400108311271055</v>
      </c>
      <c r="BV21" s="44">
        <f t="shared" si="21"/>
        <v>4.9766924128546606</v>
      </c>
      <c r="BW21" s="34">
        <f t="shared" si="21"/>
        <v>3.9442722200645051</v>
      </c>
    </row>
    <row r="22" spans="1:75" customFormat="1" x14ac:dyDescent="0.25">
      <c r="A22" s="35" t="s">
        <v>41</v>
      </c>
      <c r="B22" s="50">
        <v>3766250.9868920357</v>
      </c>
      <c r="C22" s="33">
        <v>17697495.608348589</v>
      </c>
      <c r="D22" s="37">
        <f t="shared" si="0"/>
        <v>21.281265271880333</v>
      </c>
      <c r="E22" s="35">
        <v>732436.88494685793</v>
      </c>
      <c r="F22" s="40">
        <v>4121561.2044990379</v>
      </c>
      <c r="G22" s="37">
        <f t="shared" si="1"/>
        <v>17.770860327085284</v>
      </c>
      <c r="H22" s="35">
        <v>1511468.6498455701</v>
      </c>
      <c r="I22" s="40">
        <v>6782506.264148009</v>
      </c>
      <c r="J22" s="37">
        <f t="shared" si="2"/>
        <v>22.284810230624014</v>
      </c>
      <c r="K22" s="35">
        <v>1301482.6065321115</v>
      </c>
      <c r="L22" s="40">
        <v>7339199.344729227</v>
      </c>
      <c r="M22" s="37">
        <f t="shared" si="3"/>
        <v>17.733305029611898</v>
      </c>
      <c r="N22" s="35">
        <v>209986.04331345856</v>
      </c>
      <c r="O22" s="40">
        <v>-556693.080581218</v>
      </c>
      <c r="P22" s="37">
        <f t="shared" si="4"/>
        <v>-37.720253877454638</v>
      </c>
      <c r="Q22" s="35">
        <v>2522671.1647872389</v>
      </c>
      <c r="R22" s="40">
        <v>8753742.029765347</v>
      </c>
      <c r="S22" s="37">
        <f t="shared" si="5"/>
        <v>28.818203189097879</v>
      </c>
      <c r="T22" s="35">
        <v>2691015.504916891</v>
      </c>
      <c r="U22" s="40">
        <v>8214559.2505980656</v>
      </c>
      <c r="V22" s="37">
        <f t="shared" si="6"/>
        <v>32.759097875165608</v>
      </c>
      <c r="W22" s="35">
        <f t="shared" si="7"/>
        <v>5841812.1815548111</v>
      </c>
      <c r="X22" s="40">
        <f t="shared" si="7"/>
        <v>29140745.856162921</v>
      </c>
      <c r="Y22" s="37">
        <f t="shared" si="8"/>
        <v>20.046886275285015</v>
      </c>
      <c r="Z22" s="25"/>
      <c r="AA22" s="41">
        <f t="shared" si="9"/>
        <v>2.272931812618225</v>
      </c>
      <c r="AB22" s="42">
        <f t="shared" si="9"/>
        <v>1.3444656755443987</v>
      </c>
      <c r="AC22" s="34">
        <f t="shared" si="9"/>
        <v>0.91614883051069285</v>
      </c>
      <c r="AD22" s="41">
        <f t="shared" si="9"/>
        <v>19.773228183881912</v>
      </c>
      <c r="AE22" s="42">
        <f t="shared" si="9"/>
        <v>6.8046394347433363</v>
      </c>
      <c r="AF22" s="34">
        <f t="shared" si="9"/>
        <v>12.14234589225147</v>
      </c>
      <c r="AG22" s="41">
        <f t="shared" si="9"/>
        <v>0.9128716862362154</v>
      </c>
      <c r="AH22" s="42">
        <f t="shared" si="9"/>
        <v>3.8206034880556246</v>
      </c>
      <c r="AI22" s="34">
        <f t="shared" si="9"/>
        <v>-2.8007271236426163</v>
      </c>
      <c r="AJ22" s="41">
        <f t="shared" si="9"/>
        <v>-1.8828217421457794E-2</v>
      </c>
      <c r="AK22" s="42">
        <f t="shared" si="9"/>
        <v>0.85087706754207204</v>
      </c>
      <c r="AL22" s="34">
        <f t="shared" si="9"/>
        <v>-0.86236759684408071</v>
      </c>
      <c r="AM22" s="41">
        <f t="shared" si="9"/>
        <v>7.0985806320633174</v>
      </c>
      <c r="AN22" s="42">
        <f t="shared" si="9"/>
        <v>-25.212749340593987</v>
      </c>
      <c r="AO22" s="34">
        <f t="shared" si="9"/>
        <v>43.204329197510759</v>
      </c>
      <c r="AP22" s="41">
        <f t="shared" si="9"/>
        <v>0.92827467906614913</v>
      </c>
      <c r="AQ22" s="42">
        <f t="shared" si="10"/>
        <v>-7.2350205269183618</v>
      </c>
      <c r="AR22" s="34">
        <f t="shared" si="10"/>
        <v>8.7999752194774175</v>
      </c>
      <c r="AS22" s="41">
        <f t="shared" si="10"/>
        <v>-0.50073241547269731</v>
      </c>
      <c r="AT22" s="42">
        <f t="shared" si="10"/>
        <v>-6.5568314313503464</v>
      </c>
      <c r="AU22" s="34">
        <f t="shared" si="10"/>
        <v>6.4810505772055365</v>
      </c>
      <c r="AV22" s="41">
        <f t="shared" si="10"/>
        <v>4.5650035663174862</v>
      </c>
      <c r="AW22" s="42">
        <f t="shared" si="10"/>
        <v>2.2478661897751664</v>
      </c>
      <c r="AX22" s="34">
        <f t="shared" si="10"/>
        <v>2.2661963157662939</v>
      </c>
      <c r="AY22" s="43"/>
      <c r="AZ22" s="41">
        <f t="shared" ref="AZ22:BW22" si="22">+AVERAGE(B19:B22)/AVERAGE(B15:B18)*100-100</f>
        <v>7.952165780534898</v>
      </c>
      <c r="BA22" s="44">
        <f t="shared" si="22"/>
        <v>2.9580935900447969</v>
      </c>
      <c r="BB22" s="34">
        <f t="shared" si="22"/>
        <v>4.9812702881774555</v>
      </c>
      <c r="BC22" s="41">
        <f t="shared" si="22"/>
        <v>14.043990121744685</v>
      </c>
      <c r="BD22" s="44">
        <f t="shared" si="22"/>
        <v>-0.20520220375368581</v>
      </c>
      <c r="BE22" s="34">
        <f t="shared" si="22"/>
        <v>14.40242776246312</v>
      </c>
      <c r="BF22" s="41">
        <f t="shared" si="22"/>
        <v>11.640666695252634</v>
      </c>
      <c r="BG22" s="44">
        <f t="shared" si="22"/>
        <v>6.8705339991735883</v>
      </c>
      <c r="BH22" s="34">
        <f t="shared" si="22"/>
        <v>5.9260158964707728</v>
      </c>
      <c r="BI22" s="41">
        <f t="shared" si="22"/>
        <v>5.8458521707648998</v>
      </c>
      <c r="BJ22" s="44">
        <f t="shared" si="22"/>
        <v>2.9395092754432142</v>
      </c>
      <c r="BK22" s="34">
        <f t="shared" si="22"/>
        <v>3.3208735845359456</v>
      </c>
      <c r="BL22" s="41">
        <f t="shared" si="22"/>
        <v>55.084909209802788</v>
      </c>
      <c r="BM22" s="44">
        <f t="shared" si="22"/>
        <v>80.696568284685156</v>
      </c>
      <c r="BN22" s="34">
        <f t="shared" si="22"/>
        <v>162.61375032992623</v>
      </c>
      <c r="BO22" s="41">
        <f t="shared" si="22"/>
        <v>-0.93092051534149789</v>
      </c>
      <c r="BP22" s="44">
        <f t="shared" si="22"/>
        <v>-5.6560282595172708</v>
      </c>
      <c r="BQ22" s="34">
        <f t="shared" si="22"/>
        <v>5.0526540749993956</v>
      </c>
      <c r="BR22" s="41">
        <f t="shared" si="22"/>
        <v>1.7320775356778739</v>
      </c>
      <c r="BS22" s="44">
        <f t="shared" si="22"/>
        <v>-9.1791795815681212</v>
      </c>
      <c r="BT22" s="34">
        <f t="shared" si="22"/>
        <v>12.190413118178299</v>
      </c>
      <c r="BU22" s="41">
        <f t="shared" si="22"/>
        <v>7.7982171109410245</v>
      </c>
      <c r="BV22" s="44">
        <f t="shared" si="22"/>
        <v>4.2425161027366443</v>
      </c>
      <c r="BW22" s="34">
        <f t="shared" si="22"/>
        <v>3.5111511707501819</v>
      </c>
    </row>
    <row r="23" spans="1:75" customFormat="1" x14ac:dyDescent="0.25">
      <c r="A23" s="35" t="s">
        <v>42</v>
      </c>
      <c r="B23" s="50">
        <v>3592823.9664405086</v>
      </c>
      <c r="C23" s="33">
        <v>16192037.583044242</v>
      </c>
      <c r="D23" s="37">
        <f t="shared" si="0"/>
        <v>22.188831689736151</v>
      </c>
      <c r="E23" s="35">
        <v>544165.42499645485</v>
      </c>
      <c r="F23" s="40">
        <v>2893201.9513243851</v>
      </c>
      <c r="G23" s="37">
        <f t="shared" si="1"/>
        <v>18.808414834206751</v>
      </c>
      <c r="H23" s="35">
        <v>1122301.5857866523</v>
      </c>
      <c r="I23" s="40">
        <v>5387710.049818418</v>
      </c>
      <c r="J23" s="37">
        <f t="shared" si="2"/>
        <v>20.830771801175107</v>
      </c>
      <c r="K23" s="35">
        <v>904165.96262604685</v>
      </c>
      <c r="L23" s="40">
        <v>4907176.9697367316</v>
      </c>
      <c r="M23" s="37">
        <f t="shared" si="3"/>
        <v>18.425379157959227</v>
      </c>
      <c r="N23" s="35">
        <v>218135.62316060532</v>
      </c>
      <c r="O23" s="40">
        <v>480533.08008168638</v>
      </c>
      <c r="P23" s="37">
        <f t="shared" si="4"/>
        <v>45.394507101056227</v>
      </c>
      <c r="Q23" s="35">
        <v>3025797.3450036785</v>
      </c>
      <c r="R23" s="40">
        <v>9553356.3915125057</v>
      </c>
      <c r="S23" s="37">
        <f t="shared" si="5"/>
        <v>31.672610347624939</v>
      </c>
      <c r="T23" s="35">
        <v>2599615.2555416897</v>
      </c>
      <c r="U23" s="40">
        <v>7470789.3146354165</v>
      </c>
      <c r="V23" s="37">
        <f t="shared" si="6"/>
        <v>34.797062881280759</v>
      </c>
      <c r="W23" s="35">
        <f t="shared" si="7"/>
        <v>5685473.0666856049</v>
      </c>
      <c r="X23" s="40">
        <f t="shared" si="7"/>
        <v>26555516.661064133</v>
      </c>
      <c r="Y23" s="37">
        <f t="shared" si="8"/>
        <v>21.409762571186128</v>
      </c>
      <c r="Z23" s="25"/>
      <c r="AA23" s="41">
        <f t="shared" si="9"/>
        <v>1.6210703898652952</v>
      </c>
      <c r="AB23" s="42">
        <f t="shared" si="9"/>
        <v>-1.4691569537288416</v>
      </c>
      <c r="AC23" s="34">
        <f t="shared" si="9"/>
        <v>3.1363045804276197</v>
      </c>
      <c r="AD23" s="41">
        <f t="shared" si="9"/>
        <v>22.920802799591542</v>
      </c>
      <c r="AE23" s="42">
        <f t="shared" si="9"/>
        <v>8.8237486654226558</v>
      </c>
      <c r="AF23" s="34">
        <f t="shared" si="9"/>
        <v>12.954023645619955</v>
      </c>
      <c r="AG23" s="41">
        <f t="shared" si="9"/>
        <v>8.2894725986989926</v>
      </c>
      <c r="AH23" s="42">
        <f t="shared" si="9"/>
        <v>7.5633433783408606</v>
      </c>
      <c r="AI23" s="34">
        <f t="shared" si="9"/>
        <v>0.67507126271082996</v>
      </c>
      <c r="AJ23" s="41">
        <f t="shared" si="9"/>
        <v>6.2039671877713829</v>
      </c>
      <c r="AK23" s="42">
        <f t="shared" si="9"/>
        <v>1.437168991728015</v>
      </c>
      <c r="AL23" s="34">
        <f t="shared" si="9"/>
        <v>4.6992618617265407</v>
      </c>
      <c r="AM23" s="41">
        <f t="shared" si="9"/>
        <v>17.884563174452012</v>
      </c>
      <c r="AN23" s="42">
        <f t="shared" si="9"/>
        <v>180.65220774407112</v>
      </c>
      <c r="AO23" s="34">
        <f t="shared" si="9"/>
        <v>-57.996210283885659</v>
      </c>
      <c r="AP23" s="41">
        <f t="shared" si="9"/>
        <v>27.003965367534136</v>
      </c>
      <c r="AQ23" s="42">
        <f t="shared" si="10"/>
        <v>11.479525837014165</v>
      </c>
      <c r="AR23" s="34">
        <f t="shared" si="10"/>
        <v>13.925821278803312</v>
      </c>
      <c r="AS23" s="41">
        <f t="shared" si="10"/>
        <v>7.6657241595084145</v>
      </c>
      <c r="AT23" s="42">
        <f t="shared" si="10"/>
        <v>0.14567681776949826</v>
      </c>
      <c r="AU23" s="34">
        <f t="shared" si="10"/>
        <v>7.5091083117075499</v>
      </c>
      <c r="AV23" s="41">
        <f t="shared" si="10"/>
        <v>14.108479576325678</v>
      </c>
      <c r="AW23" s="42">
        <f t="shared" si="10"/>
        <v>5.3345602700743484</v>
      </c>
      <c r="AX23" s="34">
        <f t="shared" si="10"/>
        <v>8.3295732034721368</v>
      </c>
      <c r="AY23" s="43"/>
      <c r="AZ23" s="41">
        <f t="shared" ref="AZ23:BW23" si="23">+AVERAGE(B23:B23)/AVERAGE(B19:B19)*100-100</f>
        <v>1.6210703898652952</v>
      </c>
      <c r="BA23" s="44">
        <f t="shared" si="23"/>
        <v>-1.4691569537288416</v>
      </c>
      <c r="BB23" s="34">
        <f t="shared" si="23"/>
        <v>3.1363045804276197</v>
      </c>
      <c r="BC23" s="41">
        <f t="shared" si="23"/>
        <v>22.920802799591542</v>
      </c>
      <c r="BD23" s="44">
        <f t="shared" si="23"/>
        <v>8.8237486654226558</v>
      </c>
      <c r="BE23" s="34">
        <f t="shared" si="23"/>
        <v>12.954023645619955</v>
      </c>
      <c r="BF23" s="41">
        <f t="shared" si="23"/>
        <v>8.2894725986989926</v>
      </c>
      <c r="BG23" s="44">
        <f t="shared" si="23"/>
        <v>7.5633433783408606</v>
      </c>
      <c r="BH23" s="34">
        <f t="shared" si="23"/>
        <v>0.67507126271082996</v>
      </c>
      <c r="BI23" s="41">
        <f t="shared" si="23"/>
        <v>6.2039671877713829</v>
      </c>
      <c r="BJ23" s="44">
        <f t="shared" si="23"/>
        <v>1.437168991728015</v>
      </c>
      <c r="BK23" s="34">
        <f t="shared" si="23"/>
        <v>4.6992618617265407</v>
      </c>
      <c r="BL23" s="41">
        <f t="shared" si="23"/>
        <v>17.884563174452012</v>
      </c>
      <c r="BM23" s="44">
        <f t="shared" si="23"/>
        <v>180.65220774407112</v>
      </c>
      <c r="BN23" s="34">
        <f t="shared" si="23"/>
        <v>-57.996210283885659</v>
      </c>
      <c r="BO23" s="41">
        <f t="shared" si="23"/>
        <v>27.003965367534136</v>
      </c>
      <c r="BP23" s="44">
        <f t="shared" si="23"/>
        <v>11.479525837014165</v>
      </c>
      <c r="BQ23" s="34">
        <f t="shared" si="23"/>
        <v>13.925821278803312</v>
      </c>
      <c r="BR23" s="41">
        <f t="shared" si="23"/>
        <v>7.6657241595084145</v>
      </c>
      <c r="BS23" s="44">
        <f t="shared" si="23"/>
        <v>0.14567681776949826</v>
      </c>
      <c r="BT23" s="34">
        <f t="shared" si="23"/>
        <v>7.5091083117075499</v>
      </c>
      <c r="BU23" s="41">
        <f t="shared" si="23"/>
        <v>14.108479576325678</v>
      </c>
      <c r="BV23" s="44">
        <f t="shared" si="23"/>
        <v>5.3345602700743484</v>
      </c>
      <c r="BW23" s="34">
        <f t="shared" si="23"/>
        <v>8.3295732034721368</v>
      </c>
    </row>
    <row r="24" spans="1:75" customFormat="1" x14ac:dyDescent="0.25">
      <c r="A24" s="35" t="s">
        <v>43</v>
      </c>
      <c r="B24" s="50">
        <v>3680261.8446402317</v>
      </c>
      <c r="C24" s="33">
        <v>15795739.235320691</v>
      </c>
      <c r="D24" s="37">
        <f t="shared" si="0"/>
        <v>23.299079516397914</v>
      </c>
      <c r="E24" s="35">
        <v>631365.86698043742</v>
      </c>
      <c r="F24" s="40">
        <v>3165839.1409072028</v>
      </c>
      <c r="G24" s="37">
        <f t="shared" si="1"/>
        <v>19.943081087800095</v>
      </c>
      <c r="H24" s="35">
        <v>1214259.9068633202</v>
      </c>
      <c r="I24" s="40">
        <v>5793164.4149055257</v>
      </c>
      <c r="J24" s="37">
        <f t="shared" si="2"/>
        <v>20.960218283104297</v>
      </c>
      <c r="K24" s="35">
        <v>985604.20700950024</v>
      </c>
      <c r="L24" s="40">
        <v>4998781.9401491433</v>
      </c>
      <c r="M24" s="37">
        <f t="shared" si="3"/>
        <v>19.716887409977595</v>
      </c>
      <c r="N24" s="35">
        <v>228655.69985381979</v>
      </c>
      <c r="O24" s="40">
        <v>794382.47475638241</v>
      </c>
      <c r="P24" s="37">
        <f t="shared" si="4"/>
        <v>28.784081613072203</v>
      </c>
      <c r="Q24" s="35">
        <v>3697414.8161990014</v>
      </c>
      <c r="R24" s="40">
        <v>11171403.73614171</v>
      </c>
      <c r="S24" s="37">
        <f t="shared" si="5"/>
        <v>33.097137150608305</v>
      </c>
      <c r="T24" s="35">
        <v>3059082.1364535806</v>
      </c>
      <c r="U24" s="40">
        <v>8537627.9669193141</v>
      </c>
      <c r="V24" s="37">
        <f t="shared" si="6"/>
        <v>35.830586063325597</v>
      </c>
      <c r="W24" s="35">
        <f t="shared" si="7"/>
        <v>6164220.2982294094</v>
      </c>
      <c r="X24" s="40">
        <f t="shared" si="7"/>
        <v>27388518.560355816</v>
      </c>
      <c r="Y24" s="37">
        <f t="shared" si="8"/>
        <v>22.506585322040607</v>
      </c>
      <c r="Z24" s="25"/>
      <c r="AA24" s="41">
        <f t="shared" si="9"/>
        <v>7.1488560235182632</v>
      </c>
      <c r="AB24" s="42">
        <f t="shared" si="9"/>
        <v>-0.15011029048056912</v>
      </c>
      <c r="AC24" s="34">
        <f t="shared" si="9"/>
        <v>7.3099392850936482</v>
      </c>
      <c r="AD24" s="41">
        <f t="shared" si="9"/>
        <v>26.042183925958852</v>
      </c>
      <c r="AE24" s="42">
        <f t="shared" si="9"/>
        <v>9.5681722809139984</v>
      </c>
      <c r="AF24" s="34">
        <f t="shared" si="9"/>
        <v>15.035398786071113</v>
      </c>
      <c r="AG24" s="41">
        <f t="shared" si="9"/>
        <v>8.8368761277875194</v>
      </c>
      <c r="AH24" s="42">
        <f t="shared" si="9"/>
        <v>-9.9256859999290015</v>
      </c>
      <c r="AI24" s="34">
        <f t="shared" si="9"/>
        <v>20.830091614910032</v>
      </c>
      <c r="AJ24" s="41">
        <f t="shared" si="9"/>
        <v>8.2324706393348492</v>
      </c>
      <c r="AK24" s="42">
        <f t="shared" si="9"/>
        <v>-1.8896490108291033</v>
      </c>
      <c r="AL24" s="34">
        <f t="shared" si="9"/>
        <v>10.317076178110085</v>
      </c>
      <c r="AM24" s="41">
        <f t="shared" si="9"/>
        <v>11.521287807799325</v>
      </c>
      <c r="AN24" s="42">
        <f t="shared" si="9"/>
        <v>-40.561502431373555</v>
      </c>
      <c r="AO24" s="34">
        <f t="shared" si="9"/>
        <v>87.62467486503877</v>
      </c>
      <c r="AP24" s="41">
        <f t="shared" si="9"/>
        <v>29.194602787882729</v>
      </c>
      <c r="AQ24" s="42">
        <f t="shared" si="10"/>
        <v>11.006676683162041</v>
      </c>
      <c r="AR24" s="34">
        <f t="shared" si="10"/>
        <v>16.384533478678165</v>
      </c>
      <c r="AS24" s="41">
        <f t="shared" si="10"/>
        <v>17.466483023187379</v>
      </c>
      <c r="AT24" s="42">
        <f t="shared" si="10"/>
        <v>7.6915119403695229</v>
      </c>
      <c r="AU24" s="34">
        <f t="shared" si="10"/>
        <v>9.0768259324192542</v>
      </c>
      <c r="AV24" s="41">
        <f t="shared" si="10"/>
        <v>16.109241559978855</v>
      </c>
      <c r="AW24" s="42">
        <f t="shared" si="10"/>
        <v>0.41152651391413997</v>
      </c>
      <c r="AX24" s="34">
        <f t="shared" si="10"/>
        <v>15.633379544219437</v>
      </c>
      <c r="AY24" s="43"/>
      <c r="AZ24" s="41">
        <f t="shared" ref="AZ24:BW24" si="24">+AVERAGE(B23:B24)/AVERAGE(B19:B20)*100-100</f>
        <v>4.3449962933528781</v>
      </c>
      <c r="BA24" s="44">
        <f t="shared" si="24"/>
        <v>-0.82218867356441194</v>
      </c>
      <c r="BB24" s="34">
        <f t="shared" si="24"/>
        <v>5.2326742218428137</v>
      </c>
      <c r="BC24" s="41">
        <f t="shared" si="24"/>
        <v>24.577787115651418</v>
      </c>
      <c r="BD24" s="44">
        <f t="shared" si="24"/>
        <v>9.2114424282371488</v>
      </c>
      <c r="BE24" s="34">
        <f t="shared" si="24"/>
        <v>14.015688048854088</v>
      </c>
      <c r="BF24" s="41">
        <f t="shared" si="24"/>
        <v>8.5732572039810577</v>
      </c>
      <c r="BG24" s="44">
        <f t="shared" si="24"/>
        <v>-2.2685913245917817</v>
      </c>
      <c r="BH24" s="34">
        <f t="shared" si="24"/>
        <v>9.866581812579895</v>
      </c>
      <c r="BI24" s="41">
        <f t="shared" si="24"/>
        <v>7.2523467395075443</v>
      </c>
      <c r="BJ24" s="44">
        <f t="shared" si="24"/>
        <v>-0.26934770972691524</v>
      </c>
      <c r="BK24" s="34">
        <f t="shared" si="24"/>
        <v>7.529909272904419</v>
      </c>
      <c r="BL24" s="41">
        <f t="shared" si="24"/>
        <v>14.539865172648518</v>
      </c>
      <c r="BM24" s="44">
        <f t="shared" si="24"/>
        <v>-15.439604022445778</v>
      </c>
      <c r="BN24" s="34">
        <f t="shared" si="24"/>
        <v>-39.894372996196601</v>
      </c>
      <c r="BO24" s="41">
        <f t="shared" si="24"/>
        <v>28.19942125848641</v>
      </c>
      <c r="BP24" s="44">
        <f t="shared" si="24"/>
        <v>11.224143521489665</v>
      </c>
      <c r="BQ24" s="34">
        <f t="shared" si="24"/>
        <v>15.169094570873142</v>
      </c>
      <c r="BR24" s="41">
        <f t="shared" si="24"/>
        <v>12.751322424326887</v>
      </c>
      <c r="BS24" s="44">
        <f t="shared" si="24"/>
        <v>4.033326770375993</v>
      </c>
      <c r="BT24" s="34">
        <f t="shared" si="24"/>
        <v>8.2987644432283503</v>
      </c>
      <c r="BU24" s="41">
        <f t="shared" si="24"/>
        <v>15.140594709581819</v>
      </c>
      <c r="BV24" s="44">
        <f t="shared" si="24"/>
        <v>2.776170053868384</v>
      </c>
      <c r="BW24" s="34">
        <f t="shared" si="24"/>
        <v>11.953566249733754</v>
      </c>
    </row>
    <row r="25" spans="1:75" customFormat="1" x14ac:dyDescent="0.25">
      <c r="A25" s="35" t="s">
        <v>44</v>
      </c>
      <c r="B25" s="50">
        <v>3913174.3778526974</v>
      </c>
      <c r="C25" s="33">
        <v>16162896.67080464</v>
      </c>
      <c r="D25" s="37">
        <f t="shared" si="0"/>
        <v>24.210848200998164</v>
      </c>
      <c r="E25" s="35">
        <v>610631.81612907688</v>
      </c>
      <c r="F25" s="40">
        <v>3000663.1685967227</v>
      </c>
      <c r="G25" s="37">
        <f t="shared" si="1"/>
        <v>20.349895400443842</v>
      </c>
      <c r="H25" s="35">
        <v>1210604.6628918159</v>
      </c>
      <c r="I25" s="40">
        <v>5768246.469931595</v>
      </c>
      <c r="J25" s="37">
        <f t="shared" si="2"/>
        <v>20.987394855653115</v>
      </c>
      <c r="K25" s="35">
        <v>989251.28138661722</v>
      </c>
      <c r="L25" s="40">
        <v>4852959.6812384613</v>
      </c>
      <c r="M25" s="37">
        <f t="shared" si="3"/>
        <v>20.384494130686104</v>
      </c>
      <c r="N25" s="35">
        <v>221353.38150519878</v>
      </c>
      <c r="O25" s="40">
        <v>915286.78869313374</v>
      </c>
      <c r="P25" s="37">
        <f t="shared" si="4"/>
        <v>24.184046381927125</v>
      </c>
      <c r="Q25" s="35">
        <v>3629130.3335403274</v>
      </c>
      <c r="R25" s="40">
        <v>11071881.946909932</v>
      </c>
      <c r="S25" s="37">
        <f t="shared" si="5"/>
        <v>32.777899465891494</v>
      </c>
      <c r="T25" s="35">
        <v>3011977.9086514618</v>
      </c>
      <c r="U25" s="40">
        <v>8613420.7978270911</v>
      </c>
      <c r="V25" s="37">
        <f t="shared" si="6"/>
        <v>34.968428680638638</v>
      </c>
      <c r="W25" s="35">
        <f t="shared" si="7"/>
        <v>6351563.2817624565</v>
      </c>
      <c r="X25" s="40">
        <f t="shared" si="7"/>
        <v>27390267.458415803</v>
      </c>
      <c r="Y25" s="37">
        <f t="shared" si="8"/>
        <v>23.189124718863983</v>
      </c>
      <c r="Z25" s="25"/>
      <c r="AA25" s="41">
        <f t="shared" si="9"/>
        <v>9.7942595600641198</v>
      </c>
      <c r="AB25" s="42">
        <f t="shared" si="9"/>
        <v>-2.0920096806417234</v>
      </c>
      <c r="AC25" s="34">
        <f t="shared" si="9"/>
        <v>12.14024432728624</v>
      </c>
      <c r="AD25" s="41">
        <f t="shared" si="9"/>
        <v>14.315980949954636</v>
      </c>
      <c r="AE25" s="42">
        <f t="shared" si="9"/>
        <v>-1.5116881471452359</v>
      </c>
      <c r="AF25" s="34">
        <f t="shared" si="9"/>
        <v>16.070606551513464</v>
      </c>
      <c r="AG25" s="41">
        <f t="shared" si="9"/>
        <v>-7.6146328877002105</v>
      </c>
      <c r="AH25" s="42">
        <f t="shared" si="9"/>
        <v>-22.042821483015743</v>
      </c>
      <c r="AI25" s="34">
        <f t="shared" si="9"/>
        <v>18.507838366895385</v>
      </c>
      <c r="AJ25" s="41">
        <f t="shared" si="9"/>
        <v>-9.8458094560293574</v>
      </c>
      <c r="AK25" s="42">
        <f t="shared" si="9"/>
        <v>-21.219538617603234</v>
      </c>
      <c r="AL25" s="34">
        <f t="shared" si="9"/>
        <v>14.437246192766423</v>
      </c>
      <c r="AM25" s="41">
        <f t="shared" si="9"/>
        <v>3.8742077992332185</v>
      </c>
      <c r="AN25" s="42">
        <f t="shared" si="9"/>
        <v>-26.135573010779453</v>
      </c>
      <c r="AO25" s="34">
        <f t="shared" si="9"/>
        <v>40.628191449169691</v>
      </c>
      <c r="AP25" s="41">
        <f t="shared" si="9"/>
        <v>31.857346638341397</v>
      </c>
      <c r="AQ25" s="42">
        <f t="shared" si="10"/>
        <v>12.041377695512494</v>
      </c>
      <c r="AR25" s="34">
        <f t="shared" si="10"/>
        <v>17.686295322681104</v>
      </c>
      <c r="AS25" s="41">
        <f t="shared" si="10"/>
        <v>16.229527466081947</v>
      </c>
      <c r="AT25" s="42">
        <f t="shared" si="10"/>
        <v>7.145604150046438</v>
      </c>
      <c r="AU25" s="34">
        <f t="shared" si="10"/>
        <v>8.4781110602675085</v>
      </c>
      <c r="AV25" s="41">
        <f t="shared" si="10"/>
        <v>14.040767132597253</v>
      </c>
      <c r="AW25" s="42">
        <f t="shared" si="10"/>
        <v>-4.8856319716132077</v>
      </c>
      <c r="AX25" s="34">
        <f t="shared" si="10"/>
        <v>19.898570002128253</v>
      </c>
      <c r="AY25" s="43"/>
      <c r="AZ25" s="41">
        <f t="shared" ref="AZ25:BW25" si="25">+AVERAGE(B23:B25)/AVERAGE(B19:B21)*100-100</f>
        <v>6.1886551377180297</v>
      </c>
      <c r="BA25" s="44">
        <f t="shared" si="25"/>
        <v>-1.2520903244110571</v>
      </c>
      <c r="BB25" s="34">
        <f t="shared" si="25"/>
        <v>7.5335476787308409</v>
      </c>
      <c r="BC25" s="41">
        <f t="shared" si="25"/>
        <v>20.868517775577615</v>
      </c>
      <c r="BD25" s="44">
        <f t="shared" si="25"/>
        <v>5.4102236818653466</v>
      </c>
      <c r="BE25" s="34">
        <f t="shared" si="25"/>
        <v>14.714977455327812</v>
      </c>
      <c r="BF25" s="41">
        <f t="shared" si="25"/>
        <v>2.4468417718404964</v>
      </c>
      <c r="BG25" s="44">
        <f t="shared" si="25"/>
        <v>-10.034892132438131</v>
      </c>
      <c r="BH25" s="34">
        <f t="shared" si="25"/>
        <v>12.61170443826569</v>
      </c>
      <c r="BI25" s="41">
        <f t="shared" si="25"/>
        <v>0.69067734624761101</v>
      </c>
      <c r="BJ25" s="44">
        <f t="shared" si="25"/>
        <v>-8.2887877543263926</v>
      </c>
      <c r="BK25" s="34">
        <f t="shared" si="25"/>
        <v>9.8390231656428426</v>
      </c>
      <c r="BL25" s="41">
        <f t="shared" si="25"/>
        <v>10.77174679459192</v>
      </c>
      <c r="BM25" s="44">
        <f t="shared" si="25"/>
        <v>-20.264725484005609</v>
      </c>
      <c r="BN25" s="34">
        <f t="shared" si="25"/>
        <v>-30.046208960819769</v>
      </c>
      <c r="BO25" s="41">
        <f t="shared" si="25"/>
        <v>29.45841838873929</v>
      </c>
      <c r="BP25" s="44">
        <f t="shared" si="25"/>
        <v>11.507355608056784</v>
      </c>
      <c r="BQ25" s="34">
        <f t="shared" si="25"/>
        <v>16.002823443812758</v>
      </c>
      <c r="BR25" s="41">
        <f t="shared" si="25"/>
        <v>13.935719885934517</v>
      </c>
      <c r="BS25" s="44">
        <f t="shared" si="25"/>
        <v>5.1013170259674752</v>
      </c>
      <c r="BT25" s="34">
        <f t="shared" si="25"/>
        <v>8.3580898529872343</v>
      </c>
      <c r="BU25" s="41">
        <f t="shared" si="25"/>
        <v>14.754394011273646</v>
      </c>
      <c r="BV25" s="44">
        <f t="shared" si="25"/>
        <v>6.1759957152290212E-2</v>
      </c>
      <c r="BW25" s="34">
        <f t="shared" si="25"/>
        <v>14.577209373791547</v>
      </c>
    </row>
    <row r="26" spans="1:75" customFormat="1" x14ac:dyDescent="0.25">
      <c r="A26" s="35" t="s">
        <v>45</v>
      </c>
      <c r="B26" s="50">
        <v>4448623.898410704</v>
      </c>
      <c r="C26" s="33">
        <v>17985187.85441868</v>
      </c>
      <c r="D26" s="37">
        <f t="shared" si="0"/>
        <v>24.734931513755338</v>
      </c>
      <c r="E26" s="35">
        <v>812131.16579734534</v>
      </c>
      <c r="F26" s="40">
        <v>3966753.6246566121</v>
      </c>
      <c r="G26" s="37">
        <f t="shared" si="1"/>
        <v>20.47344611344872</v>
      </c>
      <c r="H26" s="35">
        <v>1530851.5727872795</v>
      </c>
      <c r="I26" s="40">
        <v>5946367.9667459698</v>
      </c>
      <c r="J26" s="37">
        <f t="shared" si="2"/>
        <v>25.744312853632689</v>
      </c>
      <c r="K26" s="35">
        <v>1323075.8087503922</v>
      </c>
      <c r="L26" s="40">
        <v>6212148.0889386171</v>
      </c>
      <c r="M26" s="37">
        <f t="shared" si="3"/>
        <v>21.298201359788376</v>
      </c>
      <c r="N26" s="35">
        <v>207775.76403688733</v>
      </c>
      <c r="O26" s="40">
        <v>-265780.12219264731</v>
      </c>
      <c r="P26" s="37">
        <f t="shared" si="4"/>
        <v>-78.175810261041164</v>
      </c>
      <c r="Q26" s="35">
        <v>3443456.6196270487</v>
      </c>
      <c r="R26" s="40">
        <v>10543793.588159937</v>
      </c>
      <c r="S26" s="37">
        <f t="shared" si="5"/>
        <v>32.658611825385584</v>
      </c>
      <c r="T26" s="35">
        <v>3187709.500923364</v>
      </c>
      <c r="U26" s="40">
        <v>9276427.6161271036</v>
      </c>
      <c r="V26" s="37">
        <f t="shared" si="6"/>
        <v>34.363546322309666</v>
      </c>
      <c r="W26" s="35">
        <f t="shared" si="7"/>
        <v>7047353.7556990143</v>
      </c>
      <c r="X26" s="40">
        <f t="shared" si="7"/>
        <v>29165675.417854093</v>
      </c>
      <c r="Y26" s="37">
        <f t="shared" si="8"/>
        <v>24.163176935669036</v>
      </c>
      <c r="Z26" s="25"/>
      <c r="AA26" s="41">
        <f t="shared" si="9"/>
        <v>18.11809446299732</v>
      </c>
      <c r="AB26" s="42">
        <f t="shared" si="9"/>
        <v>1.6256099305620211</v>
      </c>
      <c r="AC26" s="34">
        <f t="shared" si="9"/>
        <v>16.228669666734774</v>
      </c>
      <c r="AD26" s="41">
        <f t="shared" si="9"/>
        <v>10.88070282755757</v>
      </c>
      <c r="AE26" s="42">
        <f t="shared" si="9"/>
        <v>-3.7560422413099275</v>
      </c>
      <c r="AF26" s="34">
        <f t="shared" si="9"/>
        <v>15.207962566923754</v>
      </c>
      <c r="AG26" s="41">
        <f t="shared" si="9"/>
        <v>1.2823900081347972</v>
      </c>
      <c r="AH26" s="42">
        <f t="shared" si="9"/>
        <v>-12.327866202230069</v>
      </c>
      <c r="AI26" s="34">
        <f t="shared" si="9"/>
        <v>15.524038962892277</v>
      </c>
      <c r="AJ26" s="41">
        <f t="shared" si="9"/>
        <v>1.6591233805127246</v>
      </c>
      <c r="AK26" s="42">
        <f t="shared" si="9"/>
        <v>-15.356596855486984</v>
      </c>
      <c r="AL26" s="34">
        <f t="shared" si="9"/>
        <v>20.102830939994803</v>
      </c>
      <c r="AM26" s="41">
        <f t="shared" si="9"/>
        <v>-1.0525838963839362</v>
      </c>
      <c r="AN26" s="42">
        <f t="shared" si="9"/>
        <v>-52.257333266086526</v>
      </c>
      <c r="AO26" s="34">
        <f t="shared" si="9"/>
        <v>107.25154850499769</v>
      </c>
      <c r="AP26" s="41">
        <f t="shared" ref="AP26:AW72" si="26">+Q26/Q22*100-100</f>
        <v>36.500415420472308</v>
      </c>
      <c r="AQ26" s="42">
        <f t="shared" si="10"/>
        <v>20.448986871076144</v>
      </c>
      <c r="AR26" s="34">
        <f t="shared" si="10"/>
        <v>13.326329233949451</v>
      </c>
      <c r="AS26" s="41">
        <f t="shared" si="10"/>
        <v>18.457492909235867</v>
      </c>
      <c r="AT26" s="42">
        <f t="shared" si="10"/>
        <v>12.926662686762256</v>
      </c>
      <c r="AU26" s="34">
        <f t="shared" si="10"/>
        <v>4.8977186528704095</v>
      </c>
      <c r="AV26" s="41">
        <f t="shared" si="10"/>
        <v>20.636431584545491</v>
      </c>
      <c r="AW26" s="42">
        <f t="shared" si="10"/>
        <v>8.5548811324940743E-2</v>
      </c>
      <c r="AX26" s="34">
        <f t="shared" si="10"/>
        <v>20.533316764802663</v>
      </c>
      <c r="AY26" s="43"/>
      <c r="AZ26" s="41">
        <f t="shared" ref="AZ26:BW26" si="27">+AVERAGE(B23:B26)/AVERAGE(B19:B22)*100-100</f>
        <v>9.3304346248430647</v>
      </c>
      <c r="BA26" s="44">
        <f t="shared" si="27"/>
        <v>-0.48577854024000544</v>
      </c>
      <c r="BB26" s="34">
        <f t="shared" si="27"/>
        <v>9.6827862925257904</v>
      </c>
      <c r="BC26" s="41">
        <f t="shared" si="27"/>
        <v>17.558677401188305</v>
      </c>
      <c r="BD26" s="44">
        <f t="shared" si="27"/>
        <v>2.4392802379221052</v>
      </c>
      <c r="BE26" s="34">
        <f t="shared" si="27"/>
        <v>14.841411787738593</v>
      </c>
      <c r="BF26" s="41">
        <f t="shared" si="27"/>
        <v>2.0929892022042935</v>
      </c>
      <c r="BG26" s="44">
        <f t="shared" si="27"/>
        <v>-10.641870890534548</v>
      </c>
      <c r="BH26" s="34">
        <f t="shared" si="27"/>
        <v>13.443420079669451</v>
      </c>
      <c r="BI26" s="41">
        <f t="shared" si="27"/>
        <v>0.99360685185325792</v>
      </c>
      <c r="BJ26" s="44">
        <f t="shared" si="27"/>
        <v>-10.502513481562374</v>
      </c>
      <c r="BK26" s="34">
        <f t="shared" si="27"/>
        <v>12.401932551794673</v>
      </c>
      <c r="BL26" s="41">
        <f t="shared" si="27"/>
        <v>7.718290043290537</v>
      </c>
      <c r="BM26" s="44">
        <f t="shared" si="27"/>
        <v>-12.132830974633833</v>
      </c>
      <c r="BN26" s="34">
        <f t="shared" si="27"/>
        <v>-80.380305475539018</v>
      </c>
      <c r="BO26" s="41">
        <f t="shared" si="27"/>
        <v>31.147180895840791</v>
      </c>
      <c r="BP26" s="44">
        <f t="shared" si="27"/>
        <v>13.607564177982994</v>
      </c>
      <c r="BQ26" s="34">
        <f t="shared" si="27"/>
        <v>15.319691148274003</v>
      </c>
      <c r="BR26" s="41">
        <f t="shared" si="27"/>
        <v>15.116961497743176</v>
      </c>
      <c r="BS26" s="44">
        <f t="shared" si="27"/>
        <v>7.1328933908073822</v>
      </c>
      <c r="BT26" s="34">
        <f t="shared" si="27"/>
        <v>7.4875075235745925</v>
      </c>
      <c r="BU26" s="41">
        <f t="shared" si="27"/>
        <v>16.337676059007649</v>
      </c>
      <c r="BV26" s="44">
        <f t="shared" si="27"/>
        <v>6.8037755757302421E-2</v>
      </c>
      <c r="BW26" s="34">
        <f t="shared" si="27"/>
        <v>16.096025408530366</v>
      </c>
    </row>
    <row r="27" spans="1:75" customFormat="1" x14ac:dyDescent="0.25">
      <c r="A27" s="35" t="s">
        <v>46</v>
      </c>
      <c r="B27" s="50">
        <v>3838474.4211243824</v>
      </c>
      <c r="C27" s="33">
        <v>15061036.055706756</v>
      </c>
      <c r="D27" s="37">
        <f t="shared" si="0"/>
        <v>25.486124639280387</v>
      </c>
      <c r="E27" s="35">
        <v>594922.43807161716</v>
      </c>
      <c r="F27" s="40">
        <v>2949025.3640027707</v>
      </c>
      <c r="G27" s="37">
        <f t="shared" si="1"/>
        <v>20.173527340033356</v>
      </c>
      <c r="H27" s="35">
        <v>1166197.0617918351</v>
      </c>
      <c r="I27" s="40">
        <v>4784669.2231544703</v>
      </c>
      <c r="J27" s="37">
        <f t="shared" si="2"/>
        <v>24.373619312036297</v>
      </c>
      <c r="K27" s="35">
        <v>923952.75057753152</v>
      </c>
      <c r="L27" s="40">
        <v>4211986.9738595895</v>
      </c>
      <c r="M27" s="37">
        <f t="shared" si="3"/>
        <v>21.936267996832896</v>
      </c>
      <c r="N27" s="35">
        <v>242244.3112143036</v>
      </c>
      <c r="O27" s="40">
        <v>572682.24929488078</v>
      </c>
      <c r="P27" s="37">
        <f t="shared" si="4"/>
        <v>42.299951065808081</v>
      </c>
      <c r="Q27" s="35">
        <v>2706448.4648527941</v>
      </c>
      <c r="R27" s="40">
        <v>8720460.9278459381</v>
      </c>
      <c r="S27" s="37">
        <f t="shared" si="5"/>
        <v>31.035612535234652</v>
      </c>
      <c r="T27" s="35">
        <v>2119767.3514163932</v>
      </c>
      <c r="U27" s="40">
        <v>6633565.2735239854</v>
      </c>
      <c r="V27" s="37">
        <f t="shared" si="6"/>
        <v>31.955174389808899</v>
      </c>
      <c r="W27" s="35">
        <f t="shared" si="7"/>
        <v>6186275.034424236</v>
      </c>
      <c r="X27" s="40">
        <f t="shared" si="7"/>
        <v>24881626.29718595</v>
      </c>
      <c r="Y27" s="37">
        <f t="shared" si="8"/>
        <v>24.86282432078762</v>
      </c>
      <c r="Z27" s="25"/>
      <c r="AA27" s="41">
        <f t="shared" ref="AA27:AO43" si="28">+B27/B23*100-100</f>
        <v>6.8372527287287426</v>
      </c>
      <c r="AB27" s="42">
        <f t="shared" si="28"/>
        <v>-6.9849240500888641</v>
      </c>
      <c r="AC27" s="34">
        <f t="shared" si="28"/>
        <v>14.860146742513962</v>
      </c>
      <c r="AD27" s="41">
        <f t="shared" si="28"/>
        <v>9.3274968867220736</v>
      </c>
      <c r="AE27" s="42">
        <f t="shared" si="28"/>
        <v>1.9294682368381473</v>
      </c>
      <c r="AF27" s="34">
        <f t="shared" si="28"/>
        <v>7.2579880753368116</v>
      </c>
      <c r="AG27" s="41">
        <f t="shared" si="28"/>
        <v>3.9112014596696127</v>
      </c>
      <c r="AH27" s="42">
        <f t="shared" si="28"/>
        <v>-11.192896816789016</v>
      </c>
      <c r="AI27" s="34">
        <f t="shared" si="28"/>
        <v>17.007759216397972</v>
      </c>
      <c r="AJ27" s="41">
        <f t="shared" si="28"/>
        <v>2.1884022147898889</v>
      </c>
      <c r="AK27" s="42">
        <f t="shared" si="28"/>
        <v>-14.166800997079974</v>
      </c>
      <c r="AL27" s="34">
        <f t="shared" si="28"/>
        <v>19.054635504513158</v>
      </c>
      <c r="AM27" s="41">
        <f t="shared" si="28"/>
        <v>11.052155399646907</v>
      </c>
      <c r="AN27" s="42">
        <f t="shared" si="28"/>
        <v>19.176446540897857</v>
      </c>
      <c r="AO27" s="34">
        <f t="shared" si="28"/>
        <v>-6.8170275059031127</v>
      </c>
      <c r="AP27" s="41">
        <f t="shared" si="26"/>
        <v>-10.554205841914907</v>
      </c>
      <c r="AQ27" s="42">
        <f t="shared" si="10"/>
        <v>-8.7183543618925086</v>
      </c>
      <c r="AR27" s="34">
        <f t="shared" si="10"/>
        <v>-2.0111945475881896</v>
      </c>
      <c r="AS27" s="41">
        <f t="shared" si="10"/>
        <v>-18.458420072062125</v>
      </c>
      <c r="AT27" s="42">
        <f t="shared" si="10"/>
        <v>-11.206634344128716</v>
      </c>
      <c r="AU27" s="34">
        <f t="shared" si="10"/>
        <v>-8.167035537360448</v>
      </c>
      <c r="AV27" s="41">
        <f t="shared" si="10"/>
        <v>8.8084485119296829</v>
      </c>
      <c r="AW27" s="42">
        <f t="shared" si="10"/>
        <v>-6.3033620668825137</v>
      </c>
      <c r="AX27" s="34">
        <f t="shared" si="10"/>
        <v>16.128444853698284</v>
      </c>
      <c r="AY27" s="43"/>
      <c r="AZ27" s="41">
        <f t="shared" ref="AZ27:BW27" si="29">+AVERAGE(B27:B27)/AVERAGE(B23:B23)*100-100</f>
        <v>6.8372527287287426</v>
      </c>
      <c r="BA27" s="44">
        <f t="shared" si="29"/>
        <v>-6.9849240500888641</v>
      </c>
      <c r="BB27" s="34">
        <f t="shared" si="29"/>
        <v>14.860146742513962</v>
      </c>
      <c r="BC27" s="41">
        <f t="shared" si="29"/>
        <v>9.3274968867220736</v>
      </c>
      <c r="BD27" s="44">
        <f t="shared" si="29"/>
        <v>1.9294682368381473</v>
      </c>
      <c r="BE27" s="34">
        <f t="shared" si="29"/>
        <v>7.2579880753368116</v>
      </c>
      <c r="BF27" s="41">
        <f t="shared" si="29"/>
        <v>3.9112014596696127</v>
      </c>
      <c r="BG27" s="44">
        <f t="shared" si="29"/>
        <v>-11.192896816789016</v>
      </c>
      <c r="BH27" s="34">
        <f t="shared" si="29"/>
        <v>17.007759216397972</v>
      </c>
      <c r="BI27" s="41">
        <f t="shared" si="29"/>
        <v>2.1884022147898889</v>
      </c>
      <c r="BJ27" s="44">
        <f t="shared" si="29"/>
        <v>-14.166800997079974</v>
      </c>
      <c r="BK27" s="34">
        <f t="shared" si="29"/>
        <v>19.054635504513158</v>
      </c>
      <c r="BL27" s="41">
        <f t="shared" si="29"/>
        <v>11.052155399646907</v>
      </c>
      <c r="BM27" s="44">
        <f t="shared" si="29"/>
        <v>19.176446540897857</v>
      </c>
      <c r="BN27" s="34">
        <f t="shared" si="29"/>
        <v>-6.8170275059031127</v>
      </c>
      <c r="BO27" s="41">
        <f t="shared" si="29"/>
        <v>-10.554205841914907</v>
      </c>
      <c r="BP27" s="44">
        <f t="shared" si="29"/>
        <v>-8.7183543618925086</v>
      </c>
      <c r="BQ27" s="34">
        <f t="shared" si="29"/>
        <v>-2.0111945475881896</v>
      </c>
      <c r="BR27" s="41">
        <f t="shared" si="29"/>
        <v>-18.458420072062125</v>
      </c>
      <c r="BS27" s="44">
        <f t="shared" si="29"/>
        <v>-11.206634344128716</v>
      </c>
      <c r="BT27" s="34">
        <f t="shared" si="29"/>
        <v>-8.167035537360448</v>
      </c>
      <c r="BU27" s="41">
        <f t="shared" si="29"/>
        <v>8.8084485119296829</v>
      </c>
      <c r="BV27" s="44">
        <f t="shared" si="29"/>
        <v>-6.3033620668825137</v>
      </c>
      <c r="BW27" s="34">
        <f t="shared" si="29"/>
        <v>16.128444853698284</v>
      </c>
    </row>
    <row r="28" spans="1:75" customFormat="1" x14ac:dyDescent="0.25">
      <c r="A28" s="35" t="s">
        <v>47</v>
      </c>
      <c r="B28" s="50">
        <v>4071922.9153298275</v>
      </c>
      <c r="C28" s="33">
        <v>15665459.430461604</v>
      </c>
      <c r="D28" s="37">
        <f t="shared" si="0"/>
        <v>25.99300029089439</v>
      </c>
      <c r="E28" s="35">
        <v>578995.74734764243</v>
      </c>
      <c r="F28" s="40">
        <v>2883619.8177203173</v>
      </c>
      <c r="G28" s="37">
        <f t="shared" si="1"/>
        <v>20.078782362002734</v>
      </c>
      <c r="H28" s="35">
        <v>1177997.5684557739</v>
      </c>
      <c r="I28" s="40">
        <v>5358572.0895712348</v>
      </c>
      <c r="J28" s="37">
        <f t="shared" si="2"/>
        <v>21.983422985917713</v>
      </c>
      <c r="K28" s="35">
        <v>964029.16898142779</v>
      </c>
      <c r="L28" s="40">
        <v>4214376.3349510888</v>
      </c>
      <c r="M28" s="37">
        <f t="shared" si="3"/>
        <v>22.874776535413897</v>
      </c>
      <c r="N28" s="35">
        <v>213968.39947434608</v>
      </c>
      <c r="O28" s="40">
        <v>1144195.754620146</v>
      </c>
      <c r="P28" s="37">
        <f t="shared" si="4"/>
        <v>18.700331530716092</v>
      </c>
      <c r="Q28" s="35">
        <v>3017968.5567417056</v>
      </c>
      <c r="R28" s="40">
        <v>9592192.9246992115</v>
      </c>
      <c r="S28" s="37">
        <f t="shared" si="5"/>
        <v>31.462759146249574</v>
      </c>
      <c r="T28" s="35">
        <v>2430660.0401269556</v>
      </c>
      <c r="U28" s="40">
        <v>7274820.4626523927</v>
      </c>
      <c r="V28" s="37">
        <f t="shared" si="6"/>
        <v>33.411959135012651</v>
      </c>
      <c r="W28" s="35">
        <f t="shared" si="7"/>
        <v>6416224.7477479931</v>
      </c>
      <c r="X28" s="40">
        <f t="shared" si="7"/>
        <v>26225023.799799971</v>
      </c>
      <c r="Y28" s="37">
        <f t="shared" si="8"/>
        <v>24.466039751685305</v>
      </c>
      <c r="Z28" s="25"/>
      <c r="AA28" s="41">
        <f t="shared" si="28"/>
        <v>10.642206647877344</v>
      </c>
      <c r="AB28" s="42">
        <f t="shared" si="28"/>
        <v>-0.82477814376531455</v>
      </c>
      <c r="AC28" s="34">
        <f t="shared" si="28"/>
        <v>11.562348515101178</v>
      </c>
      <c r="AD28" s="41">
        <f t="shared" si="28"/>
        <v>-8.2947340633505746</v>
      </c>
      <c r="AE28" s="42">
        <f t="shared" si="28"/>
        <v>-8.9145187302856073</v>
      </c>
      <c r="AF28" s="34">
        <f t="shared" si="28"/>
        <v>0.68044287442450013</v>
      </c>
      <c r="AG28" s="41">
        <f t="shared" si="28"/>
        <v>-2.9863736917098151</v>
      </c>
      <c r="AH28" s="42">
        <f t="shared" si="28"/>
        <v>-7.5018123810901471</v>
      </c>
      <c r="AI28" s="34">
        <f t="shared" si="28"/>
        <v>4.8816509875672693</v>
      </c>
      <c r="AJ28" s="41">
        <f t="shared" si="28"/>
        <v>-2.1890164301890565</v>
      </c>
      <c r="AK28" s="42">
        <f t="shared" si="28"/>
        <v>-15.691934847124998</v>
      </c>
      <c r="AL28" s="34">
        <f t="shared" si="28"/>
        <v>16.016164518129131</v>
      </c>
      <c r="AM28" s="41">
        <f t="shared" si="28"/>
        <v>-6.4233257202262308</v>
      </c>
      <c r="AN28" s="42">
        <f t="shared" si="28"/>
        <v>44.035875787798915</v>
      </c>
      <c r="AO28" s="34">
        <f t="shared" si="28"/>
        <v>-35.032384280680361</v>
      </c>
      <c r="AP28" s="41">
        <f t="shared" si="26"/>
        <v>-18.376251874161554</v>
      </c>
      <c r="AQ28" s="42">
        <f t="shared" si="10"/>
        <v>-14.136189584961798</v>
      </c>
      <c r="AR28" s="34">
        <f t="shared" si="10"/>
        <v>-4.9381250013301781</v>
      </c>
      <c r="AS28" s="41">
        <f t="shared" si="10"/>
        <v>-20.542831748060223</v>
      </c>
      <c r="AT28" s="42">
        <f t="shared" si="10"/>
        <v>-14.791081424019794</v>
      </c>
      <c r="AU28" s="34">
        <f t="shared" si="10"/>
        <v>-6.7501740664759353</v>
      </c>
      <c r="AV28" s="41">
        <f t="shared" si="10"/>
        <v>4.0881804563501589</v>
      </c>
      <c r="AW28" s="42">
        <f t="shared" si="10"/>
        <v>-4.2481113317314367</v>
      </c>
      <c r="AX28" s="34">
        <f t="shared" si="10"/>
        <v>8.7061382329100496</v>
      </c>
      <c r="AY28" s="43"/>
      <c r="AZ28" s="41">
        <f t="shared" ref="AZ28:BW28" si="30">+AVERAGE(B27:B28)/AVERAGE(B23:B24)*100-100</f>
        <v>8.7626014861877195</v>
      </c>
      <c r="BA28" s="44">
        <f t="shared" si="30"/>
        <v>-3.943010292207731</v>
      </c>
      <c r="BB28" s="34">
        <f t="shared" si="30"/>
        <v>13.171002064462328</v>
      </c>
      <c r="BC28" s="41">
        <f t="shared" si="30"/>
        <v>-0.13722361698428642</v>
      </c>
      <c r="BD28" s="44">
        <f t="shared" si="30"/>
        <v>-3.7364973609234369</v>
      </c>
      <c r="BE28" s="34">
        <f t="shared" si="30"/>
        <v>3.8729183075921725</v>
      </c>
      <c r="BF28" s="41">
        <f t="shared" si="30"/>
        <v>0.32668250425453493</v>
      </c>
      <c r="BG28" s="44">
        <f t="shared" si="30"/>
        <v>-9.280429319477733</v>
      </c>
      <c r="BH28" s="34">
        <f t="shared" si="30"/>
        <v>10.925924952881715</v>
      </c>
      <c r="BI28" s="41">
        <f t="shared" si="30"/>
        <v>-9.462791324156683E-2</v>
      </c>
      <c r="BJ28" s="44">
        <f t="shared" si="30"/>
        <v>-14.936419730134375</v>
      </c>
      <c r="BK28" s="34">
        <f t="shared" si="30"/>
        <v>17.483958255160132</v>
      </c>
      <c r="BL28" s="41">
        <f t="shared" si="30"/>
        <v>2.1086774046237338</v>
      </c>
      <c r="BM28" s="44">
        <f t="shared" si="30"/>
        <v>34.666017478553158</v>
      </c>
      <c r="BN28" s="34">
        <f t="shared" si="30"/>
        <v>-17.765646861240782</v>
      </c>
      <c r="BO28" s="41">
        <f t="shared" si="30"/>
        <v>-14.855921777567573</v>
      </c>
      <c r="BP28" s="44">
        <f t="shared" si="30"/>
        <v>-11.638765709478378</v>
      </c>
      <c r="BQ28" s="34">
        <f t="shared" si="30"/>
        <v>-3.5068467988252934</v>
      </c>
      <c r="BR28" s="41">
        <f t="shared" si="30"/>
        <v>-19.585249460762242</v>
      </c>
      <c r="BS28" s="44">
        <f t="shared" si="30"/>
        <v>-13.118295884241206</v>
      </c>
      <c r="BT28" s="34">
        <f t="shared" si="30"/>
        <v>-7.4482380461377886</v>
      </c>
      <c r="BU28" s="41">
        <f t="shared" si="30"/>
        <v>6.3529611617305903</v>
      </c>
      <c r="BV28" s="44">
        <f t="shared" si="30"/>
        <v>-5.2598681444345488</v>
      </c>
      <c r="BW28" s="34">
        <f t="shared" si="30"/>
        <v>12.324604478508945</v>
      </c>
    </row>
    <row r="29" spans="1:75" customFormat="1" x14ac:dyDescent="0.25">
      <c r="A29" s="35" t="s">
        <v>48</v>
      </c>
      <c r="B29" s="50">
        <v>4509195.3996796813</v>
      </c>
      <c r="C29" s="33">
        <v>16656665.464131251</v>
      </c>
      <c r="D29" s="37">
        <f t="shared" si="0"/>
        <v>27.071417201659358</v>
      </c>
      <c r="E29" s="35">
        <v>628836.98906560126</v>
      </c>
      <c r="F29" s="40">
        <v>3014752.9449544321</v>
      </c>
      <c r="G29" s="37">
        <f t="shared" si="1"/>
        <v>20.858657427237578</v>
      </c>
      <c r="H29" s="35">
        <v>1308761.2296678997</v>
      </c>
      <c r="I29" s="40">
        <v>5635660.3582112184</v>
      </c>
      <c r="J29" s="37">
        <f t="shared" si="2"/>
        <v>23.222854935908625</v>
      </c>
      <c r="K29" s="35">
        <v>1123026.3312649601</v>
      </c>
      <c r="L29" s="40">
        <v>4645666.7229454694</v>
      </c>
      <c r="M29" s="37">
        <f t="shared" si="3"/>
        <v>24.173631003666426</v>
      </c>
      <c r="N29" s="35">
        <v>185734.89840293955</v>
      </c>
      <c r="O29" s="40">
        <v>989993.63526574895</v>
      </c>
      <c r="P29" s="37">
        <f t="shared" si="4"/>
        <v>18.761221465134149</v>
      </c>
      <c r="Q29" s="35">
        <v>3012251.245969078</v>
      </c>
      <c r="R29" s="40">
        <v>9039631.7179250289</v>
      </c>
      <c r="S29" s="37">
        <f t="shared" si="5"/>
        <v>33.322720880276243</v>
      </c>
      <c r="T29" s="35">
        <v>2510655.7109171273</v>
      </c>
      <c r="U29" s="40">
        <v>6869269.3696293347</v>
      </c>
      <c r="V29" s="37">
        <f t="shared" si="6"/>
        <v>36.549093882055786</v>
      </c>
      <c r="W29" s="35">
        <f t="shared" si="7"/>
        <v>6948389.1534651322</v>
      </c>
      <c r="X29" s="40">
        <f t="shared" si="7"/>
        <v>27477441.115592595</v>
      </c>
      <c r="Y29" s="37">
        <f t="shared" si="8"/>
        <v>25.287613661819975</v>
      </c>
      <c r="Z29" s="25"/>
      <c r="AA29" s="41">
        <f t="shared" si="28"/>
        <v>15.231138821726688</v>
      </c>
      <c r="AB29" s="42">
        <f t="shared" si="28"/>
        <v>3.0549523602320363</v>
      </c>
      <c r="AC29" s="34">
        <f t="shared" si="28"/>
        <v>11.815236611756788</v>
      </c>
      <c r="AD29" s="41">
        <f t="shared" si="28"/>
        <v>2.9813665871409682</v>
      </c>
      <c r="AE29" s="42">
        <f t="shared" si="28"/>
        <v>0.46955541378869725</v>
      </c>
      <c r="AF29" s="34">
        <f t="shared" si="28"/>
        <v>2.5000719501616686</v>
      </c>
      <c r="AG29" s="41">
        <f t="shared" si="28"/>
        <v>8.1080611850291149</v>
      </c>
      <c r="AH29" s="42">
        <f t="shared" si="28"/>
        <v>-2.2985514299972181</v>
      </c>
      <c r="AI29" s="34">
        <f t="shared" si="28"/>
        <v>10.651441475373829</v>
      </c>
      <c r="AJ29" s="41">
        <f t="shared" si="28"/>
        <v>13.522858387490032</v>
      </c>
      <c r="AK29" s="42">
        <f t="shared" si="28"/>
        <v>-4.2714749742180231</v>
      </c>
      <c r="AL29" s="34">
        <f t="shared" si="28"/>
        <v>18.588329191237023</v>
      </c>
      <c r="AM29" s="41">
        <f t="shared" si="28"/>
        <v>-16.091230619588558</v>
      </c>
      <c r="AN29" s="42">
        <f t="shared" si="28"/>
        <v>8.1621244287031942</v>
      </c>
      <c r="AO29" s="34">
        <f t="shared" si="28"/>
        <v>-22.42314967128695</v>
      </c>
      <c r="AP29" s="41">
        <f t="shared" si="26"/>
        <v>-16.997986593924963</v>
      </c>
      <c r="AQ29" s="42">
        <f t="shared" si="10"/>
        <v>-18.355056879486398</v>
      </c>
      <c r="AR29" s="34">
        <f t="shared" si="10"/>
        <v>1.6621608561332266</v>
      </c>
      <c r="AS29" s="41">
        <f t="shared" si="10"/>
        <v>-16.644285347988799</v>
      </c>
      <c r="AT29" s="42">
        <f t="shared" si="10"/>
        <v>-20.249230464135152</v>
      </c>
      <c r="AU29" s="34">
        <f t="shared" si="10"/>
        <v>4.5202637380510282</v>
      </c>
      <c r="AV29" s="41">
        <f t="shared" si="10"/>
        <v>9.396519332750259</v>
      </c>
      <c r="AW29" s="42">
        <f t="shared" si="10"/>
        <v>0.31826508196439818</v>
      </c>
      <c r="AX29" s="34">
        <f t="shared" si="10"/>
        <v>9.0494530017724486</v>
      </c>
      <c r="AY29" s="43"/>
      <c r="AZ29" s="41">
        <f t="shared" ref="AZ29:BW29" si="31">+AVERAGE(B27:B29)/AVERAGE(B23:B25)*100-100</f>
        <v>11.025423388780013</v>
      </c>
      <c r="BA29" s="44">
        <f t="shared" si="31"/>
        <v>-1.593980900480247</v>
      </c>
      <c r="BB29" s="34">
        <f t="shared" si="31"/>
        <v>12.700057791553903</v>
      </c>
      <c r="BC29" s="41">
        <f t="shared" si="31"/>
        <v>0.92892224140079804</v>
      </c>
      <c r="BD29" s="44">
        <f t="shared" si="31"/>
        <v>-2.343411308344173</v>
      </c>
      <c r="BE29" s="34">
        <f t="shared" si="31"/>
        <v>3.4002174261159865</v>
      </c>
      <c r="BF29" s="41">
        <f t="shared" si="31"/>
        <v>2.9823723991176223</v>
      </c>
      <c r="BG29" s="44">
        <f t="shared" si="31"/>
        <v>-6.904306531472642</v>
      </c>
      <c r="BH29" s="34">
        <f t="shared" si="31"/>
        <v>10.834162587071859</v>
      </c>
      <c r="BI29" s="41">
        <f t="shared" si="31"/>
        <v>4.584432663914157</v>
      </c>
      <c r="BJ29" s="44">
        <f t="shared" si="31"/>
        <v>-11.429621682327365</v>
      </c>
      <c r="BK29" s="34">
        <f t="shared" si="31"/>
        <v>17.868603545551039</v>
      </c>
      <c r="BL29" s="41">
        <f t="shared" si="31"/>
        <v>-3.9208715194217802</v>
      </c>
      <c r="BM29" s="44">
        <f t="shared" si="31"/>
        <v>23.590025696738209</v>
      </c>
      <c r="BN29" s="34">
        <f t="shared" si="31"/>
        <v>-18.910769334547012</v>
      </c>
      <c r="BO29" s="41">
        <f t="shared" si="31"/>
        <v>-15.606846740241451</v>
      </c>
      <c r="BP29" s="44">
        <f t="shared" si="31"/>
        <v>-13.97743979905745</v>
      </c>
      <c r="BQ29" s="34">
        <f t="shared" si="31"/>
        <v>-1.7699600719218012</v>
      </c>
      <c r="BR29" s="41">
        <f t="shared" si="31"/>
        <v>-18.563631347908938</v>
      </c>
      <c r="BS29" s="44">
        <f t="shared" si="31"/>
        <v>-15.61290006530912</v>
      </c>
      <c r="BT29" s="34">
        <f t="shared" si="31"/>
        <v>-3.4848360858887872</v>
      </c>
      <c r="BU29" s="41">
        <f t="shared" si="31"/>
        <v>7.4150500438455111</v>
      </c>
      <c r="BV29" s="44">
        <f t="shared" si="31"/>
        <v>-3.3813672419165499</v>
      </c>
      <c r="BW29" s="34">
        <f t="shared" si="31"/>
        <v>11.192835442230219</v>
      </c>
    </row>
    <row r="30" spans="1:75" customFormat="1" x14ac:dyDescent="0.25">
      <c r="A30" s="35" t="s">
        <v>49</v>
      </c>
      <c r="B30" s="50">
        <v>4975187.4270575456</v>
      </c>
      <c r="C30" s="33">
        <v>17824893.254671995</v>
      </c>
      <c r="D30" s="37">
        <f t="shared" si="0"/>
        <v>27.911457061620965</v>
      </c>
      <c r="E30" s="35">
        <v>923448.95132726536</v>
      </c>
      <c r="F30" s="40">
        <v>4264120.1477908725</v>
      </c>
      <c r="G30" s="37">
        <f t="shared" si="1"/>
        <v>21.65626012685594</v>
      </c>
      <c r="H30" s="35">
        <v>1575989.6522997911</v>
      </c>
      <c r="I30" s="40">
        <v>5967454.6046420094</v>
      </c>
      <c r="J30" s="37">
        <f t="shared" si="2"/>
        <v>26.409746813555117</v>
      </c>
      <c r="K30" s="35">
        <v>1379237.5071926978</v>
      </c>
      <c r="L30" s="40">
        <v>5594338.7851650994</v>
      </c>
      <c r="M30" s="37">
        <f t="shared" si="3"/>
        <v>24.654164864847274</v>
      </c>
      <c r="N30" s="35">
        <v>196752.14510709327</v>
      </c>
      <c r="O30" s="40">
        <v>373115.81947690994</v>
      </c>
      <c r="P30" s="37">
        <f t="shared" si="4"/>
        <v>52.732190605836578</v>
      </c>
      <c r="Q30" s="35">
        <v>3058538.3582439963</v>
      </c>
      <c r="R30" s="40">
        <v>9118634.118792722</v>
      </c>
      <c r="S30" s="37">
        <f t="shared" si="5"/>
        <v>33.541628257028222</v>
      </c>
      <c r="T30" s="35">
        <v>2520612.6650727266</v>
      </c>
      <c r="U30" s="40">
        <v>6768733.0237697186</v>
      </c>
      <c r="V30" s="37">
        <f t="shared" si="6"/>
        <v>37.239061671085359</v>
      </c>
      <c r="W30" s="35">
        <f t="shared" si="7"/>
        <v>8012551.7238558717</v>
      </c>
      <c r="X30" s="40">
        <f t="shared" si="7"/>
        <v>30406369.102127876</v>
      </c>
      <c r="Y30" s="37">
        <f t="shared" si="8"/>
        <v>26.351557125888942</v>
      </c>
      <c r="Z30" s="25"/>
      <c r="AA30" s="41">
        <f t="shared" si="28"/>
        <v>11.836548574829166</v>
      </c>
      <c r="AB30" s="42">
        <f t="shared" si="28"/>
        <v>-0.89125896845888519</v>
      </c>
      <c r="AC30" s="34">
        <f t="shared" si="28"/>
        <v>12.842265385287718</v>
      </c>
      <c r="AD30" s="41">
        <f t="shared" si="28"/>
        <v>13.706872758740758</v>
      </c>
      <c r="AE30" s="42">
        <f t="shared" si="28"/>
        <v>7.4964706980006071</v>
      </c>
      <c r="AF30" s="34">
        <f t="shared" si="28"/>
        <v>5.7773078691927964</v>
      </c>
      <c r="AG30" s="41">
        <f t="shared" si="28"/>
        <v>2.9485601553341354</v>
      </c>
      <c r="AH30" s="42">
        <f t="shared" si="28"/>
        <v>0.35461374092493259</v>
      </c>
      <c r="AI30" s="34">
        <f t="shared" si="28"/>
        <v>2.5847804278393625</v>
      </c>
      <c r="AJ30" s="41">
        <f t="shared" si="28"/>
        <v>4.2447831084863452</v>
      </c>
      <c r="AK30" s="42">
        <f t="shared" si="28"/>
        <v>-9.9451799108522891</v>
      </c>
      <c r="AL30" s="34">
        <f t="shared" si="28"/>
        <v>15.757027780735783</v>
      </c>
      <c r="AM30" s="41">
        <f t="shared" si="28"/>
        <v>-5.3055364666289933</v>
      </c>
      <c r="AN30" s="42">
        <f t="shared" si="28"/>
        <v>-240.38514859529704</v>
      </c>
      <c r="AO30" s="34">
        <f t="shared" si="28"/>
        <v>-167.45333425999118</v>
      </c>
      <c r="AP30" s="41">
        <f t="shared" si="26"/>
        <v>-11.178252085102258</v>
      </c>
      <c r="AQ30" s="42">
        <f t="shared" si="10"/>
        <v>-13.516572165900385</v>
      </c>
      <c r="AR30" s="34">
        <f t="shared" si="10"/>
        <v>2.7037782143461015</v>
      </c>
      <c r="AS30" s="41">
        <f t="shared" si="10"/>
        <v>-20.927152730115566</v>
      </c>
      <c r="AT30" s="42">
        <f t="shared" si="10"/>
        <v>-27.032977522486661</v>
      </c>
      <c r="AU30" s="34">
        <f t="shared" si="10"/>
        <v>8.3679237346607493</v>
      </c>
      <c r="AV30" s="41">
        <f t="shared" si="10"/>
        <v>13.695892126549296</v>
      </c>
      <c r="AW30" s="42">
        <f t="shared" si="10"/>
        <v>4.2539514909168759</v>
      </c>
      <c r="AX30" s="34">
        <f t="shared" si="10"/>
        <v>9.0566741122086256</v>
      </c>
      <c r="AY30" s="43"/>
      <c r="AZ30" s="41">
        <f t="shared" ref="AZ30:BW30" si="32">+AVERAGE(B27:B30)/AVERAGE(B23:B26)*100-100</f>
        <v>11.256214411412671</v>
      </c>
      <c r="BA30" s="44">
        <f t="shared" si="32"/>
        <v>-1.4028805549178713</v>
      </c>
      <c r="BB30" s="34">
        <f t="shared" si="32"/>
        <v>12.737306098354566</v>
      </c>
      <c r="BC30" s="41">
        <f t="shared" si="32"/>
        <v>4.9228393101393237</v>
      </c>
      <c r="BD30" s="44">
        <f t="shared" si="32"/>
        <v>0.65298172174838953</v>
      </c>
      <c r="BE30" s="34">
        <f t="shared" si="32"/>
        <v>4.0118081583286624</v>
      </c>
      <c r="BF30" s="41">
        <f t="shared" si="32"/>
        <v>2.9721791447131238</v>
      </c>
      <c r="BG30" s="44">
        <f t="shared" si="32"/>
        <v>-5.0190351067464434</v>
      </c>
      <c r="BH30" s="34">
        <f t="shared" si="32"/>
        <v>8.43506404568177</v>
      </c>
      <c r="BI30" s="41">
        <f t="shared" si="32"/>
        <v>4.4774903247776052</v>
      </c>
      <c r="BJ30" s="44">
        <f t="shared" si="32"/>
        <v>-10.989893353077576</v>
      </c>
      <c r="BK30" s="34">
        <f t="shared" si="32"/>
        <v>17.305211284962468</v>
      </c>
      <c r="BL30" s="41">
        <f t="shared" si="32"/>
        <v>-4.2493257885806912</v>
      </c>
      <c r="BM30" s="44">
        <f t="shared" si="32"/>
        <v>60.047385885793972</v>
      </c>
      <c r="BN30" s="34">
        <f t="shared" si="32"/>
        <v>556.3374663938348</v>
      </c>
      <c r="BO30" s="41">
        <f t="shared" si="32"/>
        <v>-14.501461437479293</v>
      </c>
      <c r="BP30" s="44">
        <f t="shared" si="32"/>
        <v>-13.862672600293138</v>
      </c>
      <c r="BQ30" s="34">
        <f t="shared" si="32"/>
        <v>-0.64784748334199094</v>
      </c>
      <c r="BR30" s="41">
        <f t="shared" si="32"/>
        <v>-19.198980907884263</v>
      </c>
      <c r="BS30" s="44">
        <f t="shared" si="32"/>
        <v>-18.738060592802057</v>
      </c>
      <c r="BT30" s="34">
        <f t="shared" si="32"/>
        <v>-0.57469064784953616</v>
      </c>
      <c r="BU30" s="41">
        <f t="shared" si="32"/>
        <v>9.1681491386110849</v>
      </c>
      <c r="BV30" s="44">
        <f t="shared" si="32"/>
        <v>-1.3660797123859254</v>
      </c>
      <c r="BW30" s="34">
        <f t="shared" si="32"/>
        <v>10.627291365088638</v>
      </c>
    </row>
    <row r="31" spans="1:75" customFormat="1" x14ac:dyDescent="0.25">
      <c r="A31" s="35" t="s">
        <v>50</v>
      </c>
      <c r="B31" s="50">
        <v>4386220.713593347</v>
      </c>
      <c r="C31" s="33">
        <v>14779765.597998936</v>
      </c>
      <c r="D31" s="37">
        <f t="shared" si="0"/>
        <v>29.677200795303595</v>
      </c>
      <c r="E31" s="35">
        <v>699656.23651249788</v>
      </c>
      <c r="F31" s="40">
        <v>2983093.1855439497</v>
      </c>
      <c r="G31" s="37">
        <f t="shared" si="1"/>
        <v>23.454052320692746</v>
      </c>
      <c r="H31" s="35">
        <v>1230230.1006485983</v>
      </c>
      <c r="I31" s="40">
        <v>4279727.059809492</v>
      </c>
      <c r="J31" s="37">
        <f t="shared" si="2"/>
        <v>28.745527073480261</v>
      </c>
      <c r="K31" s="35">
        <v>1049120.6890240735</v>
      </c>
      <c r="L31" s="40">
        <v>4288052.8527429858</v>
      </c>
      <c r="M31" s="37">
        <f t="shared" si="3"/>
        <v>24.466132416091163</v>
      </c>
      <c r="N31" s="35">
        <v>181109.41162452474</v>
      </c>
      <c r="O31" s="40">
        <v>-8325.7929334938526</v>
      </c>
      <c r="P31" s="37">
        <f t="shared" si="4"/>
        <v>-2175.2812383303367</v>
      </c>
      <c r="Q31" s="35">
        <v>3090289.974456653</v>
      </c>
      <c r="R31" s="40">
        <v>8607220.0288799405</v>
      </c>
      <c r="S31" s="37">
        <f t="shared" si="5"/>
        <v>35.903462024762405</v>
      </c>
      <c r="T31" s="35">
        <v>2308205.5206036456</v>
      </c>
      <c r="U31" s="40">
        <v>5715655.5852785548</v>
      </c>
      <c r="V31" s="37">
        <f t="shared" si="6"/>
        <v>40.383915478545305</v>
      </c>
      <c r="W31" s="35">
        <f t="shared" si="7"/>
        <v>7098191.5046074502</v>
      </c>
      <c r="X31" s="40">
        <f t="shared" si="7"/>
        <v>24934150.286953762</v>
      </c>
      <c r="Y31" s="37">
        <f t="shared" si="8"/>
        <v>28.467749744499699</v>
      </c>
      <c r="Z31" s="25"/>
      <c r="AA31" s="41">
        <f t="shared" si="28"/>
        <v>14.269895598484055</v>
      </c>
      <c r="AB31" s="42">
        <f t="shared" si="28"/>
        <v>-1.8675372442339011</v>
      </c>
      <c r="AC31" s="34">
        <f t="shared" si="28"/>
        <v>16.444540766169396</v>
      </c>
      <c r="AD31" s="41">
        <f t="shared" si="28"/>
        <v>17.604613935955271</v>
      </c>
      <c r="AE31" s="42">
        <f t="shared" si="28"/>
        <v>1.1552230766485536</v>
      </c>
      <c r="AF31" s="34">
        <f t="shared" si="28"/>
        <v>16.261533867452883</v>
      </c>
      <c r="AG31" s="41">
        <f t="shared" si="28"/>
        <v>5.4907563185228696</v>
      </c>
      <c r="AH31" s="42">
        <f t="shared" si="28"/>
        <v>-10.553334824096297</v>
      </c>
      <c r="AI31" s="34">
        <f t="shared" si="28"/>
        <v>17.937047860942855</v>
      </c>
      <c r="AJ31" s="41">
        <f t="shared" si="28"/>
        <v>13.547006420869877</v>
      </c>
      <c r="AK31" s="42">
        <f t="shared" si="28"/>
        <v>1.805938132180259</v>
      </c>
      <c r="AL31" s="34">
        <f t="shared" si="28"/>
        <v>11.532793178965179</v>
      </c>
      <c r="AM31" s="41">
        <f t="shared" si="28"/>
        <v>-25.236877300988638</v>
      </c>
      <c r="AN31" s="42">
        <f t="shared" si="28"/>
        <v>-101.45382416579963</v>
      </c>
      <c r="AO31" s="34">
        <f t="shared" si="28"/>
        <v>-5242.5147867101468</v>
      </c>
      <c r="AP31" s="41">
        <f t="shared" si="26"/>
        <v>14.182479902669655</v>
      </c>
      <c r="AQ31" s="42">
        <f t="shared" si="10"/>
        <v>-1.2985655219714403</v>
      </c>
      <c r="AR31" s="34">
        <f t="shared" si="10"/>
        <v>15.684721814339241</v>
      </c>
      <c r="AS31" s="41">
        <f t="shared" si="10"/>
        <v>8.8895684265229136</v>
      </c>
      <c r="AT31" s="42">
        <f t="shared" si="10"/>
        <v>-13.837350661325516</v>
      </c>
      <c r="AU31" s="34">
        <f t="shared" si="10"/>
        <v>26.376764482388467</v>
      </c>
      <c r="AV31" s="41">
        <f t="shared" si="10"/>
        <v>14.740962293282323</v>
      </c>
      <c r="AW31" s="42">
        <f t="shared" si="10"/>
        <v>0.21109548524064792</v>
      </c>
      <c r="AX31" s="34">
        <f t="shared" si="10"/>
        <v>14.499259525789384</v>
      </c>
      <c r="AY31" s="45"/>
      <c r="AZ31" s="41">
        <f t="shared" ref="AZ31:BW31" si="33">+AVERAGE(B31:B31)/AVERAGE(B27:B27)*100-100</f>
        <v>14.269895598484055</v>
      </c>
      <c r="BA31" s="44">
        <f t="shared" si="33"/>
        <v>-1.8675372442339011</v>
      </c>
      <c r="BB31" s="34">
        <f t="shared" si="33"/>
        <v>16.444540766169396</v>
      </c>
      <c r="BC31" s="41">
        <f t="shared" si="33"/>
        <v>17.604613935955271</v>
      </c>
      <c r="BD31" s="44">
        <f t="shared" si="33"/>
        <v>1.1552230766485536</v>
      </c>
      <c r="BE31" s="34">
        <f t="shared" si="33"/>
        <v>16.261533867452883</v>
      </c>
      <c r="BF31" s="41">
        <f t="shared" si="33"/>
        <v>5.4907563185228696</v>
      </c>
      <c r="BG31" s="44">
        <f t="shared" si="33"/>
        <v>-10.553334824096297</v>
      </c>
      <c r="BH31" s="34">
        <f t="shared" si="33"/>
        <v>17.937047860942855</v>
      </c>
      <c r="BI31" s="41">
        <f t="shared" si="33"/>
        <v>13.547006420869877</v>
      </c>
      <c r="BJ31" s="44">
        <f t="shared" si="33"/>
        <v>1.805938132180259</v>
      </c>
      <c r="BK31" s="34">
        <f t="shared" si="33"/>
        <v>11.532793178965179</v>
      </c>
      <c r="BL31" s="41">
        <f t="shared" si="33"/>
        <v>-25.236877300988638</v>
      </c>
      <c r="BM31" s="44">
        <f t="shared" si="33"/>
        <v>-101.45382416579963</v>
      </c>
      <c r="BN31" s="34">
        <f t="shared" si="33"/>
        <v>-5242.5147867101468</v>
      </c>
      <c r="BO31" s="41">
        <f t="shared" si="33"/>
        <v>14.182479902669655</v>
      </c>
      <c r="BP31" s="44">
        <f t="shared" si="33"/>
        <v>-1.2985655219714403</v>
      </c>
      <c r="BQ31" s="34">
        <f t="shared" si="33"/>
        <v>15.684721814339241</v>
      </c>
      <c r="BR31" s="41">
        <f t="shared" si="33"/>
        <v>8.8895684265229136</v>
      </c>
      <c r="BS31" s="44">
        <f t="shared" si="33"/>
        <v>-13.837350661325516</v>
      </c>
      <c r="BT31" s="34">
        <f t="shared" si="33"/>
        <v>26.376764482388467</v>
      </c>
      <c r="BU31" s="41">
        <f t="shared" si="33"/>
        <v>14.740962293282323</v>
      </c>
      <c r="BV31" s="44">
        <f t="shared" si="33"/>
        <v>0.21109548524064792</v>
      </c>
      <c r="BW31" s="34">
        <f t="shared" si="33"/>
        <v>14.499259525789384</v>
      </c>
    </row>
    <row r="32" spans="1:75" customFormat="1" x14ac:dyDescent="0.25">
      <c r="A32" s="35" t="s">
        <v>51</v>
      </c>
      <c r="B32" s="50">
        <v>4825426.6569343526</v>
      </c>
      <c r="C32" s="33">
        <v>15699474.525017444</v>
      </c>
      <c r="D32" s="37">
        <f t="shared" si="0"/>
        <v>30.736230370289995</v>
      </c>
      <c r="E32" s="35">
        <v>714437.31448335701</v>
      </c>
      <c r="F32" s="40">
        <v>2862392.2173712449</v>
      </c>
      <c r="G32" s="37">
        <f t="shared" si="1"/>
        <v>24.959448609019759</v>
      </c>
      <c r="H32" s="35">
        <v>1292979.0447070582</v>
      </c>
      <c r="I32" s="40">
        <v>5030969.3252448151</v>
      </c>
      <c r="J32" s="37">
        <f t="shared" si="2"/>
        <v>25.700396108937511</v>
      </c>
      <c r="K32" s="35">
        <v>1128063.2250815213</v>
      </c>
      <c r="L32" s="40">
        <v>4484413.1926234299</v>
      </c>
      <c r="M32" s="37">
        <f t="shared" si="3"/>
        <v>25.155202623547545</v>
      </c>
      <c r="N32" s="35">
        <v>164915.81962553691</v>
      </c>
      <c r="O32" s="40">
        <v>546556.13262138516</v>
      </c>
      <c r="P32" s="37">
        <f t="shared" si="4"/>
        <v>30.173628980168949</v>
      </c>
      <c r="Q32" s="35">
        <v>3520518.5149329617</v>
      </c>
      <c r="R32" s="40">
        <v>9710377.5872070268</v>
      </c>
      <c r="S32" s="37">
        <f t="shared" si="5"/>
        <v>36.255217506382884</v>
      </c>
      <c r="T32" s="35">
        <v>2709337.090195586</v>
      </c>
      <c r="U32" s="40">
        <v>6595560.626936445</v>
      </c>
      <c r="V32" s="37">
        <f t="shared" si="6"/>
        <v>41.078192491030727</v>
      </c>
      <c r="W32" s="35">
        <f t="shared" si="7"/>
        <v>7644024.4408621425</v>
      </c>
      <c r="X32" s="40">
        <f t="shared" si="7"/>
        <v>26707653.027904086</v>
      </c>
      <c r="Y32" s="37">
        <f t="shared" si="8"/>
        <v>28.621101348275289</v>
      </c>
      <c r="Z32" s="25"/>
      <c r="AA32" s="41">
        <f t="shared" si="28"/>
        <v>18.504862623203437</v>
      </c>
      <c r="AB32" s="42">
        <f t="shared" si="28"/>
        <v>0.21713435668344516</v>
      </c>
      <c r="AC32" s="34">
        <f t="shared" si="28"/>
        <v>18.248105360338897</v>
      </c>
      <c r="AD32" s="41">
        <f t="shared" si="28"/>
        <v>23.392497743924253</v>
      </c>
      <c r="AE32" s="42">
        <f t="shared" si="28"/>
        <v>-0.73614421078067949</v>
      </c>
      <c r="AF32" s="34">
        <f t="shared" si="28"/>
        <v>24.307580803571256</v>
      </c>
      <c r="AG32" s="41">
        <f t="shared" si="28"/>
        <v>9.7607566713412268</v>
      </c>
      <c r="AH32" s="42">
        <f t="shared" si="28"/>
        <v>-6.1136205476081074</v>
      </c>
      <c r="AI32" s="34">
        <f t="shared" si="28"/>
        <v>16.9080726209055</v>
      </c>
      <c r="AJ32" s="41">
        <f t="shared" si="28"/>
        <v>17.015466064518407</v>
      </c>
      <c r="AK32" s="42">
        <f t="shared" si="28"/>
        <v>6.4075164676880831</v>
      </c>
      <c r="AL32" s="34">
        <f t="shared" si="28"/>
        <v>9.9691731834108879</v>
      </c>
      <c r="AM32" s="41">
        <f t="shared" si="28"/>
        <v>-22.925151550096246</v>
      </c>
      <c r="AN32" s="42">
        <f t="shared" si="28"/>
        <v>-52.232288014140316</v>
      </c>
      <c r="AO32" s="34">
        <f t="shared" si="28"/>
        <v>61.353444085242444</v>
      </c>
      <c r="AP32" s="41">
        <f t="shared" si="26"/>
        <v>16.651928233931798</v>
      </c>
      <c r="AQ32" s="42">
        <f t="shared" si="10"/>
        <v>1.2320922174479847</v>
      </c>
      <c r="AR32" s="34">
        <f t="shared" si="10"/>
        <v>15.23216173717104</v>
      </c>
      <c r="AS32" s="41">
        <f t="shared" si="10"/>
        <v>11.465077199939273</v>
      </c>
      <c r="AT32" s="42">
        <f t="shared" si="10"/>
        <v>-9.3371353864077378</v>
      </c>
      <c r="AU32" s="34">
        <f t="shared" si="10"/>
        <v>22.944578990534481</v>
      </c>
      <c r="AV32" s="41">
        <f t="shared" si="10"/>
        <v>19.13585856768951</v>
      </c>
      <c r="AW32" s="42">
        <f t="shared" si="10"/>
        <v>1.8403385704755664</v>
      </c>
      <c r="AX32" s="34">
        <f t="shared" si="10"/>
        <v>16.982975744179313</v>
      </c>
      <c r="AY32" s="45"/>
      <c r="AZ32" s="41">
        <f t="shared" ref="AZ32:BW32" si="34">+AVERAGE(B31:B32)/AVERAGE(B27:B28)*100-100</f>
        <v>16.449869440525063</v>
      </c>
      <c r="BA32" s="44">
        <f t="shared" si="34"/>
        <v>-0.80469757204588177</v>
      </c>
      <c r="BB32" s="34">
        <f t="shared" si="34"/>
        <v>17.355202225245918</v>
      </c>
      <c r="BC32" s="41">
        <f t="shared" si="34"/>
        <v>20.4592933783386</v>
      </c>
      <c r="BD32" s="44">
        <f t="shared" si="34"/>
        <v>0.22014404771854856</v>
      </c>
      <c r="BE32" s="34">
        <f t="shared" si="34"/>
        <v>20.275088033677719</v>
      </c>
      <c r="BF32" s="41">
        <f t="shared" si="34"/>
        <v>7.6365039318061747</v>
      </c>
      <c r="BG32" s="44">
        <f t="shared" si="34"/>
        <v>-8.2078785469383035</v>
      </c>
      <c r="BH32" s="34">
        <f t="shared" si="34"/>
        <v>17.449087524768103</v>
      </c>
      <c r="BI32" s="41">
        <f t="shared" si="34"/>
        <v>15.318048946898529</v>
      </c>
      <c r="BJ32" s="44">
        <f t="shared" si="34"/>
        <v>4.1073797066624138</v>
      </c>
      <c r="BK32" s="34">
        <f t="shared" si="34"/>
        <v>10.734609196467943</v>
      </c>
      <c r="BL32" s="41">
        <f t="shared" si="34"/>
        <v>-24.152654421280999</v>
      </c>
      <c r="BM32" s="44">
        <f t="shared" si="34"/>
        <v>-68.650635720152778</v>
      </c>
      <c r="BN32" s="34">
        <f t="shared" si="34"/>
        <v>-3616.5535601508791</v>
      </c>
      <c r="BO32" s="41">
        <f t="shared" si="34"/>
        <v>15.484397178810298</v>
      </c>
      <c r="BP32" s="44">
        <f t="shared" si="34"/>
        <v>2.6996434168552241E-2</v>
      </c>
      <c r="BQ32" s="34">
        <f t="shared" si="34"/>
        <v>15.45689525943763</v>
      </c>
      <c r="BR32" s="41">
        <f t="shared" si="34"/>
        <v>10.265304312381375</v>
      </c>
      <c r="BS32" s="44">
        <f t="shared" si="34"/>
        <v>-11.483500344738545</v>
      </c>
      <c r="BT32" s="34">
        <f t="shared" si="34"/>
        <v>24.622426557289387</v>
      </c>
      <c r="BU32" s="41">
        <f t="shared" si="34"/>
        <v>16.978505854245299</v>
      </c>
      <c r="BV32" s="44">
        <f t="shared" si="34"/>
        <v>1.0471302988091651</v>
      </c>
      <c r="BW32" s="34">
        <f t="shared" si="34"/>
        <v>15.731128551635123</v>
      </c>
    </row>
    <row r="33" spans="1:75" customFormat="1" x14ac:dyDescent="0.25">
      <c r="A33" s="35" t="s">
        <v>52</v>
      </c>
      <c r="B33" s="50">
        <v>4814667.6264003795</v>
      </c>
      <c r="C33" s="33">
        <v>15377231.519649673</v>
      </c>
      <c r="D33" s="37">
        <f t="shared" si="0"/>
        <v>31.310367020539392</v>
      </c>
      <c r="E33" s="35">
        <v>755808.80632983637</v>
      </c>
      <c r="F33" s="40">
        <v>2917740.3024678286</v>
      </c>
      <c r="G33" s="37">
        <f t="shared" si="1"/>
        <v>25.903909463449242</v>
      </c>
      <c r="H33" s="35">
        <v>1287583.2306699024</v>
      </c>
      <c r="I33" s="40">
        <v>4491944.4248534963</v>
      </c>
      <c r="J33" s="37">
        <f t="shared" si="2"/>
        <v>28.664273394519942</v>
      </c>
      <c r="K33" s="35">
        <v>1167562.5358703544</v>
      </c>
      <c r="L33" s="40">
        <v>4470694.3039466515</v>
      </c>
      <c r="M33" s="37">
        <f t="shared" si="3"/>
        <v>26.115910784587765</v>
      </c>
      <c r="N33" s="35">
        <v>120020.69479954801</v>
      </c>
      <c r="O33" s="40">
        <v>21250.120906844735</v>
      </c>
      <c r="P33" s="37">
        <f t="shared" si="4"/>
        <v>564.80005608292299</v>
      </c>
      <c r="Q33" s="35">
        <v>3524602.2395269354</v>
      </c>
      <c r="R33" s="40">
        <v>9935215.0511224102</v>
      </c>
      <c r="S33" s="37">
        <f t="shared" si="5"/>
        <v>35.475852524488147</v>
      </c>
      <c r="T33" s="35">
        <v>2990742.1739808246</v>
      </c>
      <c r="U33" s="40">
        <v>7281132.8662344161</v>
      </c>
      <c r="V33" s="37">
        <f t="shared" si="6"/>
        <v>41.075231408701747</v>
      </c>
      <c r="W33" s="35">
        <f t="shared" si="7"/>
        <v>7391919.7289462294</v>
      </c>
      <c r="X33" s="40">
        <f t="shared" si="7"/>
        <v>25440998.431858994</v>
      </c>
      <c r="Y33" s="37">
        <f t="shared" si="8"/>
        <v>29.055147928823231</v>
      </c>
      <c r="Z33" s="25"/>
      <c r="AA33" s="41">
        <f t="shared" si="28"/>
        <v>6.774428687264205</v>
      </c>
      <c r="AB33" s="42">
        <f t="shared" si="28"/>
        <v>-7.6812129488746308</v>
      </c>
      <c r="AC33" s="34">
        <f t="shared" si="28"/>
        <v>15.658396408667528</v>
      </c>
      <c r="AD33" s="41">
        <f t="shared" si="28"/>
        <v>20.191531266776238</v>
      </c>
      <c r="AE33" s="42">
        <f t="shared" si="28"/>
        <v>-3.2179301010043417</v>
      </c>
      <c r="AF33" s="34">
        <f t="shared" si="28"/>
        <v>24.187808126248299</v>
      </c>
      <c r="AG33" s="41">
        <f t="shared" si="28"/>
        <v>-1.6181713301036069</v>
      </c>
      <c r="AH33" s="42">
        <f t="shared" si="28"/>
        <v>-20.294266521780628</v>
      </c>
      <c r="AI33" s="34">
        <f t="shared" si="28"/>
        <v>23.431307105128823</v>
      </c>
      <c r="AJ33" s="41">
        <f t="shared" si="28"/>
        <v>3.9657311111512001</v>
      </c>
      <c r="AK33" s="42">
        <f t="shared" si="28"/>
        <v>-3.7663575420640854</v>
      </c>
      <c r="AL33" s="34">
        <f t="shared" si="28"/>
        <v>8.0347043463464587</v>
      </c>
      <c r="AM33" s="41">
        <f t="shared" si="28"/>
        <v>-35.380644223805973</v>
      </c>
      <c r="AN33" s="42">
        <f t="shared" si="28"/>
        <v>-97.853509340881729</v>
      </c>
      <c r="AO33" s="34">
        <f t="shared" si="28"/>
        <v>2910.4652681199213</v>
      </c>
      <c r="AP33" s="41">
        <f t="shared" si="26"/>
        <v>17.008906353461484</v>
      </c>
      <c r="AQ33" s="42">
        <f t="shared" si="10"/>
        <v>9.9072988938420536</v>
      </c>
      <c r="AR33" s="34">
        <f t="shared" si="10"/>
        <v>6.461452088344771</v>
      </c>
      <c r="AS33" s="41">
        <f t="shared" si="10"/>
        <v>19.121955311360651</v>
      </c>
      <c r="AT33" s="42">
        <f t="shared" si="10"/>
        <v>5.9957394948875873</v>
      </c>
      <c r="AU33" s="34">
        <f t="shared" si="10"/>
        <v>12.383720212741366</v>
      </c>
      <c r="AV33" s="41">
        <f t="shared" si="10"/>
        <v>6.383214377967164</v>
      </c>
      <c r="AW33" s="42">
        <f t="shared" si="10"/>
        <v>-7.4113258041993646</v>
      </c>
      <c r="AX33" s="34">
        <f t="shared" si="10"/>
        <v>14.898733891571567</v>
      </c>
      <c r="AY33" s="43"/>
      <c r="AZ33" s="41">
        <f t="shared" ref="AZ33:BW33" si="35">+AVERAGE(B31:B33)/AVERAGE(B27:B29)*100-100</f>
        <v>12.936996364780512</v>
      </c>
      <c r="BA33" s="44">
        <f t="shared" si="35"/>
        <v>-3.2220081501842088</v>
      </c>
      <c r="BB33" s="34">
        <f t="shared" si="35"/>
        <v>16.770420288366324</v>
      </c>
      <c r="BC33" s="41">
        <f t="shared" si="35"/>
        <v>20.365892609113871</v>
      </c>
      <c r="BD33" s="44">
        <f t="shared" si="35"/>
        <v>-0.95138050858921019</v>
      </c>
      <c r="BE33" s="34">
        <f t="shared" si="35"/>
        <v>21.610594438722089</v>
      </c>
      <c r="BF33" s="41">
        <f t="shared" si="35"/>
        <v>4.3207890312066723</v>
      </c>
      <c r="BG33" s="44">
        <f t="shared" si="35"/>
        <v>-12.524704838418415</v>
      </c>
      <c r="BH33" s="34">
        <f t="shared" si="35"/>
        <v>19.445701820453749</v>
      </c>
      <c r="BI33" s="41">
        <f t="shared" si="35"/>
        <v>11.083935059317994</v>
      </c>
      <c r="BJ33" s="44">
        <f t="shared" si="35"/>
        <v>1.3091334486012443</v>
      </c>
      <c r="BK33" s="34">
        <f t="shared" si="35"/>
        <v>9.7885077169028278</v>
      </c>
      <c r="BL33" s="41">
        <f t="shared" si="35"/>
        <v>-27.401252150607036</v>
      </c>
      <c r="BM33" s="44">
        <f t="shared" si="35"/>
        <v>-79.331104863027022</v>
      </c>
      <c r="BN33" s="34">
        <f t="shared" si="35"/>
        <v>-2081.291064979936</v>
      </c>
      <c r="BO33" s="41">
        <f t="shared" si="35"/>
        <v>16.01002142368219</v>
      </c>
      <c r="BP33" s="44">
        <f t="shared" si="35"/>
        <v>3.2923285128004807</v>
      </c>
      <c r="BQ33" s="34">
        <f t="shared" si="35"/>
        <v>12.328642032816234</v>
      </c>
      <c r="BR33" s="41">
        <f t="shared" si="35"/>
        <v>13.414396468291415</v>
      </c>
      <c r="BS33" s="44">
        <f t="shared" si="35"/>
        <v>-5.7047150957140502</v>
      </c>
      <c r="BT33" s="34">
        <f t="shared" si="35"/>
        <v>20.233394127782375</v>
      </c>
      <c r="BU33" s="41">
        <f t="shared" si="35"/>
        <v>13.212937515438057</v>
      </c>
      <c r="BV33" s="44">
        <f t="shared" si="35"/>
        <v>-1.9104241618071569</v>
      </c>
      <c r="BW33" s="34">
        <f t="shared" si="35"/>
        <v>15.44902900449749</v>
      </c>
    </row>
    <row r="34" spans="1:75" customFormat="1" x14ac:dyDescent="0.25">
      <c r="A34" s="35" t="s">
        <v>53</v>
      </c>
      <c r="B34" s="50">
        <v>5806754.5793992309</v>
      </c>
      <c r="C34" s="33">
        <v>18385998.115682404</v>
      </c>
      <c r="D34" s="37">
        <f t="shared" si="0"/>
        <v>31.582482184887954</v>
      </c>
      <c r="E34" s="35">
        <v>1042568.6817529069</v>
      </c>
      <c r="F34" s="40">
        <v>3864345.4998430815</v>
      </c>
      <c r="G34" s="37">
        <f t="shared" si="1"/>
        <v>26.979178797424876</v>
      </c>
      <c r="H34" s="35">
        <v>1542541.2595431013</v>
      </c>
      <c r="I34" s="40">
        <v>5172307.2535584467</v>
      </c>
      <c r="J34" s="37">
        <f t="shared" si="2"/>
        <v>29.82307863636413</v>
      </c>
      <c r="K34" s="35">
        <v>1422095.0622355985</v>
      </c>
      <c r="L34" s="40">
        <v>5048031.3149493532</v>
      </c>
      <c r="M34" s="37">
        <f t="shared" si="3"/>
        <v>28.171280515320383</v>
      </c>
      <c r="N34" s="35">
        <v>120446.19730750285</v>
      </c>
      <c r="O34" s="40">
        <v>124275.93860909343</v>
      </c>
      <c r="P34" s="37">
        <f t="shared" si="4"/>
        <v>96.918356566481521</v>
      </c>
      <c r="Q34" s="35">
        <v>3242617.337074494</v>
      </c>
      <c r="R34" s="40">
        <v>9012716.0150425956</v>
      </c>
      <c r="S34" s="37">
        <f t="shared" si="5"/>
        <v>35.978248195798379</v>
      </c>
      <c r="T34" s="35">
        <v>2894529.9188786531</v>
      </c>
      <c r="U34" s="40">
        <v>7049900.7737794118</v>
      </c>
      <c r="V34" s="37">
        <f t="shared" si="6"/>
        <v>41.057739842867491</v>
      </c>
      <c r="W34" s="35">
        <f t="shared" si="7"/>
        <v>8739951.9388910793</v>
      </c>
      <c r="X34" s="40">
        <f t="shared" si="7"/>
        <v>29385466.110347118</v>
      </c>
      <c r="Y34" s="37">
        <f t="shared" si="8"/>
        <v>29.742430853644329</v>
      </c>
      <c r="Z34" s="25"/>
      <c r="AA34" s="41">
        <f t="shared" si="28"/>
        <v>16.714287944595</v>
      </c>
      <c r="AB34" s="42">
        <f t="shared" si="28"/>
        <v>3.1478722087906021</v>
      </c>
      <c r="AC34" s="34">
        <f t="shared" si="28"/>
        <v>13.152395144267672</v>
      </c>
      <c r="AD34" s="41">
        <f t="shared" si="28"/>
        <v>12.899438594243009</v>
      </c>
      <c r="AE34" s="42">
        <f t="shared" si="28"/>
        <v>-9.3753138770000106</v>
      </c>
      <c r="AF34" s="34">
        <f t="shared" si="28"/>
        <v>24.5791223387088</v>
      </c>
      <c r="AG34" s="41">
        <f t="shared" si="28"/>
        <v>-2.1223738815721021</v>
      </c>
      <c r="AH34" s="42">
        <f t="shared" si="28"/>
        <v>-13.324732298173274</v>
      </c>
      <c r="AI34" s="34">
        <f t="shared" si="28"/>
        <v>12.924515509013062</v>
      </c>
      <c r="AJ34" s="41">
        <f t="shared" si="28"/>
        <v>3.1073368306328177</v>
      </c>
      <c r="AK34" s="42">
        <f t="shared" si="28"/>
        <v>-9.7653626495490045</v>
      </c>
      <c r="AL34" s="34">
        <f t="shared" si="28"/>
        <v>14.265807297686763</v>
      </c>
      <c r="AM34" s="41">
        <f t="shared" si="28"/>
        <v>-38.782778077492708</v>
      </c>
      <c r="AN34" s="42">
        <f t="shared" si="28"/>
        <v>-66.692396268986343</v>
      </c>
      <c r="AO34" s="34">
        <f t="shared" si="28"/>
        <v>83.793533803532654</v>
      </c>
      <c r="AP34" s="41">
        <f t="shared" si="26"/>
        <v>6.0185277171473217</v>
      </c>
      <c r="AQ34" s="42">
        <f t="shared" si="10"/>
        <v>-1.1615566802032191</v>
      </c>
      <c r="AR34" s="34">
        <f t="shared" si="10"/>
        <v>7.2644652790807527</v>
      </c>
      <c r="AS34" s="41">
        <f t="shared" si="10"/>
        <v>14.834379712010943</v>
      </c>
      <c r="AT34" s="42">
        <f t="shared" si="10"/>
        <v>4.1539199289190236</v>
      </c>
      <c r="AU34" s="34">
        <f t="shared" si="10"/>
        <v>10.25449622095924</v>
      </c>
      <c r="AV34" s="41">
        <f t="shared" si="10"/>
        <v>9.078259212599022</v>
      </c>
      <c r="AW34" s="42">
        <f t="shared" si="10"/>
        <v>-3.3575300896722808</v>
      </c>
      <c r="AX34" s="34">
        <f t="shared" si="10"/>
        <v>12.867830586087223</v>
      </c>
      <c r="AY34" s="43"/>
      <c r="AZ34" s="41">
        <f t="shared" ref="AZ34:BW34" si="36">+AVERAGE(B31:B34)/AVERAGE(B27:B30)*100-100</f>
        <v>14.0173626240788</v>
      </c>
      <c r="BA34" s="44">
        <f t="shared" si="36"/>
        <v>-1.4807748189939502</v>
      </c>
      <c r="BB34" s="34">
        <f t="shared" si="36"/>
        <v>15.821871940388448</v>
      </c>
      <c r="BC34" s="41">
        <f t="shared" si="36"/>
        <v>17.836775634752385</v>
      </c>
      <c r="BD34" s="44">
        <f t="shared" si="36"/>
        <v>-3.6910070909534625</v>
      </c>
      <c r="BE34" s="34">
        <f t="shared" si="36"/>
        <v>22.387317479074767</v>
      </c>
      <c r="BF34" s="41">
        <f t="shared" si="36"/>
        <v>2.3788376272573259</v>
      </c>
      <c r="BG34" s="44">
        <f t="shared" si="36"/>
        <v>-12.744241734073682</v>
      </c>
      <c r="BH34" s="34">
        <f t="shared" si="36"/>
        <v>17.651519946791481</v>
      </c>
      <c r="BI34" s="41">
        <f t="shared" si="36"/>
        <v>8.578010775530359</v>
      </c>
      <c r="BJ34" s="44">
        <f t="shared" si="36"/>
        <v>-2.0099096741232501</v>
      </c>
      <c r="BK34" s="34">
        <f t="shared" si="36"/>
        <v>10.967335664168417</v>
      </c>
      <c r="BL34" s="41">
        <f t="shared" si="36"/>
        <v>-30.071265620261954</v>
      </c>
      <c r="BM34" s="44">
        <f t="shared" si="36"/>
        <v>-77.800026513685125</v>
      </c>
      <c r="BN34" s="34">
        <f t="shared" si="36"/>
        <v>-1219.5922948812508</v>
      </c>
      <c r="BO34" s="41">
        <f t="shared" si="36"/>
        <v>13.41919213793426</v>
      </c>
      <c r="BP34" s="44">
        <f t="shared" si="36"/>
        <v>2.1787467926755113</v>
      </c>
      <c r="BQ34" s="34">
        <f t="shared" si="36"/>
        <v>11.015584198019909</v>
      </c>
      <c r="BR34" s="41">
        <f t="shared" si="36"/>
        <v>13.787944933526376</v>
      </c>
      <c r="BS34" s="44">
        <f t="shared" si="36"/>
        <v>-3.2822389385266462</v>
      </c>
      <c r="BT34" s="34">
        <f t="shared" si="36"/>
        <v>17.562961713578872</v>
      </c>
      <c r="BU34" s="41">
        <f t="shared" si="36"/>
        <v>12.011007605008245</v>
      </c>
      <c r="BV34" s="44">
        <f t="shared" si="36"/>
        <v>-2.3141405682292628</v>
      </c>
      <c r="BW34" s="34">
        <f t="shared" si="36"/>
        <v>14.775364337554308</v>
      </c>
    </row>
    <row r="35" spans="1:75" customFormat="1" x14ac:dyDescent="0.25">
      <c r="A35" s="35" t="s">
        <v>54</v>
      </c>
      <c r="B35" s="50">
        <v>5374173.7428960521</v>
      </c>
      <c r="C35" s="33">
        <v>16597830.217795318</v>
      </c>
      <c r="D35" s="37">
        <f t="shared" si="0"/>
        <v>32.378772841851017</v>
      </c>
      <c r="E35" s="35">
        <v>698620.40008730069</v>
      </c>
      <c r="F35" s="40">
        <v>2489452.2775983019</v>
      </c>
      <c r="G35" s="37">
        <f t="shared" si="1"/>
        <v>28.063217213438392</v>
      </c>
      <c r="H35" s="35">
        <v>1342622.6585768212</v>
      </c>
      <c r="I35" s="40">
        <v>3983256.1752956845</v>
      </c>
      <c r="J35" s="37">
        <f t="shared" si="2"/>
        <v>33.7066610705036</v>
      </c>
      <c r="K35" s="35">
        <v>1113521.1287789487</v>
      </c>
      <c r="L35" s="40">
        <v>3779176.9299515188</v>
      </c>
      <c r="M35" s="37">
        <f t="shared" si="3"/>
        <v>29.464646652392467</v>
      </c>
      <c r="N35" s="35">
        <v>229101.52979787253</v>
      </c>
      <c r="O35" s="40">
        <v>204079.24534416571</v>
      </c>
      <c r="P35" s="37">
        <f t="shared" si="4"/>
        <v>112.26106280994348</v>
      </c>
      <c r="Q35" s="35">
        <v>3278595.9117314136</v>
      </c>
      <c r="R35" s="40">
        <v>8371682.4967943206</v>
      </c>
      <c r="S35" s="37">
        <f t="shared" si="5"/>
        <v>39.162927081704915</v>
      </c>
      <c r="T35" s="35">
        <v>2544371.5562991924</v>
      </c>
      <c r="U35" s="40">
        <v>6023243.6994302524</v>
      </c>
      <c r="V35" s="37">
        <f t="shared" si="6"/>
        <v>42.242547093684223</v>
      </c>
      <c r="W35" s="35">
        <f t="shared" si="7"/>
        <v>8149641.1569923945</v>
      </c>
      <c r="X35" s="40">
        <f t="shared" si="7"/>
        <v>25418977.468053371</v>
      </c>
      <c r="Y35" s="37">
        <f t="shared" si="8"/>
        <v>32.061247023940602</v>
      </c>
      <c r="Z35" s="25"/>
      <c r="AA35" s="41">
        <f t="shared" si="28"/>
        <v>22.524015406724459</v>
      </c>
      <c r="AB35" s="42">
        <f t="shared" si="28"/>
        <v>12.301038252207007</v>
      </c>
      <c r="AC35" s="34">
        <f t="shared" si="28"/>
        <v>9.1031902408226699</v>
      </c>
      <c r="AD35" s="41">
        <f t="shared" si="28"/>
        <v>-0.1480493378234371</v>
      </c>
      <c r="AE35" s="42">
        <f t="shared" si="28"/>
        <v>-16.547954664568593</v>
      </c>
      <c r="AF35" s="34">
        <f t="shared" si="28"/>
        <v>19.651891407606058</v>
      </c>
      <c r="AG35" s="41">
        <f t="shared" si="28"/>
        <v>9.1358972495444277</v>
      </c>
      <c r="AH35" s="42">
        <f t="shared" si="28"/>
        <v>-6.9273315884542512</v>
      </c>
      <c r="AI35" s="34">
        <f t="shared" si="28"/>
        <v>17.258803376057514</v>
      </c>
      <c r="AJ35" s="41">
        <f t="shared" si="28"/>
        <v>6.1385158474743804</v>
      </c>
      <c r="AK35" s="42">
        <f t="shared" si="28"/>
        <v>-11.867295956157548</v>
      </c>
      <c r="AL35" s="34">
        <f t="shared" si="28"/>
        <v>20.430340812730279</v>
      </c>
      <c r="AM35" s="41">
        <f t="shared" si="28"/>
        <v>26.49896421332582</v>
      </c>
      <c r="AN35" s="42">
        <f t="shared" si="28"/>
        <v>-2551.1688793409071</v>
      </c>
      <c r="AO35" s="34">
        <f t="shared" si="28"/>
        <v>-105.16076086309239</v>
      </c>
      <c r="AP35" s="41">
        <f t="shared" si="26"/>
        <v>6.0934714486742934</v>
      </c>
      <c r="AQ35" s="42">
        <f t="shared" si="10"/>
        <v>-2.7365111068999823</v>
      </c>
      <c r="AR35" s="34">
        <f t="shared" si="10"/>
        <v>9.0784143732280711</v>
      </c>
      <c r="AS35" s="41">
        <f t="shared" si="10"/>
        <v>10.231586121229981</v>
      </c>
      <c r="AT35" s="42">
        <f t="shared" si="10"/>
        <v>5.3815019040673633</v>
      </c>
      <c r="AU35" s="34">
        <f t="shared" si="10"/>
        <v>4.6024056684804435</v>
      </c>
      <c r="AV35" s="41">
        <f t="shared" si="10"/>
        <v>14.812923146726135</v>
      </c>
      <c r="AW35" s="42">
        <f t="shared" si="10"/>
        <v>1.9444303315733436</v>
      </c>
      <c r="AX35" s="34">
        <f t="shared" si="10"/>
        <v>12.623046470805832</v>
      </c>
      <c r="AY35" s="43"/>
      <c r="AZ35" s="41">
        <f t="shared" ref="AZ35:BW35" si="37">+AVERAGE(B35:B35)/AVERAGE(B31:B31)*100-100</f>
        <v>22.524015406724459</v>
      </c>
      <c r="BA35" s="44">
        <f t="shared" si="37"/>
        <v>12.301038252207007</v>
      </c>
      <c r="BB35" s="34">
        <f t="shared" si="37"/>
        <v>9.1031902408226699</v>
      </c>
      <c r="BC35" s="41">
        <f t="shared" si="37"/>
        <v>-0.1480493378234371</v>
      </c>
      <c r="BD35" s="44">
        <f t="shared" si="37"/>
        <v>-16.547954664568593</v>
      </c>
      <c r="BE35" s="34">
        <f t="shared" si="37"/>
        <v>19.651891407606058</v>
      </c>
      <c r="BF35" s="41">
        <f t="shared" si="37"/>
        <v>9.1358972495444277</v>
      </c>
      <c r="BG35" s="44">
        <f t="shared" si="37"/>
        <v>-6.9273315884542512</v>
      </c>
      <c r="BH35" s="34">
        <f t="shared" si="37"/>
        <v>17.258803376057514</v>
      </c>
      <c r="BI35" s="41">
        <f t="shared" si="37"/>
        <v>6.1385158474743804</v>
      </c>
      <c r="BJ35" s="44">
        <f t="shared" si="37"/>
        <v>-11.867295956157548</v>
      </c>
      <c r="BK35" s="34">
        <f t="shared" si="37"/>
        <v>20.430340812730279</v>
      </c>
      <c r="BL35" s="41">
        <f t="shared" si="37"/>
        <v>26.49896421332582</v>
      </c>
      <c r="BM35" s="44">
        <f t="shared" si="37"/>
        <v>-2551.1688793409071</v>
      </c>
      <c r="BN35" s="34">
        <f t="shared" si="37"/>
        <v>-105.16076086309239</v>
      </c>
      <c r="BO35" s="41">
        <f t="shared" si="37"/>
        <v>6.0934714486742934</v>
      </c>
      <c r="BP35" s="44">
        <f t="shared" si="37"/>
        <v>-2.7365111068999823</v>
      </c>
      <c r="BQ35" s="34">
        <f t="shared" si="37"/>
        <v>9.0784143732280711</v>
      </c>
      <c r="BR35" s="41">
        <f t="shared" si="37"/>
        <v>10.231586121229981</v>
      </c>
      <c r="BS35" s="44">
        <f t="shared" si="37"/>
        <v>5.3815019040673633</v>
      </c>
      <c r="BT35" s="34">
        <f t="shared" si="37"/>
        <v>4.6024056684804435</v>
      </c>
      <c r="BU35" s="41">
        <f t="shared" si="37"/>
        <v>14.812923146726135</v>
      </c>
      <c r="BV35" s="44">
        <f t="shared" si="37"/>
        <v>1.9444303315733436</v>
      </c>
      <c r="BW35" s="34">
        <f t="shared" si="37"/>
        <v>12.623046470805832</v>
      </c>
    </row>
    <row r="36" spans="1:75" customFormat="1" x14ac:dyDescent="0.25">
      <c r="A36" s="35" t="s">
        <v>55</v>
      </c>
      <c r="B36" s="50">
        <v>5380291.6575978752</v>
      </c>
      <c r="C36" s="33">
        <v>16564581.858182849</v>
      </c>
      <c r="D36" s="37">
        <f t="shared" si="0"/>
        <v>32.480697090099071</v>
      </c>
      <c r="E36" s="35">
        <v>778718.23128069728</v>
      </c>
      <c r="F36" s="40">
        <v>2718626.2557802754</v>
      </c>
      <c r="G36" s="37">
        <f t="shared" si="1"/>
        <v>28.643813382770283</v>
      </c>
      <c r="H36" s="35">
        <v>1347482.6940110647</v>
      </c>
      <c r="I36" s="40">
        <v>4391025.2326200791</v>
      </c>
      <c r="J36" s="37">
        <f t="shared" si="2"/>
        <v>30.687199973274481</v>
      </c>
      <c r="K36" s="35">
        <v>1156523.0902046659</v>
      </c>
      <c r="L36" s="40">
        <v>3754897.1170778754</v>
      </c>
      <c r="M36" s="37">
        <f t="shared" si="3"/>
        <v>30.800393569896045</v>
      </c>
      <c r="N36" s="35">
        <v>190959.60380639881</v>
      </c>
      <c r="O36" s="40">
        <v>636128.11554220319</v>
      </c>
      <c r="P36" s="37">
        <f t="shared" si="4"/>
        <v>30.019047915156925</v>
      </c>
      <c r="Q36" s="35">
        <v>3559020.1265707426</v>
      </c>
      <c r="R36" s="40">
        <v>8821452.4904268924</v>
      </c>
      <c r="S36" s="37">
        <f t="shared" si="5"/>
        <v>40.34505803248409</v>
      </c>
      <c r="T36" s="35">
        <v>2693814.497758294</v>
      </c>
      <c r="U36" s="40">
        <v>6442251.6015393315</v>
      </c>
      <c r="V36" s="37">
        <f t="shared" si="6"/>
        <v>41.814798060892649</v>
      </c>
      <c r="W36" s="35">
        <f t="shared" si="7"/>
        <v>8371698.211702086</v>
      </c>
      <c r="X36" s="40">
        <f t="shared" si="7"/>
        <v>26053434.235470761</v>
      </c>
      <c r="Y36" s="37">
        <f t="shared" si="8"/>
        <v>32.132801134924229</v>
      </c>
      <c r="Z36" s="25"/>
      <c r="AA36" s="41">
        <f t="shared" si="28"/>
        <v>11.498775965564761</v>
      </c>
      <c r="AB36" s="42">
        <f t="shared" si="28"/>
        <v>5.5104222232842233</v>
      </c>
      <c r="AC36" s="34">
        <f t="shared" si="28"/>
        <v>5.6756039982550845</v>
      </c>
      <c r="AD36" s="41">
        <f t="shared" si="28"/>
        <v>8.997418736985324</v>
      </c>
      <c r="AE36" s="42">
        <f t="shared" si="28"/>
        <v>-5.022580788142335</v>
      </c>
      <c r="AF36" s="34">
        <f t="shared" si="28"/>
        <v>14.761402911837891</v>
      </c>
      <c r="AG36" s="41">
        <f t="shared" si="28"/>
        <v>4.2153544194797803</v>
      </c>
      <c r="AH36" s="42">
        <f t="shared" si="28"/>
        <v>-12.720095298803983</v>
      </c>
      <c r="AI36" s="34">
        <f t="shared" si="28"/>
        <v>19.403607023016932</v>
      </c>
      <c r="AJ36" s="41">
        <f t="shared" si="28"/>
        <v>2.5228962783613298</v>
      </c>
      <c r="AK36" s="42">
        <f t="shared" si="28"/>
        <v>-16.267815747789726</v>
      </c>
      <c r="AL36" s="34">
        <f t="shared" si="28"/>
        <v>22.441444940157581</v>
      </c>
      <c r="AM36" s="41">
        <f t="shared" si="28"/>
        <v>15.792168537862366</v>
      </c>
      <c r="AN36" s="42">
        <f t="shared" si="28"/>
        <v>16.388432509432121</v>
      </c>
      <c r="AO36" s="34">
        <f t="shared" si="28"/>
        <v>-0.51230518249435875</v>
      </c>
      <c r="AP36" s="41">
        <f t="shared" si="26"/>
        <v>1.0936346868925426</v>
      </c>
      <c r="AQ36" s="42">
        <f t="shared" si="10"/>
        <v>-9.1543823996221505</v>
      </c>
      <c r="AR36" s="34">
        <f t="shared" si="10"/>
        <v>11.280695048598659</v>
      </c>
      <c r="AS36" s="41">
        <f t="shared" si="10"/>
        <v>-0.57292953665545099</v>
      </c>
      <c r="AT36" s="42">
        <f t="shared" si="10"/>
        <v>-2.3244275061470177</v>
      </c>
      <c r="AU36" s="34">
        <f t="shared" si="10"/>
        <v>1.7931791181482879</v>
      </c>
      <c r="AV36" s="41">
        <f t="shared" si="10"/>
        <v>9.5195113054592895</v>
      </c>
      <c r="AW36" s="42">
        <f t="shared" si="10"/>
        <v>-2.4495555328272332</v>
      </c>
      <c r="AX36" s="34">
        <f t="shared" si="10"/>
        <v>12.269617943477755</v>
      </c>
      <c r="AY36" s="43"/>
      <c r="AZ36" s="41">
        <f t="shared" ref="AZ36:BW36" si="38">+AVERAGE(B35:B36)/AVERAGE(B31:B32)*100-100</f>
        <v>16.748557211410557</v>
      </c>
      <c r="BA36" s="44">
        <f t="shared" si="38"/>
        <v>8.803277057211119</v>
      </c>
      <c r="BB36" s="34">
        <f t="shared" si="38"/>
        <v>7.3593548331493963</v>
      </c>
      <c r="BC36" s="41">
        <f t="shared" si="38"/>
        <v>4.4724820594509822</v>
      </c>
      <c r="BD36" s="44">
        <f t="shared" si="38"/>
        <v>-10.904259023874005</v>
      </c>
      <c r="BE36" s="34">
        <f t="shared" si="38"/>
        <v>17.130613376910816</v>
      </c>
      <c r="BF36" s="41">
        <f t="shared" si="38"/>
        <v>6.6144420703066658</v>
      </c>
      <c r="BG36" s="44">
        <f t="shared" si="38"/>
        <v>-10.057410728607735</v>
      </c>
      <c r="BH36" s="34">
        <f t="shared" si="38"/>
        <v>18.27122634697615</v>
      </c>
      <c r="BI36" s="41">
        <f t="shared" si="38"/>
        <v>4.2651566675830281</v>
      </c>
      <c r="BJ36" s="44">
        <f t="shared" si="38"/>
        <v>-14.116805832393453</v>
      </c>
      <c r="BK36" s="34">
        <f t="shared" si="38"/>
        <v>21.449856546881207</v>
      </c>
      <c r="BL36" s="41">
        <f t="shared" si="38"/>
        <v>21.396099378864733</v>
      </c>
      <c r="BM36" s="44">
        <f t="shared" si="38"/>
        <v>56.10553678070022</v>
      </c>
      <c r="BN36" s="34">
        <f t="shared" si="38"/>
        <v>-106.63277264529411</v>
      </c>
      <c r="BO36" s="41">
        <f t="shared" si="38"/>
        <v>3.4308594671373243</v>
      </c>
      <c r="BP36" s="44">
        <f t="shared" si="38"/>
        <v>-6.1387014412753871</v>
      </c>
      <c r="BQ36" s="34">
        <f t="shared" si="38"/>
        <v>10.184922494142384</v>
      </c>
      <c r="BR36" s="41">
        <f t="shared" si="38"/>
        <v>4.3974403482566373</v>
      </c>
      <c r="BS36" s="44">
        <f t="shared" si="38"/>
        <v>1.2531587951603882</v>
      </c>
      <c r="BT36" s="34">
        <f t="shared" si="38"/>
        <v>3.1858212973939715</v>
      </c>
      <c r="BU36" s="41">
        <f t="shared" si="38"/>
        <v>12.068222510141908</v>
      </c>
      <c r="BV36" s="44">
        <f t="shared" si="38"/>
        <v>-0.32801257984921506</v>
      </c>
      <c r="BW36" s="34">
        <f t="shared" si="38"/>
        <v>12.44585751873548</v>
      </c>
    </row>
    <row r="37" spans="1:75" customFormat="1" x14ac:dyDescent="0.25">
      <c r="A37" s="35" t="s">
        <v>56</v>
      </c>
      <c r="B37" s="50">
        <v>5468971.8720838567</v>
      </c>
      <c r="C37" s="33">
        <v>16677691.482633479</v>
      </c>
      <c r="D37" s="37">
        <f t="shared" si="0"/>
        <v>32.792139594252063</v>
      </c>
      <c r="E37" s="35">
        <v>795139.7852736878</v>
      </c>
      <c r="F37" s="40">
        <v>2767937.4980320414</v>
      </c>
      <c r="G37" s="37">
        <f t="shared" si="1"/>
        <v>28.726796968465486</v>
      </c>
      <c r="H37" s="35">
        <v>1645574.4171415875</v>
      </c>
      <c r="I37" s="40">
        <v>5099759.9550573798</v>
      </c>
      <c r="J37" s="37">
        <f t="shared" si="2"/>
        <v>32.26768380558164</v>
      </c>
      <c r="K37" s="35">
        <v>1425153.0823158482</v>
      </c>
      <c r="L37" s="40">
        <v>4371947.3913494879</v>
      </c>
      <c r="M37" s="37">
        <f t="shared" si="3"/>
        <v>32.597672266956224</v>
      </c>
      <c r="N37" s="35">
        <v>220421.33482573926</v>
      </c>
      <c r="O37" s="40">
        <v>727812.56370789185</v>
      </c>
      <c r="P37" s="37">
        <f t="shared" si="4"/>
        <v>30.285453400637579</v>
      </c>
      <c r="Q37" s="35">
        <v>3765277.9666839303</v>
      </c>
      <c r="R37" s="40">
        <v>7938281.5885789925</v>
      </c>
      <c r="S37" s="37">
        <f t="shared" si="5"/>
        <v>47.43190229105921</v>
      </c>
      <c r="T37" s="35">
        <v>2993462.9388707126</v>
      </c>
      <c r="U37" s="40">
        <v>6694030.9433695376</v>
      </c>
      <c r="V37" s="37">
        <f t="shared" si="6"/>
        <v>44.71839111881831</v>
      </c>
      <c r="W37" s="35">
        <f t="shared" si="7"/>
        <v>8681501.1023123488</v>
      </c>
      <c r="X37" s="40">
        <f t="shared" si="7"/>
        <v>25789639.580932353</v>
      </c>
      <c r="Y37" s="37">
        <f t="shared" si="8"/>
        <v>33.662746914582875</v>
      </c>
      <c r="Z37" s="25"/>
      <c r="AA37" s="41">
        <f t="shared" si="28"/>
        <v>13.58981131108024</v>
      </c>
      <c r="AB37" s="42">
        <f t="shared" si="28"/>
        <v>8.4570487302738684</v>
      </c>
      <c r="AC37" s="34">
        <f t="shared" si="28"/>
        <v>4.7325301959591854</v>
      </c>
      <c r="AD37" s="41">
        <f t="shared" si="28"/>
        <v>5.2038264987729406</v>
      </c>
      <c r="AE37" s="42">
        <f t="shared" si="28"/>
        <v>-5.1342062317569486</v>
      </c>
      <c r="AF37" s="34">
        <f t="shared" si="28"/>
        <v>10.897534632752539</v>
      </c>
      <c r="AG37" s="41">
        <f t="shared" si="28"/>
        <v>27.803343344680712</v>
      </c>
      <c r="AH37" s="42">
        <f t="shared" si="28"/>
        <v>13.531234421354327</v>
      </c>
      <c r="AI37" s="34">
        <f t="shared" si="28"/>
        <v>12.571085830316562</v>
      </c>
      <c r="AJ37" s="41">
        <f t="shared" si="28"/>
        <v>22.062248362009498</v>
      </c>
      <c r="AK37" s="42">
        <f t="shared" si="28"/>
        <v>-2.2087601138371582</v>
      </c>
      <c r="AL37" s="34">
        <f t="shared" si="28"/>
        <v>24.819205180443689</v>
      </c>
      <c r="AM37" s="41">
        <f t="shared" si="28"/>
        <v>83.652773543658355</v>
      </c>
      <c r="AN37" s="42">
        <f t="shared" si="28"/>
        <v>3324.9808125725112</v>
      </c>
      <c r="AO37" s="34">
        <f t="shared" si="28"/>
        <v>-94.637845185307285</v>
      </c>
      <c r="AP37" s="41">
        <f t="shared" si="26"/>
        <v>6.8284507243943153</v>
      </c>
      <c r="AQ37" s="42">
        <f t="shared" si="10"/>
        <v>-20.099549453816991</v>
      </c>
      <c r="AR37" s="34">
        <f t="shared" si="10"/>
        <v>33.701937841572885</v>
      </c>
      <c r="AS37" s="41">
        <f t="shared" si="10"/>
        <v>9.0972900090108055E-2</v>
      </c>
      <c r="AT37" s="42">
        <f t="shared" si="10"/>
        <v>-8.063332089261948</v>
      </c>
      <c r="AU37" s="34">
        <f t="shared" si="10"/>
        <v>8.8694806703992555</v>
      </c>
      <c r="AV37" s="41">
        <f t="shared" si="10"/>
        <v>17.445824909545621</v>
      </c>
      <c r="AW37" s="42">
        <f t="shared" si="10"/>
        <v>1.3703909852718965</v>
      </c>
      <c r="AX37" s="34">
        <f t="shared" si="10"/>
        <v>15.858115735796403</v>
      </c>
      <c r="AY37" s="43"/>
      <c r="AZ37" s="41">
        <f t="shared" ref="AZ37:BW37" si="39">+AVERAGE(B35:B37)/AVERAGE(B31:B33)*100-100</f>
        <v>15.664287278097632</v>
      </c>
      <c r="BA37" s="44">
        <f t="shared" si="39"/>
        <v>8.6871749466199901</v>
      </c>
      <c r="BB37" s="34">
        <f t="shared" si="39"/>
        <v>6.4626753986353691</v>
      </c>
      <c r="BC37" s="41">
        <f t="shared" si="39"/>
        <v>4.7272200506945978</v>
      </c>
      <c r="BD37" s="44">
        <f t="shared" si="39"/>
        <v>-8.9831039441200602</v>
      </c>
      <c r="BE37" s="34">
        <f t="shared" si="39"/>
        <v>14.958025464965957</v>
      </c>
      <c r="BF37" s="41">
        <f t="shared" si="39"/>
        <v>13.773707457957656</v>
      </c>
      <c r="BG37" s="44">
        <f t="shared" si="39"/>
        <v>-2.3806998346199464</v>
      </c>
      <c r="BH37" s="34">
        <f t="shared" si="39"/>
        <v>16.305277607997354</v>
      </c>
      <c r="BI37" s="41">
        <f t="shared" si="39"/>
        <v>10.477650744678527</v>
      </c>
      <c r="BJ37" s="44">
        <f t="shared" si="39"/>
        <v>-10.096826404458241</v>
      </c>
      <c r="BK37" s="34">
        <f t="shared" si="39"/>
        <v>22.611683958991065</v>
      </c>
      <c r="BL37" s="41">
        <f t="shared" si="39"/>
        <v>37.429045643418533</v>
      </c>
      <c r="BM37" s="44">
        <f t="shared" si="39"/>
        <v>180.26357219471657</v>
      </c>
      <c r="BN37" s="34">
        <f t="shared" si="39"/>
        <v>-110.91974557540797</v>
      </c>
      <c r="BO37" s="41">
        <f t="shared" si="39"/>
        <v>4.6123762378548463</v>
      </c>
      <c r="BP37" s="44">
        <f t="shared" si="39"/>
        <v>-11.048089718273999</v>
      </c>
      <c r="BQ37" s="34">
        <f t="shared" si="39"/>
        <v>17.936023858622207</v>
      </c>
      <c r="BR37" s="41">
        <f t="shared" si="39"/>
        <v>2.7891641487656926</v>
      </c>
      <c r="BS37" s="44">
        <f t="shared" si="39"/>
        <v>-2.209142111429486</v>
      </c>
      <c r="BT37" s="34">
        <f t="shared" si="39"/>
        <v>5.0910170946826554</v>
      </c>
      <c r="BU37" s="41">
        <f t="shared" si="39"/>
        <v>13.864127525603067</v>
      </c>
      <c r="BV37" s="44">
        <f t="shared" si="39"/>
        <v>0.23254154451809939</v>
      </c>
      <c r="BW37" s="34">
        <f t="shared" si="39"/>
        <v>13.596763773310343</v>
      </c>
    </row>
    <row r="38" spans="1:75" customFormat="1" x14ac:dyDescent="0.25">
      <c r="A38" s="35" t="s">
        <v>57</v>
      </c>
      <c r="B38" s="50">
        <v>6057009.8708950458</v>
      </c>
      <c r="C38" s="33">
        <v>17938908.295872573</v>
      </c>
      <c r="D38" s="37">
        <f t="shared" si="0"/>
        <v>33.764651510530648</v>
      </c>
      <c r="E38" s="35">
        <v>1034846.5919629586</v>
      </c>
      <c r="F38" s="40">
        <v>3569889.8456543852</v>
      </c>
      <c r="G38" s="37">
        <f t="shared" si="1"/>
        <v>28.988193941689094</v>
      </c>
      <c r="H38" s="35">
        <v>1932055.7666176211</v>
      </c>
      <c r="I38" s="40">
        <v>5847515.9063454503</v>
      </c>
      <c r="J38" s="37">
        <f t="shared" si="2"/>
        <v>33.040624387546252</v>
      </c>
      <c r="K38" s="35">
        <v>1753079.5123666141</v>
      </c>
      <c r="L38" s="40">
        <v>5251549.9380993815</v>
      </c>
      <c r="M38" s="37">
        <f t="shared" si="3"/>
        <v>33.382135427261709</v>
      </c>
      <c r="N38" s="35">
        <v>178976.25425100699</v>
      </c>
      <c r="O38" s="40">
        <v>595965.96824606881</v>
      </c>
      <c r="P38" s="37">
        <f t="shared" si="4"/>
        <v>30.031287655188621</v>
      </c>
      <c r="Q38" s="35">
        <v>3574536.1022921335</v>
      </c>
      <c r="R38" s="40">
        <v>7405542.7100068228</v>
      </c>
      <c r="S38" s="37">
        <f t="shared" si="5"/>
        <v>48.268388182570355</v>
      </c>
      <c r="T38" s="35">
        <v>2918102.2986433795</v>
      </c>
      <c r="U38" s="40">
        <v>6443643.7951486716</v>
      </c>
      <c r="V38" s="37">
        <f t="shared" si="6"/>
        <v>45.286524075715938</v>
      </c>
      <c r="W38" s="35">
        <f t="shared" si="7"/>
        <v>9680346.0331243798</v>
      </c>
      <c r="X38" s="40">
        <f t="shared" si="7"/>
        <v>28318212.962730564</v>
      </c>
      <c r="Y38" s="37">
        <f t="shared" si="8"/>
        <v>34.184169904593297</v>
      </c>
      <c r="Z38" s="25"/>
      <c r="AA38" s="41">
        <f t="shared" si="28"/>
        <v>4.3097273713556206</v>
      </c>
      <c r="AB38" s="42">
        <f t="shared" si="28"/>
        <v>-2.4316864224438604</v>
      </c>
      <c r="AC38" s="34">
        <f t="shared" si="28"/>
        <v>6.9094294516434616</v>
      </c>
      <c r="AD38" s="41">
        <f t="shared" si="28"/>
        <v>-0.74067924014032371</v>
      </c>
      <c r="AE38" s="42">
        <f t="shared" si="28"/>
        <v>-7.6198066192749394</v>
      </c>
      <c r="AF38" s="34">
        <f t="shared" si="28"/>
        <v>7.4465392714472785</v>
      </c>
      <c r="AG38" s="41">
        <f t="shared" si="28"/>
        <v>25.251480611279959</v>
      </c>
      <c r="AH38" s="42">
        <f t="shared" si="28"/>
        <v>13.05430284178253</v>
      </c>
      <c r="AI38" s="34">
        <f t="shared" si="28"/>
        <v>10.788778014550388</v>
      </c>
      <c r="AJ38" s="41">
        <f t="shared" si="28"/>
        <v>23.274425101419951</v>
      </c>
      <c r="AK38" s="42">
        <f t="shared" si="28"/>
        <v>4.0316434358741731</v>
      </c>
      <c r="AL38" s="34">
        <f t="shared" si="28"/>
        <v>18.497046696572795</v>
      </c>
      <c r="AM38" s="41">
        <f t="shared" si="28"/>
        <v>48.594358520157442</v>
      </c>
      <c r="AN38" s="42">
        <f t="shared" si="28"/>
        <v>379.55056700127886</v>
      </c>
      <c r="AO38" s="34">
        <f t="shared" si="28"/>
        <v>-69.013829042191247</v>
      </c>
      <c r="AP38" s="41">
        <f t="shared" si="26"/>
        <v>10.236137376515046</v>
      </c>
      <c r="AQ38" s="42">
        <f t="shared" si="10"/>
        <v>-17.832286098367405</v>
      </c>
      <c r="AR38" s="34">
        <f t="shared" si="10"/>
        <v>34.159917736648566</v>
      </c>
      <c r="AS38" s="41">
        <f t="shared" si="10"/>
        <v>0.81437678743560582</v>
      </c>
      <c r="AT38" s="42">
        <f t="shared" si="10"/>
        <v>-8.5995108028411096</v>
      </c>
      <c r="AU38" s="34">
        <f t="shared" si="10"/>
        <v>10.29960306883055</v>
      </c>
      <c r="AV38" s="41">
        <f t="shared" si="10"/>
        <v>10.75971699625407</v>
      </c>
      <c r="AW38" s="42">
        <f t="shared" si="10"/>
        <v>-3.6319081807613571</v>
      </c>
      <c r="AX38" s="34">
        <f t="shared" si="10"/>
        <v>14.934014885352667</v>
      </c>
      <c r="AY38" s="43"/>
      <c r="AZ38" s="41">
        <f t="shared" ref="AZ38:BW38" si="40">+AVERAGE(B35:B38)/AVERAGE(B31:B34)*100-100</f>
        <v>12.339882930006468</v>
      </c>
      <c r="BA38" s="44">
        <f t="shared" si="40"/>
        <v>5.5049908719864646</v>
      </c>
      <c r="BB38" s="34">
        <f t="shared" si="40"/>
        <v>6.5771026758000062</v>
      </c>
      <c r="BC38" s="41">
        <f t="shared" si="40"/>
        <v>2.9526793665119726</v>
      </c>
      <c r="BD38" s="44">
        <f t="shared" si="40"/>
        <v>-8.5659016336683891</v>
      </c>
      <c r="BE38" s="34">
        <f t="shared" si="40"/>
        <v>12.957427708727181</v>
      </c>
      <c r="BF38" s="41">
        <f t="shared" si="40"/>
        <v>17.080980992907996</v>
      </c>
      <c r="BG38" s="44">
        <f t="shared" si="40"/>
        <v>1.8266674812127235</v>
      </c>
      <c r="BH38" s="34">
        <f t="shared" si="40"/>
        <v>14.848497036796289</v>
      </c>
      <c r="BI38" s="41">
        <f t="shared" si="40"/>
        <v>14.295321120050858</v>
      </c>
      <c r="BJ38" s="44">
        <f t="shared" si="40"/>
        <v>-6.1976294852294558</v>
      </c>
      <c r="BK38" s="34">
        <f t="shared" si="40"/>
        <v>21.496139310040945</v>
      </c>
      <c r="BL38" s="41">
        <f t="shared" si="40"/>
        <v>39.7220337743654</v>
      </c>
      <c r="BM38" s="44">
        <f t="shared" si="40"/>
        <v>216.48491997443671</v>
      </c>
      <c r="BN38" s="34">
        <f t="shared" si="40"/>
        <v>-113.65770036828678</v>
      </c>
      <c r="BO38" s="41">
        <f t="shared" si="40"/>
        <v>5.9754848572890751</v>
      </c>
      <c r="BP38" s="44">
        <f t="shared" si="40"/>
        <v>-12.688856333593279</v>
      </c>
      <c r="BQ38" s="34">
        <f t="shared" si="40"/>
        <v>22.000476058656176</v>
      </c>
      <c r="BR38" s="41">
        <f t="shared" si="40"/>
        <v>2.2648884221613486</v>
      </c>
      <c r="BS38" s="44">
        <f t="shared" si="40"/>
        <v>-3.9001203671021898</v>
      </c>
      <c r="BT38" s="34">
        <f t="shared" si="40"/>
        <v>6.3982249208220026</v>
      </c>
      <c r="BU38" s="41">
        <f t="shared" si="40"/>
        <v>12.985319407775393</v>
      </c>
      <c r="BV38" s="44">
        <f t="shared" si="40"/>
        <v>-0.83405471672467968</v>
      </c>
      <c r="BW38" s="34">
        <f t="shared" si="40"/>
        <v>13.939971332441246</v>
      </c>
    </row>
    <row r="39" spans="1:75" customFormat="1" x14ac:dyDescent="0.25">
      <c r="A39" s="35" t="s">
        <v>58</v>
      </c>
      <c r="B39" s="50">
        <v>5823080.078049398</v>
      </c>
      <c r="C39" s="33">
        <v>16915103.402120516</v>
      </c>
      <c r="D39" s="37">
        <f t="shared" si="0"/>
        <v>34.425329479921494</v>
      </c>
      <c r="E39" s="35">
        <v>751558.88460675883</v>
      </c>
      <c r="F39" s="40">
        <v>2579506.9087227928</v>
      </c>
      <c r="G39" s="37">
        <f t="shared" si="1"/>
        <v>29.135757770809107</v>
      </c>
      <c r="H39" s="35">
        <v>1595425.2875660185</v>
      </c>
      <c r="I39" s="40">
        <v>4483222.1209795242</v>
      </c>
      <c r="J39" s="37">
        <f t="shared" si="2"/>
        <v>35.586576897453376</v>
      </c>
      <c r="K39" s="35">
        <v>1335974.5506044657</v>
      </c>
      <c r="L39" s="40">
        <v>4057710.9033951377</v>
      </c>
      <c r="M39" s="37">
        <f t="shared" si="3"/>
        <v>32.924340407953629</v>
      </c>
      <c r="N39" s="35">
        <v>259450.73696155287</v>
      </c>
      <c r="O39" s="40">
        <v>425511.21758438647</v>
      </c>
      <c r="P39" s="37">
        <f t="shared" si="4"/>
        <v>60.973888875232575</v>
      </c>
      <c r="Q39" s="35">
        <v>3801469.9738056022</v>
      </c>
      <c r="R39" s="40">
        <v>8063646.7923823185</v>
      </c>
      <c r="S39" s="37">
        <f t="shared" si="5"/>
        <v>47.14330961763887</v>
      </c>
      <c r="T39" s="35">
        <v>2761018.4028656236</v>
      </c>
      <c r="U39" s="40">
        <v>6180931.1728000194</v>
      </c>
      <c r="V39" s="37">
        <f t="shared" si="6"/>
        <v>44.66994253254007</v>
      </c>
      <c r="W39" s="35">
        <f t="shared" si="7"/>
        <v>9210515.821162153</v>
      </c>
      <c r="X39" s="40">
        <f t="shared" si="7"/>
        <v>25860548.051405132</v>
      </c>
      <c r="Y39" s="37">
        <f t="shared" si="8"/>
        <v>35.616089043641516</v>
      </c>
      <c r="Z39" s="25"/>
      <c r="AA39" s="41">
        <f t="shared" si="28"/>
        <v>8.3530298168484194</v>
      </c>
      <c r="AB39" s="42">
        <f t="shared" si="28"/>
        <v>1.9115340991079393</v>
      </c>
      <c r="AC39" s="34">
        <f t="shared" si="28"/>
        <v>6.3206738812077816</v>
      </c>
      <c r="AD39" s="41">
        <f t="shared" si="28"/>
        <v>7.577574962432081</v>
      </c>
      <c r="AE39" s="42">
        <f t="shared" si="28"/>
        <v>3.6174475781223236</v>
      </c>
      <c r="AF39" s="34">
        <f t="shared" si="28"/>
        <v>3.8218731274228759</v>
      </c>
      <c r="AG39" s="41">
        <f t="shared" si="28"/>
        <v>18.8290155371851</v>
      </c>
      <c r="AH39" s="42">
        <f t="shared" si="28"/>
        <v>12.551689464128586</v>
      </c>
      <c r="AI39" s="34">
        <f t="shared" si="28"/>
        <v>5.5772828492789444</v>
      </c>
      <c r="AJ39" s="41">
        <f t="shared" si="28"/>
        <v>19.977476500104856</v>
      </c>
      <c r="AK39" s="42">
        <f t="shared" si="28"/>
        <v>7.3702284546702117</v>
      </c>
      <c r="AL39" s="34">
        <f t="shared" si="28"/>
        <v>11.741847090096513</v>
      </c>
      <c r="AM39" s="41">
        <f t="shared" si="28"/>
        <v>13.247055657138688</v>
      </c>
      <c r="AN39" s="42">
        <f t="shared" si="28"/>
        <v>108.50293564482308</v>
      </c>
      <c r="AO39" s="34">
        <f t="shared" si="28"/>
        <v>-45.685630129423792</v>
      </c>
      <c r="AP39" s="41">
        <f t="shared" si="26"/>
        <v>15.948109378263126</v>
      </c>
      <c r="AQ39" s="42">
        <f t="shared" si="10"/>
        <v>-3.6794957827169839</v>
      </c>
      <c r="AR39" s="34">
        <f t="shared" si="10"/>
        <v>20.377390380664423</v>
      </c>
      <c r="AS39" s="41">
        <f t="shared" si="10"/>
        <v>8.5147488003499632</v>
      </c>
      <c r="AT39" s="42">
        <f t="shared" si="10"/>
        <v>2.6179826226304499</v>
      </c>
      <c r="AU39" s="34">
        <f t="shared" si="10"/>
        <v>5.7463283013508715</v>
      </c>
      <c r="AV39" s="41">
        <f t="shared" si="10"/>
        <v>13.017440200536029</v>
      </c>
      <c r="AW39" s="42">
        <f t="shared" si="10"/>
        <v>1.737168947518569</v>
      </c>
      <c r="AX39" s="34">
        <f t="shared" si="10"/>
        <v>11.087659868770743</v>
      </c>
      <c r="AY39" s="43"/>
      <c r="AZ39" s="41">
        <f t="shared" ref="AZ39:BW39" si="41">+AVERAGE(B39:B39)/AVERAGE(B35:B35)*100-100</f>
        <v>8.3530298168484194</v>
      </c>
      <c r="BA39" s="44">
        <f t="shared" si="41"/>
        <v>1.9115340991079393</v>
      </c>
      <c r="BB39" s="34">
        <f t="shared" si="41"/>
        <v>6.3206738812077816</v>
      </c>
      <c r="BC39" s="41">
        <f t="shared" si="41"/>
        <v>7.577574962432081</v>
      </c>
      <c r="BD39" s="44">
        <f t="shared" si="41"/>
        <v>3.6174475781223236</v>
      </c>
      <c r="BE39" s="34">
        <f t="shared" si="41"/>
        <v>3.8218731274228759</v>
      </c>
      <c r="BF39" s="41">
        <f t="shared" si="41"/>
        <v>18.8290155371851</v>
      </c>
      <c r="BG39" s="44">
        <f t="shared" si="41"/>
        <v>12.551689464128586</v>
      </c>
      <c r="BH39" s="34">
        <f t="shared" si="41"/>
        <v>5.5772828492789444</v>
      </c>
      <c r="BI39" s="41">
        <f t="shared" si="41"/>
        <v>19.977476500104856</v>
      </c>
      <c r="BJ39" s="44">
        <f t="shared" si="41"/>
        <v>7.3702284546702117</v>
      </c>
      <c r="BK39" s="34">
        <f t="shared" si="41"/>
        <v>11.741847090096513</v>
      </c>
      <c r="BL39" s="41">
        <f t="shared" si="41"/>
        <v>13.247055657138688</v>
      </c>
      <c r="BM39" s="44">
        <f t="shared" si="41"/>
        <v>108.50293564482308</v>
      </c>
      <c r="BN39" s="34">
        <f t="shared" si="41"/>
        <v>-45.685630129423792</v>
      </c>
      <c r="BO39" s="41">
        <f t="shared" si="41"/>
        <v>15.948109378263126</v>
      </c>
      <c r="BP39" s="44">
        <f t="shared" si="41"/>
        <v>-3.6794957827169839</v>
      </c>
      <c r="BQ39" s="34">
        <f t="shared" si="41"/>
        <v>20.377390380664423</v>
      </c>
      <c r="BR39" s="41">
        <f t="shared" si="41"/>
        <v>8.5147488003499632</v>
      </c>
      <c r="BS39" s="44">
        <f t="shared" si="41"/>
        <v>2.6179826226304499</v>
      </c>
      <c r="BT39" s="34">
        <f t="shared" si="41"/>
        <v>5.7463283013508715</v>
      </c>
      <c r="BU39" s="41">
        <f t="shared" si="41"/>
        <v>13.017440200536029</v>
      </c>
      <c r="BV39" s="44">
        <f t="shared" si="41"/>
        <v>1.737168947518569</v>
      </c>
      <c r="BW39" s="34">
        <f t="shared" si="41"/>
        <v>11.087659868770743</v>
      </c>
    </row>
    <row r="40" spans="1:75" customFormat="1" x14ac:dyDescent="0.25">
      <c r="A40" s="35" t="s">
        <v>59</v>
      </c>
      <c r="B40" s="50">
        <v>5608807.8377554994</v>
      </c>
      <c r="C40" s="33">
        <v>16062833.097953286</v>
      </c>
      <c r="D40" s="37">
        <f t="shared" si="0"/>
        <v>34.917923902665521</v>
      </c>
      <c r="E40" s="35">
        <v>817995.56928032869</v>
      </c>
      <c r="F40" s="40">
        <v>2791863.8251341647</v>
      </c>
      <c r="G40" s="37">
        <f t="shared" si="1"/>
        <v>29.299264595794511</v>
      </c>
      <c r="H40" s="35">
        <v>1595387.2617953122</v>
      </c>
      <c r="I40" s="40">
        <v>4768796.6768756118</v>
      </c>
      <c r="J40" s="37">
        <f t="shared" si="2"/>
        <v>33.454713419247042</v>
      </c>
      <c r="K40" s="35">
        <v>1451052.133143032</v>
      </c>
      <c r="L40" s="40">
        <v>4244218.4730248246</v>
      </c>
      <c r="M40" s="37">
        <f t="shared" si="3"/>
        <v>34.188912337231244</v>
      </c>
      <c r="N40" s="35">
        <v>144335.1286522802</v>
      </c>
      <c r="O40" s="40">
        <v>524578.20385078713</v>
      </c>
      <c r="P40" s="37">
        <f t="shared" si="4"/>
        <v>27.514511200189968</v>
      </c>
      <c r="Q40" s="35">
        <v>5019160.4028502824</v>
      </c>
      <c r="R40" s="40">
        <v>10109575.31847493</v>
      </c>
      <c r="S40" s="37">
        <f t="shared" si="5"/>
        <v>49.647588990982889</v>
      </c>
      <c r="T40" s="35">
        <v>3315954.9898312581</v>
      </c>
      <c r="U40" s="40">
        <v>7289507.6297465172</v>
      </c>
      <c r="V40" s="37">
        <f t="shared" si="6"/>
        <v>45.489423404946294</v>
      </c>
      <c r="W40" s="35">
        <f t="shared" si="7"/>
        <v>9725396.0818501636</v>
      </c>
      <c r="X40" s="40">
        <f t="shared" si="7"/>
        <v>26443561.288691469</v>
      </c>
      <c r="Y40" s="37">
        <f t="shared" si="8"/>
        <v>36.777936132260706</v>
      </c>
      <c r="Z40" s="25"/>
      <c r="AA40" s="41">
        <f t="shared" si="28"/>
        <v>4.2472823910005104</v>
      </c>
      <c r="AB40" s="42">
        <f t="shared" si="28"/>
        <v>-3.0290457345997055</v>
      </c>
      <c r="AC40" s="34">
        <f t="shared" si="28"/>
        <v>7.5036160886749599</v>
      </c>
      <c r="AD40" s="41">
        <f t="shared" si="28"/>
        <v>5.043844669596993</v>
      </c>
      <c r="AE40" s="42">
        <f t="shared" si="28"/>
        <v>2.6939182683965299</v>
      </c>
      <c r="AF40" s="34">
        <f t="shared" si="28"/>
        <v>2.2882819555670295</v>
      </c>
      <c r="AG40" s="41">
        <f t="shared" si="28"/>
        <v>18.39760680312024</v>
      </c>
      <c r="AH40" s="42">
        <f t="shared" si="28"/>
        <v>8.603262888337369</v>
      </c>
      <c r="AI40" s="34">
        <f t="shared" si="28"/>
        <v>9.0184619267407555</v>
      </c>
      <c r="AJ40" s="41">
        <f t="shared" si="28"/>
        <v>25.466767194958834</v>
      </c>
      <c r="AK40" s="42">
        <f t="shared" si="28"/>
        <v>13.03155161619307</v>
      </c>
      <c r="AL40" s="34">
        <f t="shared" si="28"/>
        <v>11.001543729126567</v>
      </c>
      <c r="AM40" s="41">
        <f t="shared" si="28"/>
        <v>-24.415883896254869</v>
      </c>
      <c r="AN40" s="42">
        <f t="shared" si="28"/>
        <v>-17.535761895437773</v>
      </c>
      <c r="AO40" s="34">
        <f t="shared" si="28"/>
        <v>-8.3431583907842395</v>
      </c>
      <c r="AP40" s="41">
        <f t="shared" si="26"/>
        <v>41.026468644515433</v>
      </c>
      <c r="AQ40" s="42">
        <f t="shared" si="10"/>
        <v>14.602162506071622</v>
      </c>
      <c r="AR40" s="34">
        <f t="shared" si="10"/>
        <v>23.057423665145819</v>
      </c>
      <c r="AS40" s="41">
        <f t="shared" si="10"/>
        <v>23.095149743632675</v>
      </c>
      <c r="AT40" s="42">
        <f t="shared" si="10"/>
        <v>13.151551361401957</v>
      </c>
      <c r="AU40" s="34">
        <f t="shared" si="10"/>
        <v>8.7878586396674194</v>
      </c>
      <c r="AV40" s="41">
        <f t="shared" si="10"/>
        <v>16.169931546933427</v>
      </c>
      <c r="AW40" s="42">
        <f t="shared" si="10"/>
        <v>1.4974112421983961</v>
      </c>
      <c r="AX40" s="34">
        <f t="shared" si="10"/>
        <v>14.45605373098897</v>
      </c>
      <c r="AY40" s="43"/>
      <c r="AZ40" s="41">
        <f t="shared" ref="AZ40:BW40" si="42">+AVERAGE(B39:B40)/AVERAGE(B35:B36)*100-100</f>
        <v>6.2989882814617317</v>
      </c>
      <c r="BA40" s="44">
        <f t="shared" si="42"/>
        <v>-0.5562791255404278</v>
      </c>
      <c r="BB40" s="34">
        <f t="shared" si="42"/>
        <v>6.9130744598148652</v>
      </c>
      <c r="BC40" s="41">
        <f t="shared" si="42"/>
        <v>6.2420233628967452</v>
      </c>
      <c r="BD40" s="44">
        <f t="shared" si="42"/>
        <v>3.1353636361633335</v>
      </c>
      <c r="BE40" s="34">
        <f t="shared" si="42"/>
        <v>3.0472266881674415</v>
      </c>
      <c r="BF40" s="41">
        <f t="shared" si="42"/>
        <v>18.612921471338041</v>
      </c>
      <c r="BG40" s="44">
        <f t="shared" si="42"/>
        <v>10.481345767885159</v>
      </c>
      <c r="BH40" s="34">
        <f t="shared" si="42"/>
        <v>7.2171930640450057</v>
      </c>
      <c r="BI40" s="41">
        <f t="shared" si="42"/>
        <v>22.774114285551477</v>
      </c>
      <c r="BJ40" s="44">
        <f t="shared" si="42"/>
        <v>10.191767755366371</v>
      </c>
      <c r="BK40" s="34">
        <f t="shared" si="42"/>
        <v>11.363491167742708</v>
      </c>
      <c r="BL40" s="41">
        <f t="shared" si="42"/>
        <v>-3.874499849769677</v>
      </c>
      <c r="BM40" s="44">
        <f t="shared" si="42"/>
        <v>13.077969280450688</v>
      </c>
      <c r="BN40" s="34">
        <f t="shared" si="42"/>
        <v>-37.806908060121557</v>
      </c>
      <c r="BO40" s="41">
        <f t="shared" si="42"/>
        <v>29.001545673894384</v>
      </c>
      <c r="BP40" s="44">
        <f t="shared" si="42"/>
        <v>5.7004561667461218</v>
      </c>
      <c r="BQ40" s="34">
        <f t="shared" si="42"/>
        <v>21.737330495309507</v>
      </c>
      <c r="BR40" s="41">
        <f t="shared" si="42"/>
        <v>16.012935202820302</v>
      </c>
      <c r="BS40" s="44">
        <f t="shared" si="42"/>
        <v>8.0618016156869885</v>
      </c>
      <c r="BT40" s="34">
        <f t="shared" si="42"/>
        <v>7.2593546366331481</v>
      </c>
      <c r="BU40" s="41">
        <f t="shared" si="42"/>
        <v>14.614871593843645</v>
      </c>
      <c r="BV40" s="44">
        <f t="shared" si="42"/>
        <v>1.6158124499061159</v>
      </c>
      <c r="BW40" s="34">
        <f t="shared" si="42"/>
        <v>12.773734095635177</v>
      </c>
    </row>
    <row r="41" spans="1:75" customFormat="1" x14ac:dyDescent="0.25">
      <c r="A41" s="35" t="s">
        <v>60</v>
      </c>
      <c r="B41" s="50">
        <v>5682353.5824477281</v>
      </c>
      <c r="C41" s="33">
        <v>15484765.89805205</v>
      </c>
      <c r="D41" s="37">
        <f t="shared" si="0"/>
        <v>36.696412589373125</v>
      </c>
      <c r="E41" s="35">
        <v>797835.74459971546</v>
      </c>
      <c r="F41" s="40">
        <v>2582125.839405742</v>
      </c>
      <c r="G41" s="37">
        <f t="shared" si="1"/>
        <v>30.898406747803264</v>
      </c>
      <c r="H41" s="35">
        <v>1890732.5828820225</v>
      </c>
      <c r="I41" s="40">
        <v>5029301.4386239666</v>
      </c>
      <c r="J41" s="37">
        <f t="shared" si="2"/>
        <v>37.594338020019997</v>
      </c>
      <c r="K41" s="35">
        <v>1506449.8404913805</v>
      </c>
      <c r="L41" s="40">
        <v>4011871.8924085214</v>
      </c>
      <c r="M41" s="37">
        <f t="shared" si="3"/>
        <v>37.54979921821446</v>
      </c>
      <c r="N41" s="35">
        <v>384282.74239064194</v>
      </c>
      <c r="O41" s="40">
        <v>1017429.5462154448</v>
      </c>
      <c r="P41" s="37">
        <f t="shared" si="4"/>
        <v>37.76996095897421</v>
      </c>
      <c r="Q41" s="35">
        <v>5469249.7455809424</v>
      </c>
      <c r="R41" s="40">
        <v>9370169.9969811849</v>
      </c>
      <c r="S41" s="37">
        <f t="shared" si="5"/>
        <v>58.368735544210907</v>
      </c>
      <c r="T41" s="35">
        <v>3608954.4682903574</v>
      </c>
      <c r="U41" s="40">
        <v>7122193.2097413754</v>
      </c>
      <c r="V41" s="37">
        <f t="shared" si="6"/>
        <v>50.671954017678324</v>
      </c>
      <c r="W41" s="35">
        <f t="shared" si="7"/>
        <v>10231217.187220052</v>
      </c>
      <c r="X41" s="40">
        <f t="shared" si="7"/>
        <v>25344169.96332157</v>
      </c>
      <c r="Y41" s="37">
        <f t="shared" si="8"/>
        <v>40.369115271980931</v>
      </c>
      <c r="Z41" s="25"/>
      <c r="AA41" s="41">
        <f t="shared" si="28"/>
        <v>3.9016786949128175</v>
      </c>
      <c r="AB41" s="42">
        <f t="shared" si="28"/>
        <v>-7.152821994720469</v>
      </c>
      <c r="AC41" s="34">
        <f t="shared" si="28"/>
        <v>11.906124587873549</v>
      </c>
      <c r="AD41" s="41">
        <f t="shared" si="28"/>
        <v>0.33905476445248439</v>
      </c>
      <c r="AE41" s="42">
        <f t="shared" si="28"/>
        <v>-6.7130005196435434</v>
      </c>
      <c r="AF41" s="34">
        <f t="shared" si="28"/>
        <v>7.5595263256172984</v>
      </c>
      <c r="AG41" s="41">
        <f t="shared" si="28"/>
        <v>14.89802972060555</v>
      </c>
      <c r="AH41" s="42">
        <f t="shared" si="28"/>
        <v>-1.3816045667706476</v>
      </c>
      <c r="AI41" s="34">
        <f t="shared" si="28"/>
        <v>16.507705500439272</v>
      </c>
      <c r="AJ41" s="41">
        <f t="shared" si="28"/>
        <v>5.7044228570467936</v>
      </c>
      <c r="AK41" s="42">
        <f t="shared" si="28"/>
        <v>-8.2360437285550745</v>
      </c>
      <c r="AL41" s="34">
        <f t="shared" si="28"/>
        <v>15.191658197871178</v>
      </c>
      <c r="AM41" s="41">
        <f t="shared" si="28"/>
        <v>74.340084953413538</v>
      </c>
      <c r="AN41" s="42">
        <f t="shared" si="28"/>
        <v>39.792797891819703</v>
      </c>
      <c r="AO41" s="34">
        <f t="shared" si="28"/>
        <v>24.713209537682076</v>
      </c>
      <c r="AP41" s="41">
        <f t="shared" si="26"/>
        <v>45.254873450888823</v>
      </c>
      <c r="AQ41" s="42">
        <f t="shared" si="10"/>
        <v>18.037762863719607</v>
      </c>
      <c r="AR41" s="34">
        <f t="shared" si="10"/>
        <v>23.057968845608073</v>
      </c>
      <c r="AS41" s="41">
        <f t="shared" si="10"/>
        <v>20.561187560646374</v>
      </c>
      <c r="AT41" s="42">
        <f t="shared" si="10"/>
        <v>6.3961799697973305</v>
      </c>
      <c r="AU41" s="34">
        <f t="shared" si="10"/>
        <v>13.313455045914296</v>
      </c>
      <c r="AV41" s="41">
        <f t="shared" si="10"/>
        <v>17.850784865936717</v>
      </c>
      <c r="AW41" s="42">
        <f t="shared" si="10"/>
        <v>-1.7273200589439028</v>
      </c>
      <c r="AX41" s="34">
        <f t="shared" si="10"/>
        <v>19.922225522519142</v>
      </c>
      <c r="AY41" s="43"/>
      <c r="AZ41" s="41">
        <f t="shared" ref="AZ41:BW41" si="43">+AVERAGE(B39:B41)/AVERAGE(B35:B37)*100-100</f>
        <v>5.4908476589023962</v>
      </c>
      <c r="BA41" s="44">
        <f t="shared" si="43"/>
        <v>-2.763640245783165</v>
      </c>
      <c r="BB41" s="34">
        <f t="shared" si="43"/>
        <v>8.5897779734058588</v>
      </c>
      <c r="BC41" s="41">
        <f t="shared" si="43"/>
        <v>4.1765757223507478</v>
      </c>
      <c r="BD41" s="44">
        <f t="shared" si="43"/>
        <v>-0.28233968010135868</v>
      </c>
      <c r="BE41" s="34">
        <f t="shared" si="43"/>
        <v>4.5644701412689273</v>
      </c>
      <c r="BF41" s="41">
        <f t="shared" si="43"/>
        <v>17.202962444812144</v>
      </c>
      <c r="BG41" s="44">
        <f t="shared" si="43"/>
        <v>5.991364073769077</v>
      </c>
      <c r="BH41" s="34">
        <f t="shared" si="43"/>
        <v>10.318564122790093</v>
      </c>
      <c r="BI41" s="41">
        <f t="shared" si="43"/>
        <v>16.19072472068062</v>
      </c>
      <c r="BJ41" s="44">
        <f t="shared" si="43"/>
        <v>3.4249882092025388</v>
      </c>
      <c r="BK41" s="34">
        <f t="shared" si="43"/>
        <v>12.70729570334413</v>
      </c>
      <c r="BL41" s="41">
        <f t="shared" si="43"/>
        <v>23.042963211192387</v>
      </c>
      <c r="BM41" s="44">
        <f t="shared" si="43"/>
        <v>25.477931548588685</v>
      </c>
      <c r="BN41" s="34">
        <f t="shared" si="43"/>
        <v>-26.834556086520251</v>
      </c>
      <c r="BO41" s="41">
        <f t="shared" si="43"/>
        <v>34.773394089546741</v>
      </c>
      <c r="BP41" s="44">
        <f t="shared" si="43"/>
        <v>9.5974515593394614</v>
      </c>
      <c r="BQ41" s="34">
        <f t="shared" si="43"/>
        <v>22.230795476834288</v>
      </c>
      <c r="BR41" s="41">
        <f t="shared" si="43"/>
        <v>17.66692031339538</v>
      </c>
      <c r="BS41" s="44">
        <f t="shared" si="43"/>
        <v>7.4798601472320598</v>
      </c>
      <c r="BT41" s="34">
        <f t="shared" si="43"/>
        <v>9.3616888015108088</v>
      </c>
      <c r="BU41" s="41">
        <f t="shared" si="43"/>
        <v>15.72953105736643</v>
      </c>
      <c r="BV41" s="44">
        <f t="shared" si="43"/>
        <v>0.49989356034532761</v>
      </c>
      <c r="BW41" s="34">
        <f t="shared" si="43"/>
        <v>15.232815833838913</v>
      </c>
    </row>
    <row r="42" spans="1:75" customFormat="1" x14ac:dyDescent="0.25">
      <c r="A42" s="35" t="s">
        <v>61</v>
      </c>
      <c r="B42" s="50">
        <v>6742343.2393311942</v>
      </c>
      <c r="C42" s="33">
        <v>17420010.972598206</v>
      </c>
      <c r="D42" s="37">
        <f t="shared" si="0"/>
        <v>38.70458663853281</v>
      </c>
      <c r="E42" s="35">
        <v>1086718.4520356387</v>
      </c>
      <c r="F42" s="40">
        <v>3383939.2859505424</v>
      </c>
      <c r="G42" s="37">
        <f t="shared" si="1"/>
        <v>32.114005607236585</v>
      </c>
      <c r="H42" s="35">
        <v>2363892.8969846219</v>
      </c>
      <c r="I42" s="40">
        <v>5733876.9689147584</v>
      </c>
      <c r="J42" s="37">
        <f t="shared" si="2"/>
        <v>41.226780933739363</v>
      </c>
      <c r="K42" s="35">
        <v>1957470.7410396598</v>
      </c>
      <c r="L42" s="40">
        <v>4792442.0458531044</v>
      </c>
      <c r="M42" s="37">
        <f t="shared" si="3"/>
        <v>40.844953831699591</v>
      </c>
      <c r="N42" s="35">
        <v>406422.15594496205</v>
      </c>
      <c r="O42" s="40">
        <v>941434.92306165397</v>
      </c>
      <c r="P42" s="37">
        <f t="shared" si="4"/>
        <v>43.17049920171123</v>
      </c>
      <c r="Q42" s="35">
        <v>5239323.4858632963</v>
      </c>
      <c r="R42" s="40">
        <v>7982142.4068379141</v>
      </c>
      <c r="S42" s="37">
        <f t="shared" si="5"/>
        <v>65.638060796497726</v>
      </c>
      <c r="T42" s="35">
        <v>3463710.2221871093</v>
      </c>
      <c r="U42" s="40">
        <v>6610583.5073692687</v>
      </c>
      <c r="V42" s="37">
        <f t="shared" si="6"/>
        <v>52.396436991165388</v>
      </c>
      <c r="W42" s="35">
        <f t="shared" si="7"/>
        <v>11968567.852027642</v>
      </c>
      <c r="X42" s="40">
        <f t="shared" si="7"/>
        <v>27909386.126932155</v>
      </c>
      <c r="Y42" s="37">
        <f t="shared" si="8"/>
        <v>42.883665723045574</v>
      </c>
      <c r="Z42" s="25"/>
      <c r="AA42" s="41">
        <f t="shared" si="28"/>
        <v>11.314714406018894</v>
      </c>
      <c r="AB42" s="42">
        <f t="shared" si="28"/>
        <v>-2.8925802769935274</v>
      </c>
      <c r="AC42" s="34">
        <f t="shared" si="28"/>
        <v>14.630493451002977</v>
      </c>
      <c r="AD42" s="41">
        <f t="shared" si="28"/>
        <v>5.012516876949519</v>
      </c>
      <c r="AE42" s="42">
        <f t="shared" si="28"/>
        <v>-5.2088598736512779</v>
      </c>
      <c r="AF42" s="34">
        <f t="shared" si="28"/>
        <v>10.783050754507812</v>
      </c>
      <c r="AG42" s="41">
        <f t="shared" si="28"/>
        <v>22.351173181869498</v>
      </c>
      <c r="AH42" s="42">
        <f t="shared" si="28"/>
        <v>-1.9433711553888458</v>
      </c>
      <c r="AI42" s="34">
        <f t="shared" si="28"/>
        <v>24.776034648057845</v>
      </c>
      <c r="AJ42" s="41">
        <f t="shared" si="28"/>
        <v>11.658982221355302</v>
      </c>
      <c r="AK42" s="42">
        <f t="shared" si="28"/>
        <v>-8.7423312671084545</v>
      </c>
      <c r="AL42" s="34">
        <f t="shared" si="28"/>
        <v>22.355725027534731</v>
      </c>
      <c r="AM42" s="41">
        <f t="shared" si="28"/>
        <v>127.08160791820538</v>
      </c>
      <c r="AN42" s="42">
        <f t="shared" si="28"/>
        <v>57.967899716203988</v>
      </c>
      <c r="AO42" s="34">
        <f t="shared" si="28"/>
        <v>43.751742174306997</v>
      </c>
      <c r="AP42" s="41">
        <f t="shared" si="26"/>
        <v>46.573522715398951</v>
      </c>
      <c r="AQ42" s="42">
        <f t="shared" si="10"/>
        <v>7.7860559233822784</v>
      </c>
      <c r="AR42" s="34">
        <f t="shared" si="10"/>
        <v>35.985607284478448</v>
      </c>
      <c r="AS42" s="41">
        <f t="shared" si="10"/>
        <v>18.697354229061204</v>
      </c>
      <c r="AT42" s="42">
        <f t="shared" si="10"/>
        <v>2.5907656836382529</v>
      </c>
      <c r="AU42" s="34">
        <f t="shared" si="10"/>
        <v>15.699842415730927</v>
      </c>
      <c r="AV42" s="41">
        <f t="shared" si="10"/>
        <v>23.637810167874008</v>
      </c>
      <c r="AW42" s="42">
        <f t="shared" si="10"/>
        <v>-1.4436886830975624</v>
      </c>
      <c r="AX42" s="34">
        <f t="shared" ref="AX42:AX105" si="44">+Y42/Y38*100-100</f>
        <v>25.44890176573611</v>
      </c>
      <c r="AY42" s="43"/>
      <c r="AZ42" s="41">
        <f t="shared" ref="AZ42:BW42" si="45">+AVERAGE(B39:B42)/AVERAGE(B35:B38)*100-100</f>
        <v>7.0740842136676889</v>
      </c>
      <c r="BA42" s="44">
        <f t="shared" si="45"/>
        <v>-2.7977664941934393</v>
      </c>
      <c r="BB42" s="34">
        <f t="shared" si="45"/>
        <v>10.141813097265626</v>
      </c>
      <c r="BC42" s="41">
        <f t="shared" si="45"/>
        <v>4.4381378163897125</v>
      </c>
      <c r="BD42" s="44">
        <f t="shared" si="45"/>
        <v>-1.8055752408814527</v>
      </c>
      <c r="BE42" s="34">
        <f t="shared" si="45"/>
        <v>6.1399135610355557</v>
      </c>
      <c r="BF42" s="41">
        <f t="shared" si="45"/>
        <v>18.789919996644571</v>
      </c>
      <c r="BG42" s="44">
        <f t="shared" si="45"/>
        <v>3.5899794535543066</v>
      </c>
      <c r="BH42" s="34">
        <f t="shared" si="45"/>
        <v>14.001492912877509</v>
      </c>
      <c r="BI42" s="41">
        <f t="shared" si="45"/>
        <v>14.732556348809183</v>
      </c>
      <c r="BJ42" s="44">
        <f t="shared" si="45"/>
        <v>-0.29915691836805536</v>
      </c>
      <c r="BK42" s="34">
        <f t="shared" si="45"/>
        <v>15.25856951511588</v>
      </c>
      <c r="BL42" s="41">
        <f t="shared" si="45"/>
        <v>45.765824548359149</v>
      </c>
      <c r="BM42" s="44">
        <f t="shared" si="45"/>
        <v>34.425732641636529</v>
      </c>
      <c r="BN42" s="34">
        <f t="shared" si="45"/>
        <v>-16.371424952192271</v>
      </c>
      <c r="BO42" s="41">
        <f t="shared" si="45"/>
        <v>37.74854441408587</v>
      </c>
      <c r="BP42" s="44">
        <f t="shared" si="45"/>
        <v>9.1851706320110083</v>
      </c>
      <c r="BQ42" s="34">
        <f t="shared" si="45"/>
        <v>26.02012901991111</v>
      </c>
      <c r="BR42" s="41">
        <f t="shared" si="45"/>
        <v>17.936604497308736</v>
      </c>
      <c r="BS42" s="44">
        <f t="shared" si="45"/>
        <v>6.2494037953176615</v>
      </c>
      <c r="BT42" s="34">
        <f t="shared" si="45"/>
        <v>11.010713384268001</v>
      </c>
      <c r="BU42" s="41">
        <f t="shared" si="45"/>
        <v>17.924137857613204</v>
      </c>
      <c r="BV42" s="44">
        <f t="shared" si="45"/>
        <v>-2.1404395033343349E-2</v>
      </c>
      <c r="BW42" s="34">
        <f t="shared" si="45"/>
        <v>17.877664857124827</v>
      </c>
    </row>
    <row r="43" spans="1:75" customFormat="1" x14ac:dyDescent="0.25">
      <c r="A43" s="35" t="s">
        <v>62</v>
      </c>
      <c r="B43" s="50">
        <v>6756586.9248037525</v>
      </c>
      <c r="C43" s="33">
        <v>16837423.100296989</v>
      </c>
      <c r="D43" s="37">
        <f t="shared" si="0"/>
        <v>40.128390695869456</v>
      </c>
      <c r="E43" s="35">
        <v>861877.34009637963</v>
      </c>
      <c r="F43" s="40">
        <v>2462454.0873723347</v>
      </c>
      <c r="G43" s="37">
        <f t="shared" si="1"/>
        <v>35.000747608499864</v>
      </c>
      <c r="H43" s="35">
        <v>2252821.3624437097</v>
      </c>
      <c r="I43" s="40">
        <v>4662685.3900447255</v>
      </c>
      <c r="J43" s="37">
        <f t="shared" si="2"/>
        <v>48.315963312765994</v>
      </c>
      <c r="K43" s="35">
        <v>1867095.2627731243</v>
      </c>
      <c r="L43" s="40">
        <v>4347449.6480101226</v>
      </c>
      <c r="M43" s="37">
        <f t="shared" si="3"/>
        <v>42.946909428329207</v>
      </c>
      <c r="N43" s="35">
        <v>385726.09967058524</v>
      </c>
      <c r="O43" s="40">
        <v>315235.74203460291</v>
      </c>
      <c r="P43" s="37">
        <f t="shared" si="4"/>
        <v>122.36115650497675</v>
      </c>
      <c r="Q43" s="35">
        <v>5242985.0508390451</v>
      </c>
      <c r="R43" s="40">
        <v>8314235.3398175789</v>
      </c>
      <c r="S43" s="37">
        <f t="shared" si="5"/>
        <v>63.060339725169243</v>
      </c>
      <c r="T43" s="35">
        <v>3655156.3620072785</v>
      </c>
      <c r="U43" s="40">
        <v>6663446.2410537768</v>
      </c>
      <c r="V43" s="37">
        <f t="shared" si="6"/>
        <v>54.85384333841705</v>
      </c>
      <c r="W43" s="35">
        <f t="shared" si="7"/>
        <v>11459114.316175606</v>
      </c>
      <c r="X43" s="40">
        <f t="shared" si="7"/>
        <v>25613351.676477849</v>
      </c>
      <c r="Y43" s="37">
        <f t="shared" si="8"/>
        <v>44.738831766008744</v>
      </c>
      <c r="Z43" s="25"/>
      <c r="AA43" s="41">
        <f t="shared" si="28"/>
        <v>16.031152487036707</v>
      </c>
      <c r="AB43" s="42">
        <f t="shared" si="28"/>
        <v>-0.45923634030985738</v>
      </c>
      <c r="AC43" s="34">
        <f t="shared" si="28"/>
        <v>16.566468069025333</v>
      </c>
      <c r="AD43" s="41">
        <f t="shared" si="28"/>
        <v>14.678617703700382</v>
      </c>
      <c r="AE43" s="42">
        <f t="shared" si="28"/>
        <v>-4.5377983270614664</v>
      </c>
      <c r="AF43" s="34">
        <f t="shared" si="28"/>
        <v>20.129868884230092</v>
      </c>
      <c r="AG43" s="41">
        <f t="shared" si="28"/>
        <v>41.205068015476598</v>
      </c>
      <c r="AH43" s="42">
        <f t="shared" si="28"/>
        <v>4.0029974920357176</v>
      </c>
      <c r="AI43" s="34">
        <f t="shared" si="28"/>
        <v>35.770190687330626</v>
      </c>
      <c r="AJ43" s="41">
        <f t="shared" si="28"/>
        <v>39.755301620704643</v>
      </c>
      <c r="AK43" s="42">
        <f t="shared" si="28"/>
        <v>7.1404481865023257</v>
      </c>
      <c r="AL43" s="34">
        <f t="shared" si="28"/>
        <v>30.441214299784093</v>
      </c>
      <c r="AM43" s="41">
        <f t="shared" si="28"/>
        <v>48.670265572513955</v>
      </c>
      <c r="AN43" s="42">
        <f t="shared" si="28"/>
        <v>-25.915997274011687</v>
      </c>
      <c r="AO43" s="34">
        <f t="shared" si="28"/>
        <v>100.67796029109687</v>
      </c>
      <c r="AP43" s="41">
        <f t="shared" si="26"/>
        <v>37.919938522896217</v>
      </c>
      <c r="AQ43" s="42">
        <f t="shared" si="26"/>
        <v>3.1076329840239225</v>
      </c>
      <c r="AR43" s="34">
        <f t="shared" si="26"/>
        <v>33.763073141506709</v>
      </c>
      <c r="AS43" s="41">
        <f t="shared" si="26"/>
        <v>32.384353476733111</v>
      </c>
      <c r="AT43" s="42">
        <f t="shared" si="26"/>
        <v>7.8065109408939293</v>
      </c>
      <c r="AU43" s="34">
        <f t="shared" si="26"/>
        <v>22.798105904117662</v>
      </c>
      <c r="AV43" s="41">
        <f t="shared" si="26"/>
        <v>24.413382905733201</v>
      </c>
      <c r="AW43" s="42">
        <f t="shared" si="26"/>
        <v>-0.95588219722145595</v>
      </c>
      <c r="AX43" s="34">
        <f t="shared" si="44"/>
        <v>25.614105780083946</v>
      </c>
      <c r="AY43" s="43"/>
      <c r="AZ43" s="41">
        <f t="shared" ref="AZ43:BW43" si="46">+AVERAGE(B43:B43)/AVERAGE(B39:B39)*100-100</f>
        <v>16.031152487036707</v>
      </c>
      <c r="BA43" s="44">
        <f t="shared" si="46"/>
        <v>-0.45923634030985738</v>
      </c>
      <c r="BB43" s="34">
        <f t="shared" si="46"/>
        <v>16.566468069025333</v>
      </c>
      <c r="BC43" s="41">
        <f t="shared" si="46"/>
        <v>14.678617703700382</v>
      </c>
      <c r="BD43" s="44">
        <f t="shared" si="46"/>
        <v>-4.5377983270614664</v>
      </c>
      <c r="BE43" s="34">
        <f t="shared" si="46"/>
        <v>20.129868884230092</v>
      </c>
      <c r="BF43" s="41">
        <f t="shared" si="46"/>
        <v>41.205068015476598</v>
      </c>
      <c r="BG43" s="44">
        <f t="shared" si="46"/>
        <v>4.0029974920357176</v>
      </c>
      <c r="BH43" s="34">
        <f t="shared" si="46"/>
        <v>35.770190687330626</v>
      </c>
      <c r="BI43" s="41">
        <f t="shared" si="46"/>
        <v>39.755301620704643</v>
      </c>
      <c r="BJ43" s="44">
        <f t="shared" si="46"/>
        <v>7.1404481865023257</v>
      </c>
      <c r="BK43" s="34">
        <f t="shared" si="46"/>
        <v>30.441214299784093</v>
      </c>
      <c r="BL43" s="41">
        <f t="shared" si="46"/>
        <v>48.670265572513955</v>
      </c>
      <c r="BM43" s="44">
        <f t="shared" si="46"/>
        <v>-25.915997274011687</v>
      </c>
      <c r="BN43" s="34">
        <f t="shared" si="46"/>
        <v>100.67796029109687</v>
      </c>
      <c r="BO43" s="41">
        <f t="shared" si="46"/>
        <v>37.919938522896217</v>
      </c>
      <c r="BP43" s="44">
        <f t="shared" si="46"/>
        <v>3.1076329840239225</v>
      </c>
      <c r="BQ43" s="34">
        <f t="shared" si="46"/>
        <v>33.763073141506709</v>
      </c>
      <c r="BR43" s="41">
        <f t="shared" si="46"/>
        <v>32.384353476733111</v>
      </c>
      <c r="BS43" s="44">
        <f t="shared" si="46"/>
        <v>7.8065109408939293</v>
      </c>
      <c r="BT43" s="34">
        <f t="shared" si="46"/>
        <v>22.798105904117662</v>
      </c>
      <c r="BU43" s="41">
        <f t="shared" si="46"/>
        <v>24.413382905733201</v>
      </c>
      <c r="BV43" s="44">
        <f t="shared" si="46"/>
        <v>-0.95588219722145595</v>
      </c>
      <c r="BW43" s="34">
        <f t="shared" si="46"/>
        <v>25.614105780083946</v>
      </c>
    </row>
    <row r="44" spans="1:75" customFormat="1" x14ac:dyDescent="0.25">
      <c r="A44" s="35" t="s">
        <v>63</v>
      </c>
      <c r="B44" s="50">
        <v>6808342.3681603596</v>
      </c>
      <c r="C44" s="33">
        <v>17019874.914754815</v>
      </c>
      <c r="D44" s="37">
        <f t="shared" si="0"/>
        <v>40.002305553127734</v>
      </c>
      <c r="E44" s="35">
        <v>935702.15441376902</v>
      </c>
      <c r="F44" s="40">
        <v>2612509.633712152</v>
      </c>
      <c r="G44" s="37">
        <f t="shared" si="1"/>
        <v>35.816218334254202</v>
      </c>
      <c r="H44" s="35">
        <v>2253343.2125127213</v>
      </c>
      <c r="I44" s="40">
        <v>5079340.0475775367</v>
      </c>
      <c r="J44" s="37">
        <f t="shared" si="2"/>
        <v>44.362913122687985</v>
      </c>
      <c r="K44" s="35">
        <v>1968524.6941431938</v>
      </c>
      <c r="L44" s="40">
        <v>4394452.212160903</v>
      </c>
      <c r="M44" s="37">
        <f t="shared" si="3"/>
        <v>44.795678712710419</v>
      </c>
      <c r="N44" s="35">
        <v>284818.51836952753</v>
      </c>
      <c r="O44" s="40">
        <v>684887.83541663364</v>
      </c>
      <c r="P44" s="37">
        <f t="shared" si="4"/>
        <v>41.586155227339617</v>
      </c>
      <c r="Q44" s="35">
        <v>6300345.7100436855</v>
      </c>
      <c r="R44" s="40">
        <v>10740309.464619238</v>
      </c>
      <c r="S44" s="37">
        <f t="shared" si="5"/>
        <v>58.660746515715445</v>
      </c>
      <c r="T44" s="35">
        <v>4246670.2173302649</v>
      </c>
      <c r="U44" s="40">
        <v>8336625.1335531501</v>
      </c>
      <c r="V44" s="37">
        <f t="shared" si="6"/>
        <v>50.939920522974177</v>
      </c>
      <c r="W44" s="35">
        <f t="shared" si="7"/>
        <v>12051063.227800272</v>
      </c>
      <c r="X44" s="40">
        <f t="shared" si="7"/>
        <v>27115408.927110594</v>
      </c>
      <c r="Y44" s="37">
        <f t="shared" si="8"/>
        <v>44.443597587611336</v>
      </c>
      <c r="Z44" s="25"/>
      <c r="AA44" s="41">
        <f t="shared" ref="AA44:AO60" si="47">+B44/B40*100-100</f>
        <v>21.386621989975026</v>
      </c>
      <c r="AB44" s="42">
        <f t="shared" si="47"/>
        <v>5.9581134346933737</v>
      </c>
      <c r="AC44" s="34">
        <f t="shared" si="47"/>
        <v>14.560950601287288</v>
      </c>
      <c r="AD44" s="41">
        <f t="shared" si="47"/>
        <v>14.389636026635017</v>
      </c>
      <c r="AE44" s="42">
        <f t="shared" si="47"/>
        <v>-6.4241740520203763</v>
      </c>
      <c r="AF44" s="34">
        <f t="shared" si="47"/>
        <v>22.242721202617162</v>
      </c>
      <c r="AG44" s="41">
        <f t="shared" si="47"/>
        <v>41.241143543856651</v>
      </c>
      <c r="AH44" s="42">
        <f t="shared" si="47"/>
        <v>6.5119859734801082</v>
      </c>
      <c r="AI44" s="34">
        <f t="shared" si="47"/>
        <v>32.605868018481601</v>
      </c>
      <c r="AJ44" s="41">
        <f t="shared" si="47"/>
        <v>35.661886239696798</v>
      </c>
      <c r="AK44" s="42">
        <f t="shared" si="47"/>
        <v>3.5397268093272345</v>
      </c>
      <c r="AL44" s="34">
        <f t="shared" si="47"/>
        <v>31.023994770165757</v>
      </c>
      <c r="AM44" s="41">
        <f t="shared" si="47"/>
        <v>97.331391899533941</v>
      </c>
      <c r="AN44" s="42">
        <f t="shared" si="47"/>
        <v>30.559720245533782</v>
      </c>
      <c r="AO44" s="34">
        <f t="shared" si="47"/>
        <v>51.142627702041437</v>
      </c>
      <c r="AP44" s="41">
        <f t="shared" si="26"/>
        <v>25.525888881053561</v>
      </c>
      <c r="AQ44" s="42">
        <f t="shared" si="26"/>
        <v>6.2389776649832243</v>
      </c>
      <c r="AR44" s="34">
        <f t="shared" si="26"/>
        <v>18.154270344063534</v>
      </c>
      <c r="AS44" s="41">
        <f t="shared" si="26"/>
        <v>28.067788325026953</v>
      </c>
      <c r="AT44" s="42">
        <f t="shared" si="26"/>
        <v>14.364721967415591</v>
      </c>
      <c r="AU44" s="34">
        <f t="shared" si="26"/>
        <v>11.981899769332372</v>
      </c>
      <c r="AV44" s="41">
        <f t="shared" si="26"/>
        <v>23.913341177850242</v>
      </c>
      <c r="AW44" s="42">
        <f t="shared" si="26"/>
        <v>2.5406851637129506</v>
      </c>
      <c r="AX44" s="34">
        <f t="shared" si="44"/>
        <v>20.843098502818108</v>
      </c>
      <c r="AY44" s="45"/>
      <c r="AZ44" s="41">
        <f t="shared" ref="AZ44:BW44" si="48">+AVERAGE(B43:B44)/AVERAGE(B39:B40)*100-100</f>
        <v>18.65869743360787</v>
      </c>
      <c r="BA44" s="44">
        <f t="shared" si="48"/>
        <v>2.6665146710317629</v>
      </c>
      <c r="BB44" s="34">
        <f t="shared" si="48"/>
        <v>15.556586027039572</v>
      </c>
      <c r="BC44" s="41">
        <f t="shared" si="48"/>
        <v>14.528010803215182</v>
      </c>
      <c r="BD44" s="44">
        <f t="shared" si="48"/>
        <v>-5.5182750820782331</v>
      </c>
      <c r="BE44" s="34">
        <f t="shared" si="48"/>
        <v>21.189251025643301</v>
      </c>
      <c r="BF44" s="41">
        <f t="shared" si="48"/>
        <v>41.223105564705776</v>
      </c>
      <c r="BG44" s="44">
        <f t="shared" si="48"/>
        <v>5.2962131884202819</v>
      </c>
      <c r="BH44" s="34">
        <f t="shared" si="48"/>
        <v>34.236883479907789</v>
      </c>
      <c r="BI44" s="41">
        <f t="shared" si="48"/>
        <v>37.62408445113482</v>
      </c>
      <c r="BJ44" s="44">
        <f t="shared" si="48"/>
        <v>5.2996413701220035</v>
      </c>
      <c r="BK44" s="34">
        <f t="shared" si="48"/>
        <v>30.738095014080272</v>
      </c>
      <c r="BL44" s="41">
        <f t="shared" si="48"/>
        <v>66.064410655076898</v>
      </c>
      <c r="BM44" s="44">
        <f t="shared" si="48"/>
        <v>5.2662575634705036</v>
      </c>
      <c r="BN44" s="34">
        <f t="shared" si="48"/>
        <v>85.275484235873733</v>
      </c>
      <c r="BO44" s="41">
        <f t="shared" si="48"/>
        <v>30.867412735404628</v>
      </c>
      <c r="BP44" s="44">
        <f t="shared" si="48"/>
        <v>4.8495676121904694</v>
      </c>
      <c r="BQ44" s="34">
        <f t="shared" si="48"/>
        <v>25.756747783765533</v>
      </c>
      <c r="BR44" s="41">
        <f t="shared" si="48"/>
        <v>30.028981019296765</v>
      </c>
      <c r="BS44" s="44">
        <f t="shared" si="48"/>
        <v>11.355476940893851</v>
      </c>
      <c r="BT44" s="34">
        <f t="shared" si="48"/>
        <v>17.340847244583827</v>
      </c>
      <c r="BU44" s="41">
        <f t="shared" si="48"/>
        <v>24.156563805284122</v>
      </c>
      <c r="BV44" s="44">
        <f t="shared" si="48"/>
        <v>0.81188891054550538</v>
      </c>
      <c r="BW44" s="34">
        <f t="shared" si="48"/>
        <v>23.19031734583838</v>
      </c>
    </row>
    <row r="45" spans="1:75" customFormat="1" x14ac:dyDescent="0.25">
      <c r="A45" s="35" t="s">
        <v>64</v>
      </c>
      <c r="B45" s="50">
        <v>7137152.6576093566</v>
      </c>
      <c r="C45" s="33">
        <v>17943331.99851134</v>
      </c>
      <c r="D45" s="37">
        <f t="shared" si="0"/>
        <v>39.776072014949548</v>
      </c>
      <c r="E45" s="35">
        <v>904049.92660204461</v>
      </c>
      <c r="F45" s="40">
        <v>2565511.772323003</v>
      </c>
      <c r="G45" s="37">
        <f t="shared" si="1"/>
        <v>35.238580323622969</v>
      </c>
      <c r="H45" s="35">
        <v>2638359.6217328641</v>
      </c>
      <c r="I45" s="40">
        <v>5690585.0844004909</v>
      </c>
      <c r="J45" s="37">
        <f t="shared" si="2"/>
        <v>46.363591486670799</v>
      </c>
      <c r="K45" s="35">
        <v>2227744.1014621141</v>
      </c>
      <c r="L45" s="40">
        <v>4792258.7289722422</v>
      </c>
      <c r="M45" s="37">
        <f t="shared" si="3"/>
        <v>46.486306926501875</v>
      </c>
      <c r="N45" s="35">
        <v>410615.52027074993</v>
      </c>
      <c r="O45" s="40">
        <v>898326.35542824864</v>
      </c>
      <c r="P45" s="37">
        <f t="shared" si="4"/>
        <v>45.708947287314302</v>
      </c>
      <c r="Q45" s="35">
        <v>5961958.8599786535</v>
      </c>
      <c r="R45" s="40">
        <v>10468647.593669781</v>
      </c>
      <c r="S45" s="37">
        <f t="shared" si="5"/>
        <v>56.950611878307491</v>
      </c>
      <c r="T45" s="35">
        <v>4597713.1811207244</v>
      </c>
      <c r="U45" s="40">
        <v>9457777.6007048972</v>
      </c>
      <c r="V45" s="37">
        <f t="shared" si="6"/>
        <v>48.613039714298765</v>
      </c>
      <c r="W45" s="35">
        <f t="shared" si="7"/>
        <v>12043807.884802196</v>
      </c>
      <c r="X45" s="40">
        <f t="shared" si="7"/>
        <v>27210298.848199714</v>
      </c>
      <c r="Y45" s="37">
        <f t="shared" si="8"/>
        <v>44.261946375495384</v>
      </c>
      <c r="Z45" s="25"/>
      <c r="AA45" s="41">
        <f t="shared" si="47"/>
        <v>25.602051228479866</v>
      </c>
      <c r="AB45" s="42">
        <f t="shared" si="47"/>
        <v>15.877321727986683</v>
      </c>
      <c r="AC45" s="34">
        <f t="shared" si="47"/>
        <v>8.3922629169159109</v>
      </c>
      <c r="AD45" s="41">
        <f t="shared" si="47"/>
        <v>13.312788092192847</v>
      </c>
      <c r="AE45" s="42">
        <f t="shared" si="47"/>
        <v>-0.64342592561493461</v>
      </c>
      <c r="AF45" s="34">
        <f t="shared" si="47"/>
        <v>14.046593441677288</v>
      </c>
      <c r="AG45" s="41">
        <f t="shared" si="47"/>
        <v>39.541659440344631</v>
      </c>
      <c r="AH45" s="42">
        <f t="shared" si="47"/>
        <v>13.148618229522029</v>
      </c>
      <c r="AI45" s="34">
        <f t="shared" si="47"/>
        <v>23.325995159113958</v>
      </c>
      <c r="AJ45" s="41">
        <f t="shared" si="47"/>
        <v>47.880403421560914</v>
      </c>
      <c r="AK45" s="42">
        <f t="shared" si="47"/>
        <v>19.451938085072214</v>
      </c>
      <c r="AL45" s="34">
        <f t="shared" si="47"/>
        <v>23.799082536645201</v>
      </c>
      <c r="AM45" s="41">
        <f t="shared" si="47"/>
        <v>6.8524487246787231</v>
      </c>
      <c r="AN45" s="42">
        <f t="shared" si="47"/>
        <v>-11.706283863116312</v>
      </c>
      <c r="AO45" s="34">
        <f t="shared" si="47"/>
        <v>21.019313038113623</v>
      </c>
      <c r="AP45" s="41">
        <f t="shared" si="26"/>
        <v>9.0087148570205926</v>
      </c>
      <c r="AQ45" s="42">
        <f t="shared" si="26"/>
        <v>11.723134127155603</v>
      </c>
      <c r="AR45" s="34">
        <f t="shared" si="26"/>
        <v>-2.4295946326081861</v>
      </c>
      <c r="AS45" s="41">
        <f t="shared" si="26"/>
        <v>27.397372882311927</v>
      </c>
      <c r="AT45" s="42">
        <f t="shared" si="26"/>
        <v>32.793050148780395</v>
      </c>
      <c r="AU45" s="34">
        <f t="shared" si="26"/>
        <v>-4.063222631322347</v>
      </c>
      <c r="AV45" s="41">
        <f t="shared" si="26"/>
        <v>17.716276220255352</v>
      </c>
      <c r="AW45" s="42">
        <f t="shared" si="26"/>
        <v>7.3631485567640595</v>
      </c>
      <c r="AX45" s="34">
        <f t="shared" si="44"/>
        <v>9.6430924415535912</v>
      </c>
      <c r="AY45" s="45"/>
      <c r="AZ45" s="41">
        <f t="shared" ref="AZ45:BW45" si="49">+AVERAGE(B43:B45)/AVERAGE(B39:B41)*100-100</f>
        <v>20.964063482960469</v>
      </c>
      <c r="BA45" s="44">
        <f t="shared" si="49"/>
        <v>6.8876217178643628</v>
      </c>
      <c r="BB45" s="34">
        <f t="shared" si="49"/>
        <v>13.077278360772524</v>
      </c>
      <c r="BC45" s="41">
        <f t="shared" si="49"/>
        <v>14.118467789510603</v>
      </c>
      <c r="BD45" s="44">
        <f t="shared" si="49"/>
        <v>-3.9356410978725194</v>
      </c>
      <c r="BE45" s="34">
        <f t="shared" si="49"/>
        <v>18.71876778686574</v>
      </c>
      <c r="BF45" s="41">
        <f t="shared" si="49"/>
        <v>40.597475979421176</v>
      </c>
      <c r="BG45" s="44">
        <f t="shared" si="49"/>
        <v>8.0615115863230074</v>
      </c>
      <c r="BH45" s="34">
        <f t="shared" si="49"/>
        <v>30.390255199766983</v>
      </c>
      <c r="BI45" s="41">
        <f t="shared" si="49"/>
        <v>41.222713671488123</v>
      </c>
      <c r="BJ45" s="44">
        <f t="shared" si="49"/>
        <v>9.91050037005256</v>
      </c>
      <c r="BK45" s="34">
        <f t="shared" si="49"/>
        <v>28.248596376189511</v>
      </c>
      <c r="BL45" s="41">
        <f t="shared" si="49"/>
        <v>37.191118556104641</v>
      </c>
      <c r="BM45" s="44">
        <f t="shared" si="49"/>
        <v>-3.510463477442741</v>
      </c>
      <c r="BN45" s="34">
        <f t="shared" si="49"/>
        <v>66.053366527159085</v>
      </c>
      <c r="BO45" s="41">
        <f t="shared" si="49"/>
        <v>22.501304917323878</v>
      </c>
      <c r="BP45" s="44">
        <f t="shared" si="49"/>
        <v>7.1879319820769041</v>
      </c>
      <c r="BQ45" s="34">
        <f t="shared" si="49"/>
        <v>15.153467004955729</v>
      </c>
      <c r="BR45" s="41">
        <f t="shared" si="49"/>
        <v>29.048449873384186</v>
      </c>
      <c r="BS45" s="44">
        <f t="shared" si="49"/>
        <v>18.769902558922453</v>
      </c>
      <c r="BT45" s="34">
        <f t="shared" si="49"/>
        <v>9.6395344621119818</v>
      </c>
      <c r="BU45" s="41">
        <f t="shared" si="49"/>
        <v>21.89744598718346</v>
      </c>
      <c r="BV45" s="44">
        <f t="shared" si="49"/>
        <v>2.9502007886337509</v>
      </c>
      <c r="BW45" s="34">
        <f t="shared" si="49"/>
        <v>18.340421523459383</v>
      </c>
    </row>
    <row r="46" spans="1:75" customFormat="1" x14ac:dyDescent="0.25">
      <c r="A46" s="35" t="s">
        <v>65</v>
      </c>
      <c r="B46" s="50">
        <v>8092564.5618048636</v>
      </c>
      <c r="C46" s="33">
        <v>19230318.356138393</v>
      </c>
      <c r="D46" s="37">
        <f t="shared" si="0"/>
        <v>42.082322361666392</v>
      </c>
      <c r="E46" s="35">
        <v>1219888.6482178897</v>
      </c>
      <c r="F46" s="40">
        <v>3344852.850716237</v>
      </c>
      <c r="G46" s="37">
        <f t="shared" si="1"/>
        <v>36.470622256422239</v>
      </c>
      <c r="H46" s="35">
        <v>3047692.7888134057</v>
      </c>
      <c r="I46" s="40">
        <v>6598316.4808564233</v>
      </c>
      <c r="J46" s="37">
        <f t="shared" si="2"/>
        <v>46.188945281051943</v>
      </c>
      <c r="K46" s="35">
        <v>2705368.0276036477</v>
      </c>
      <c r="L46" s="40">
        <v>5486772.2536092708</v>
      </c>
      <c r="M46" s="37">
        <f t="shared" si="3"/>
        <v>49.307095366023638</v>
      </c>
      <c r="N46" s="35">
        <v>342324.761209758</v>
      </c>
      <c r="O46" s="40">
        <v>1111544.2272471525</v>
      </c>
      <c r="P46" s="37">
        <f t="shared" si="4"/>
        <v>30.797223611835818</v>
      </c>
      <c r="Q46" s="35">
        <v>5789809.5912591461</v>
      </c>
      <c r="R46" s="40">
        <v>9622758.6425232515</v>
      </c>
      <c r="S46" s="37">
        <f t="shared" si="5"/>
        <v>60.167877075018886</v>
      </c>
      <c r="T46" s="35">
        <v>4291981.3190914644</v>
      </c>
      <c r="U46" s="40">
        <v>8616762.2879386991</v>
      </c>
      <c r="V46" s="37">
        <f t="shared" si="6"/>
        <v>49.809675324328708</v>
      </c>
      <c r="W46" s="35">
        <f t="shared" si="7"/>
        <v>13857974.271003839</v>
      </c>
      <c r="X46" s="40">
        <f t="shared" si="7"/>
        <v>30179484.042295605</v>
      </c>
      <c r="Y46" s="37">
        <f t="shared" si="8"/>
        <v>45.918526147041874</v>
      </c>
      <c r="Z46" s="25"/>
      <c r="AA46" s="41">
        <f t="shared" si="47"/>
        <v>20.025995036817562</v>
      </c>
      <c r="AB46" s="42">
        <f t="shared" si="47"/>
        <v>10.392113910765104</v>
      </c>
      <c r="AC46" s="34">
        <f t="shared" si="47"/>
        <v>8.7269649839660985</v>
      </c>
      <c r="AD46" s="41">
        <f t="shared" si="47"/>
        <v>12.254342045338134</v>
      </c>
      <c r="AE46" s="42">
        <f t="shared" si="47"/>
        <v>-1.1550572256595899</v>
      </c>
      <c r="AF46" s="34">
        <f t="shared" si="47"/>
        <v>13.566095436577783</v>
      </c>
      <c r="AG46" s="41">
        <f t="shared" si="47"/>
        <v>28.926855895249673</v>
      </c>
      <c r="AH46" s="42">
        <f t="shared" si="47"/>
        <v>15.076003838730358</v>
      </c>
      <c r="AI46" s="34">
        <f t="shared" si="47"/>
        <v>12.036264377002624</v>
      </c>
      <c r="AJ46" s="41">
        <f t="shared" si="47"/>
        <v>38.207329023306954</v>
      </c>
      <c r="AK46" s="42">
        <f t="shared" si="47"/>
        <v>14.488025126083045</v>
      </c>
      <c r="AL46" s="34">
        <f t="shared" si="47"/>
        <v>20.71771599789794</v>
      </c>
      <c r="AM46" s="41">
        <f t="shared" si="47"/>
        <v>-15.771136931787794</v>
      </c>
      <c r="AN46" s="42">
        <f t="shared" si="47"/>
        <v>18.069151676706838</v>
      </c>
      <c r="AO46" s="34">
        <f t="shared" si="47"/>
        <v>-28.661414203394131</v>
      </c>
      <c r="AP46" s="41">
        <f t="shared" si="26"/>
        <v>10.506816517078349</v>
      </c>
      <c r="AQ46" s="42">
        <f t="shared" si="26"/>
        <v>20.553582635658074</v>
      </c>
      <c r="AR46" s="34">
        <f t="shared" si="26"/>
        <v>-8.3338594332310265</v>
      </c>
      <c r="AS46" s="41">
        <f t="shared" si="26"/>
        <v>23.912828838821156</v>
      </c>
      <c r="AT46" s="42">
        <f t="shared" si="26"/>
        <v>30.347983326025712</v>
      </c>
      <c r="AU46" s="34">
        <f t="shared" si="26"/>
        <v>-4.9369037579269701</v>
      </c>
      <c r="AV46" s="41">
        <f t="shared" si="26"/>
        <v>15.786403539134426</v>
      </c>
      <c r="AW46" s="42">
        <f t="shared" si="26"/>
        <v>8.1338152872263834</v>
      </c>
      <c r="AX46" s="34">
        <f t="shared" si="44"/>
        <v>7.0769612924329977</v>
      </c>
      <c r="AY46" s="43"/>
      <c r="AZ46" s="41">
        <f t="shared" ref="AZ46:BW46" si="50">+AVERAGE(B43:B46)/AVERAGE(B39:B42)*100-100</f>
        <v>20.698946765062558</v>
      </c>
      <c r="BA46" s="44">
        <f t="shared" si="50"/>
        <v>7.8142425161031497</v>
      </c>
      <c r="BB46" s="34">
        <f t="shared" si="50"/>
        <v>11.914005360562442</v>
      </c>
      <c r="BC46" s="41">
        <f t="shared" si="50"/>
        <v>13.531983677958266</v>
      </c>
      <c r="BD46" s="44">
        <f t="shared" si="50"/>
        <v>-3.1057067882185834</v>
      </c>
      <c r="BE46" s="34">
        <f t="shared" si="50"/>
        <v>17.356261043691944</v>
      </c>
      <c r="BF46" s="41">
        <f t="shared" si="50"/>
        <v>36.892106891386504</v>
      </c>
      <c r="BG46" s="44">
        <f t="shared" si="50"/>
        <v>10.070996437357621</v>
      </c>
      <c r="BH46" s="34">
        <f t="shared" si="50"/>
        <v>25.272822292760139</v>
      </c>
      <c r="BI46" s="41">
        <f t="shared" si="50"/>
        <v>40.278452430542984</v>
      </c>
      <c r="BJ46" s="44">
        <f t="shared" si="50"/>
        <v>11.19292817744298</v>
      </c>
      <c r="BK46" s="34">
        <f t="shared" si="50"/>
        <v>26.134633919742114</v>
      </c>
      <c r="BL46" s="41">
        <f t="shared" si="50"/>
        <v>19.170858618784337</v>
      </c>
      <c r="BM46" s="44">
        <f t="shared" si="50"/>
        <v>3.4734228595704906</v>
      </c>
      <c r="BN46" s="34">
        <f t="shared" si="50"/>
        <v>41.920026078427242</v>
      </c>
      <c r="BO46" s="41">
        <f t="shared" si="50"/>
        <v>19.28340591655477</v>
      </c>
      <c r="BP46" s="44">
        <f t="shared" si="50"/>
        <v>10.191026188382409</v>
      </c>
      <c r="BQ46" s="34">
        <f t="shared" si="50"/>
        <v>8.1712267191109049</v>
      </c>
      <c r="BR46" s="41">
        <f t="shared" si="50"/>
        <v>27.695689975189254</v>
      </c>
      <c r="BS46" s="44">
        <f t="shared" si="50"/>
        <v>21.583462217364129</v>
      </c>
      <c r="BT46" s="34">
        <f t="shared" si="50"/>
        <v>5.6869272444852754</v>
      </c>
      <c r="BU46" s="41">
        <f t="shared" si="50"/>
        <v>20.11941786020752</v>
      </c>
      <c r="BV46" s="44">
        <f t="shared" si="50"/>
        <v>4.3207454855496223</v>
      </c>
      <c r="BW46" s="34">
        <f t="shared" si="50"/>
        <v>15.237123259171767</v>
      </c>
    </row>
    <row r="47" spans="1:75" customFormat="1" x14ac:dyDescent="0.25">
      <c r="A47" s="35" t="s">
        <v>66</v>
      </c>
      <c r="B47" s="50">
        <v>8254409.0258698259</v>
      </c>
      <c r="C47" s="33">
        <v>18193147.000702549</v>
      </c>
      <c r="D47" s="37">
        <f t="shared" si="0"/>
        <v>45.370979663667164</v>
      </c>
      <c r="E47" s="35">
        <v>907494.16833966796</v>
      </c>
      <c r="F47" s="40">
        <v>2452955.2596250093</v>
      </c>
      <c r="G47" s="37">
        <f t="shared" si="1"/>
        <v>36.995952730030609</v>
      </c>
      <c r="H47" s="35">
        <v>2473018.0115042021</v>
      </c>
      <c r="I47" s="40">
        <v>4889333.2665017452</v>
      </c>
      <c r="J47" s="37">
        <f t="shared" si="2"/>
        <v>50.579861848395012</v>
      </c>
      <c r="K47" s="35">
        <v>2116556.4883311791</v>
      </c>
      <c r="L47" s="40">
        <v>4265327.1420377623</v>
      </c>
      <c r="M47" s="37">
        <f t="shared" si="3"/>
        <v>49.622371692690216</v>
      </c>
      <c r="N47" s="35">
        <v>356461.52317302302</v>
      </c>
      <c r="O47" s="40">
        <v>624006.12446398288</v>
      </c>
      <c r="P47" s="37">
        <f t="shared" si="4"/>
        <v>57.124683428262998</v>
      </c>
      <c r="Q47" s="35">
        <v>6121889.1994736027</v>
      </c>
      <c r="R47" s="40">
        <v>9574717.7974075079</v>
      </c>
      <c r="S47" s="37">
        <f t="shared" si="5"/>
        <v>63.938064066297514</v>
      </c>
      <c r="T47" s="35">
        <v>4241830.5375122391</v>
      </c>
      <c r="U47" s="40">
        <v>8252657.7080286238</v>
      </c>
      <c r="V47" s="37">
        <f t="shared" si="6"/>
        <v>51.399569539707933</v>
      </c>
      <c r="W47" s="35">
        <f t="shared" si="7"/>
        <v>13514979.867675062</v>
      </c>
      <c r="X47" s="40">
        <f t="shared" si="7"/>
        <v>26857495.616208188</v>
      </c>
      <c r="Y47" s="37">
        <f t="shared" si="8"/>
        <v>50.321072600376517</v>
      </c>
      <c r="Z47" s="25"/>
      <c r="AA47" s="41">
        <f t="shared" si="47"/>
        <v>22.168324299469873</v>
      </c>
      <c r="AB47" s="42">
        <f t="shared" si="47"/>
        <v>8.0518491002441266</v>
      </c>
      <c r="AC47" s="34">
        <f t="shared" si="47"/>
        <v>13.064538290436218</v>
      </c>
      <c r="AD47" s="41">
        <f t="shared" si="47"/>
        <v>5.2927285729762019</v>
      </c>
      <c r="AE47" s="42">
        <f t="shared" si="47"/>
        <v>-0.38574638999509148</v>
      </c>
      <c r="AF47" s="34">
        <f t="shared" si="47"/>
        <v>5.7004642982146265</v>
      </c>
      <c r="AG47" s="41">
        <f t="shared" si="47"/>
        <v>9.7742614097745388</v>
      </c>
      <c r="AH47" s="42">
        <f t="shared" si="47"/>
        <v>4.860887181900253</v>
      </c>
      <c r="AI47" s="34">
        <f t="shared" si="47"/>
        <v>4.6856119187234526</v>
      </c>
      <c r="AJ47" s="41">
        <f t="shared" si="47"/>
        <v>13.360926490035638</v>
      </c>
      <c r="AK47" s="42">
        <f t="shared" si="47"/>
        <v>-1.8889811871644895</v>
      </c>
      <c r="AL47" s="34">
        <f t="shared" si="47"/>
        <v>15.543521881361855</v>
      </c>
      <c r="AM47" s="41">
        <f t="shared" si="47"/>
        <v>-7.586880048447469</v>
      </c>
      <c r="AN47" s="42">
        <f t="shared" si="47"/>
        <v>97.949039800025815</v>
      </c>
      <c r="AO47" s="34">
        <f t="shared" si="47"/>
        <v>-53.314691475689358</v>
      </c>
      <c r="AP47" s="41">
        <f t="shared" si="26"/>
        <v>16.763430376249204</v>
      </c>
      <c r="AQ47" s="42">
        <f t="shared" si="26"/>
        <v>15.160533784187848</v>
      </c>
      <c r="AR47" s="34">
        <f t="shared" si="26"/>
        <v>1.3918801340962972</v>
      </c>
      <c r="AS47" s="41">
        <f t="shared" si="26"/>
        <v>16.050590382480408</v>
      </c>
      <c r="AT47" s="42">
        <f t="shared" si="26"/>
        <v>23.849692928917875</v>
      </c>
      <c r="AU47" s="34">
        <f t="shared" si="26"/>
        <v>-6.2972320415147749</v>
      </c>
      <c r="AV47" s="41">
        <f t="shared" si="26"/>
        <v>17.940876535260756</v>
      </c>
      <c r="AW47" s="42">
        <f t="shared" si="26"/>
        <v>4.8574038862430768</v>
      </c>
      <c r="AX47" s="34">
        <f t="shared" si="44"/>
        <v>12.477395171075955</v>
      </c>
      <c r="AY47" s="43"/>
      <c r="AZ47" s="41">
        <f t="shared" ref="AZ47:BW47" si="51">+AVERAGE(B47:B47)/AVERAGE(B43:B43)*100-100</f>
        <v>22.168324299469873</v>
      </c>
      <c r="BA47" s="44">
        <f t="shared" si="51"/>
        <v>8.0518491002441266</v>
      </c>
      <c r="BB47" s="34">
        <f t="shared" si="51"/>
        <v>13.064538290436218</v>
      </c>
      <c r="BC47" s="41">
        <f t="shared" si="51"/>
        <v>5.2927285729762019</v>
      </c>
      <c r="BD47" s="44">
        <f t="shared" si="51"/>
        <v>-0.38574638999509148</v>
      </c>
      <c r="BE47" s="34">
        <f t="shared" si="51"/>
        <v>5.7004642982146265</v>
      </c>
      <c r="BF47" s="41">
        <f t="shared" si="51"/>
        <v>9.7742614097745388</v>
      </c>
      <c r="BG47" s="44">
        <f t="shared" si="51"/>
        <v>4.860887181900253</v>
      </c>
      <c r="BH47" s="34">
        <f t="shared" si="51"/>
        <v>4.6856119187234526</v>
      </c>
      <c r="BI47" s="41">
        <f t="shared" si="51"/>
        <v>13.360926490035638</v>
      </c>
      <c r="BJ47" s="44">
        <f t="shared" si="51"/>
        <v>-1.8889811871644895</v>
      </c>
      <c r="BK47" s="34">
        <f t="shared" si="51"/>
        <v>15.543521881361855</v>
      </c>
      <c r="BL47" s="41">
        <f t="shared" si="51"/>
        <v>-7.586880048447469</v>
      </c>
      <c r="BM47" s="44">
        <f t="shared" si="51"/>
        <v>97.949039800025815</v>
      </c>
      <c r="BN47" s="34">
        <f t="shared" si="51"/>
        <v>-53.314691475689358</v>
      </c>
      <c r="BO47" s="41">
        <f t="shared" si="51"/>
        <v>16.763430376249204</v>
      </c>
      <c r="BP47" s="44">
        <f t="shared" si="51"/>
        <v>15.160533784187848</v>
      </c>
      <c r="BQ47" s="34">
        <f t="shared" si="51"/>
        <v>1.3918801340962972</v>
      </c>
      <c r="BR47" s="41">
        <f t="shared" si="51"/>
        <v>16.050590382480408</v>
      </c>
      <c r="BS47" s="44">
        <f t="shared" si="51"/>
        <v>23.849692928917875</v>
      </c>
      <c r="BT47" s="34">
        <f t="shared" si="51"/>
        <v>-6.2972320415147749</v>
      </c>
      <c r="BU47" s="41">
        <f t="shared" si="51"/>
        <v>17.940876535260756</v>
      </c>
      <c r="BV47" s="44">
        <f t="shared" si="51"/>
        <v>4.8574038862430768</v>
      </c>
      <c r="BW47" s="34">
        <f t="shared" si="51"/>
        <v>12.477395171075955</v>
      </c>
    </row>
    <row r="48" spans="1:75" customFormat="1" x14ac:dyDescent="0.25">
      <c r="A48" s="35" t="s">
        <v>67</v>
      </c>
      <c r="B48" s="50">
        <v>8667722.8400047608</v>
      </c>
      <c r="C48" s="33">
        <v>18826969.403844222</v>
      </c>
      <c r="D48" s="37">
        <f t="shared" si="0"/>
        <v>46.038864004500503</v>
      </c>
      <c r="E48" s="35">
        <v>1010209.9459824982</v>
      </c>
      <c r="F48" s="40">
        <v>2712081.3087953739</v>
      </c>
      <c r="G48" s="37">
        <f t="shared" si="1"/>
        <v>37.248512524545347</v>
      </c>
      <c r="H48" s="35">
        <v>2517811.404029062</v>
      </c>
      <c r="I48" s="40">
        <v>5121618.9319265215</v>
      </c>
      <c r="J48" s="37">
        <f t="shared" si="2"/>
        <v>49.160459563553964</v>
      </c>
      <c r="K48" s="35">
        <v>2390260.8609152809</v>
      </c>
      <c r="L48" s="40">
        <v>4666201.9653420737</v>
      </c>
      <c r="M48" s="37">
        <f t="shared" si="3"/>
        <v>51.224976515564379</v>
      </c>
      <c r="N48" s="35">
        <v>127550.54311378114</v>
      </c>
      <c r="O48" s="40">
        <v>455416.96658444777</v>
      </c>
      <c r="P48" s="37">
        <f t="shared" si="4"/>
        <v>28.007420116643701</v>
      </c>
      <c r="Q48" s="35">
        <v>6783207.6091793505</v>
      </c>
      <c r="R48" s="40">
        <v>10770645.904376328</v>
      </c>
      <c r="S48" s="37">
        <f t="shared" si="5"/>
        <v>62.978652064155206</v>
      </c>
      <c r="T48" s="35">
        <v>4515549.9525382388</v>
      </c>
      <c r="U48" s="40">
        <v>8522519.0651526786</v>
      </c>
      <c r="V48" s="37">
        <f t="shared" si="6"/>
        <v>52.983747152900548</v>
      </c>
      <c r="W48" s="35">
        <f t="shared" si="7"/>
        <v>14463401.846657434</v>
      </c>
      <c r="X48" s="40">
        <f t="shared" si="7"/>
        <v>28908796.483789768</v>
      </c>
      <c r="Y48" s="37">
        <f t="shared" si="8"/>
        <v>50.031144861971676</v>
      </c>
      <c r="Z48" s="25"/>
      <c r="AA48" s="41">
        <f t="shared" si="47"/>
        <v>27.310325646076649</v>
      </c>
      <c r="AB48" s="42">
        <f t="shared" si="47"/>
        <v>10.617554465825179</v>
      </c>
      <c r="AC48" s="34">
        <f t="shared" si="47"/>
        <v>15.09052632817756</v>
      </c>
      <c r="AD48" s="41">
        <f t="shared" si="47"/>
        <v>7.9627679830885256</v>
      </c>
      <c r="AE48" s="42">
        <f t="shared" si="47"/>
        <v>3.8113419295506645</v>
      </c>
      <c r="AF48" s="34">
        <f t="shared" si="47"/>
        <v>3.999010104652271</v>
      </c>
      <c r="AG48" s="41">
        <f t="shared" si="47"/>
        <v>11.736702604723504</v>
      </c>
      <c r="AH48" s="42">
        <f t="shared" si="47"/>
        <v>0.8323696376490517</v>
      </c>
      <c r="AI48" s="34">
        <f t="shared" si="47"/>
        <v>10.814317868617223</v>
      </c>
      <c r="AJ48" s="41">
        <f t="shared" si="47"/>
        <v>21.423971364283489</v>
      </c>
      <c r="AK48" s="42">
        <f t="shared" si="47"/>
        <v>6.1839278267527646</v>
      </c>
      <c r="AL48" s="34">
        <f t="shared" si="47"/>
        <v>14.352495570135645</v>
      </c>
      <c r="AM48" s="41">
        <f t="shared" si="47"/>
        <v>-55.216906595836136</v>
      </c>
      <c r="AN48" s="42">
        <f t="shared" si="47"/>
        <v>-33.504883130621423</v>
      </c>
      <c r="AO48" s="34">
        <f t="shared" si="47"/>
        <v>-32.652057004223778</v>
      </c>
      <c r="AP48" s="41">
        <f t="shared" si="26"/>
        <v>7.6640540274783859</v>
      </c>
      <c r="AQ48" s="42">
        <f t="shared" si="26"/>
        <v>0.28245405644058508</v>
      </c>
      <c r="AR48" s="34">
        <f t="shared" si="26"/>
        <v>7.360809067240524</v>
      </c>
      <c r="AS48" s="41">
        <f t="shared" si="26"/>
        <v>6.3315426309935958</v>
      </c>
      <c r="AT48" s="42">
        <f t="shared" si="26"/>
        <v>2.2298463541480942</v>
      </c>
      <c r="AU48" s="34">
        <f t="shared" si="26"/>
        <v>4.0122297187420912</v>
      </c>
      <c r="AV48" s="41">
        <f t="shared" si="26"/>
        <v>20.017641375345235</v>
      </c>
      <c r="AW48" s="42">
        <f t="shared" si="26"/>
        <v>6.613905626501932</v>
      </c>
      <c r="AX48" s="34">
        <f t="shared" si="44"/>
        <v>12.57222092191266</v>
      </c>
      <c r="AY48" s="43"/>
      <c r="AZ48" s="41">
        <f t="shared" ref="AZ48:BW48" si="52">+AVERAGE(B47:B48)/AVERAGE(B43:B44)*100-100</f>
        <v>24.749134333135061</v>
      </c>
      <c r="BA48" s="44">
        <f t="shared" si="52"/>
        <v>9.3416148804576125</v>
      </c>
      <c r="BB48" s="34">
        <f t="shared" si="52"/>
        <v>14.07593836963774</v>
      </c>
      <c r="BC48" s="41">
        <f t="shared" si="52"/>
        <v>6.6825762186807793</v>
      </c>
      <c r="BD48" s="44">
        <f t="shared" si="52"/>
        <v>1.7748471178558276</v>
      </c>
      <c r="BE48" s="34">
        <f t="shared" si="52"/>
        <v>4.83994091838467</v>
      </c>
      <c r="BF48" s="41">
        <f t="shared" si="52"/>
        <v>10.755595640479228</v>
      </c>
      <c r="BG48" s="44">
        <f t="shared" si="52"/>
        <v>2.7604809957429381</v>
      </c>
      <c r="BH48" s="34">
        <f t="shared" si="52"/>
        <v>7.6192604486448516</v>
      </c>
      <c r="BI48" s="41">
        <f t="shared" si="52"/>
        <v>17.499058818897083</v>
      </c>
      <c r="BJ48" s="44">
        <f t="shared" si="52"/>
        <v>2.1691761157005089</v>
      </c>
      <c r="BK48" s="34">
        <f t="shared" si="52"/>
        <v>14.935461039911502</v>
      </c>
      <c r="BL48" s="41">
        <f t="shared" si="52"/>
        <v>-27.818067095745448</v>
      </c>
      <c r="BM48" s="44">
        <f t="shared" si="52"/>
        <v>7.9289715176283266</v>
      </c>
      <c r="BN48" s="34">
        <f t="shared" si="52"/>
        <v>-48.073498342012797</v>
      </c>
      <c r="BO48" s="41">
        <f t="shared" si="52"/>
        <v>11.796994091037249</v>
      </c>
      <c r="BP48" s="44">
        <f t="shared" si="52"/>
        <v>6.7743360473584033</v>
      </c>
      <c r="BQ48" s="34">
        <f t="shared" si="52"/>
        <v>4.2684715114075971</v>
      </c>
      <c r="BR48" s="41">
        <f t="shared" si="52"/>
        <v>10.827292931866154</v>
      </c>
      <c r="BS48" s="44">
        <f t="shared" si="52"/>
        <v>11.833979680785973</v>
      </c>
      <c r="BT48" s="34">
        <f t="shared" si="52"/>
        <v>-1.3332044510966625</v>
      </c>
      <c r="BU48" s="41">
        <f t="shared" si="52"/>
        <v>19.005403774594328</v>
      </c>
      <c r="BV48" s="44">
        <f t="shared" si="52"/>
        <v>5.7606730399856616</v>
      </c>
      <c r="BW48" s="34">
        <f t="shared" si="52"/>
        <v>12.52465108843181</v>
      </c>
    </row>
    <row r="49" spans="1:75" customFormat="1" x14ac:dyDescent="0.25">
      <c r="A49" s="35" t="s">
        <v>68</v>
      </c>
      <c r="B49" s="50">
        <v>8675746.820684921</v>
      </c>
      <c r="C49" s="33">
        <v>18023754.278733164</v>
      </c>
      <c r="D49" s="37">
        <f t="shared" si="0"/>
        <v>48.135070454892556</v>
      </c>
      <c r="E49" s="35">
        <v>1004948.8938176836</v>
      </c>
      <c r="F49" s="40">
        <v>2648015.0702334801</v>
      </c>
      <c r="G49" s="37">
        <f t="shared" si="1"/>
        <v>37.951026227697241</v>
      </c>
      <c r="H49" s="35">
        <v>2822089.6416027425</v>
      </c>
      <c r="I49" s="40">
        <v>5581188.8285674928</v>
      </c>
      <c r="J49" s="37">
        <f t="shared" si="2"/>
        <v>50.564310369822763</v>
      </c>
      <c r="K49" s="35">
        <v>2569636.7433487149</v>
      </c>
      <c r="L49" s="40">
        <v>4787171.8911526343</v>
      </c>
      <c r="M49" s="37">
        <f t="shared" si="3"/>
        <v>53.677553298175162</v>
      </c>
      <c r="N49" s="35">
        <v>252452.89825402759</v>
      </c>
      <c r="O49" s="40">
        <v>794016.93741485849</v>
      </c>
      <c r="P49" s="37">
        <f t="shared" si="4"/>
        <v>31.7943971165096</v>
      </c>
      <c r="Q49" s="35">
        <v>6937970.9897479368</v>
      </c>
      <c r="R49" s="40">
        <v>11418934.813393759</v>
      </c>
      <c r="S49" s="37">
        <f t="shared" si="5"/>
        <v>60.758477941480962</v>
      </c>
      <c r="T49" s="35">
        <v>5415929.6645792332</v>
      </c>
      <c r="U49" s="40">
        <v>9795132.8332463074</v>
      </c>
      <c r="V49" s="37">
        <f t="shared" si="6"/>
        <v>55.292049191989193</v>
      </c>
      <c r="W49" s="35">
        <f t="shared" si="7"/>
        <v>14024826.681274051</v>
      </c>
      <c r="X49" s="40">
        <f t="shared" si="7"/>
        <v>27876760.157681592</v>
      </c>
      <c r="Y49" s="37">
        <f t="shared" si="8"/>
        <v>50.310102759231278</v>
      </c>
      <c r="Z49" s="25"/>
      <c r="AA49" s="41">
        <f t="shared" si="47"/>
        <v>21.557534732498326</v>
      </c>
      <c r="AB49" s="42">
        <f t="shared" si="47"/>
        <v>0.44820148358451206</v>
      </c>
      <c r="AC49" s="34">
        <f t="shared" si="47"/>
        <v>21.015143065914941</v>
      </c>
      <c r="AD49" s="41">
        <f t="shared" si="47"/>
        <v>11.160773785456414</v>
      </c>
      <c r="AE49" s="42">
        <f t="shared" si="47"/>
        <v>3.2158612094682582</v>
      </c>
      <c r="AF49" s="34">
        <f t="shared" si="47"/>
        <v>7.697375658053744</v>
      </c>
      <c r="AG49" s="41">
        <f t="shared" si="47"/>
        <v>6.9637974427915594</v>
      </c>
      <c r="AH49" s="42">
        <f t="shared" si="47"/>
        <v>-1.9224078756485738</v>
      </c>
      <c r="AI49" s="34">
        <f t="shared" si="47"/>
        <v>9.0603828315579023</v>
      </c>
      <c r="AJ49" s="41">
        <f t="shared" si="47"/>
        <v>15.347033874411764</v>
      </c>
      <c r="AK49" s="42">
        <f t="shared" si="47"/>
        <v>-0.10614697801800332</v>
      </c>
      <c r="AL49" s="34">
        <f t="shared" si="47"/>
        <v>15.469601366792048</v>
      </c>
      <c r="AM49" s="41">
        <f t="shared" si="47"/>
        <v>-38.518422760161073</v>
      </c>
      <c r="AN49" s="42">
        <f t="shared" si="47"/>
        <v>-11.611528191629645</v>
      </c>
      <c r="AO49" s="34">
        <f t="shared" si="47"/>
        <v>-30.441633414441895</v>
      </c>
      <c r="AP49" s="41">
        <f t="shared" si="26"/>
        <v>16.370661936650421</v>
      </c>
      <c r="AQ49" s="42">
        <f t="shared" si="26"/>
        <v>9.0774592536537284</v>
      </c>
      <c r="AR49" s="34">
        <f t="shared" si="26"/>
        <v>6.6862601429290152</v>
      </c>
      <c r="AS49" s="41">
        <f t="shared" si="26"/>
        <v>17.796161944557468</v>
      </c>
      <c r="AT49" s="42">
        <f t="shared" si="26"/>
        <v>3.5669609371684459</v>
      </c>
      <c r="AU49" s="34">
        <f t="shared" si="26"/>
        <v>13.73913155182909</v>
      </c>
      <c r="AV49" s="41">
        <f t="shared" si="26"/>
        <v>16.448442348301299</v>
      </c>
      <c r="AW49" s="42">
        <f t="shared" si="26"/>
        <v>2.449298014696268</v>
      </c>
      <c r="AX49" s="34">
        <f t="shared" si="44"/>
        <v>13.664460962530825</v>
      </c>
      <c r="AY49" s="43"/>
      <c r="AZ49" s="41">
        <f t="shared" ref="AZ49:BW49" si="53">+AVERAGE(B47:B49)/AVERAGE(B43:B45)*100-100</f>
        <v>23.648813426953041</v>
      </c>
      <c r="BA49" s="44">
        <f t="shared" si="53"/>
        <v>6.2610062249582654</v>
      </c>
      <c r="BB49" s="34">
        <f t="shared" si="53"/>
        <v>16.37784600772882</v>
      </c>
      <c r="BC49" s="41">
        <f t="shared" si="53"/>
        <v>8.1811215594723024</v>
      </c>
      <c r="BD49" s="44">
        <f t="shared" si="53"/>
        <v>2.2587094925607545</v>
      </c>
      <c r="BE49" s="34">
        <f t="shared" si="53"/>
        <v>5.7893673947750273</v>
      </c>
      <c r="BF49" s="41">
        <f t="shared" si="53"/>
        <v>9.3553446254187094</v>
      </c>
      <c r="BG49" s="44">
        <f t="shared" si="53"/>
        <v>1.0337233920687083</v>
      </c>
      <c r="BH49" s="34">
        <f t="shared" si="53"/>
        <v>8.0998014692566187</v>
      </c>
      <c r="BI49" s="41">
        <f t="shared" si="53"/>
        <v>16.708382087281109</v>
      </c>
      <c r="BJ49" s="44">
        <f t="shared" si="53"/>
        <v>1.3635157361531185</v>
      </c>
      <c r="BK49" s="34">
        <f t="shared" si="53"/>
        <v>15.120445138638502</v>
      </c>
      <c r="BL49" s="41">
        <f t="shared" si="53"/>
        <v>-31.881972110862449</v>
      </c>
      <c r="BM49" s="44">
        <f t="shared" si="53"/>
        <v>-1.3173855145214191</v>
      </c>
      <c r="BN49" s="34">
        <f t="shared" si="53"/>
        <v>-44.229425246747269</v>
      </c>
      <c r="BO49" s="41">
        <f t="shared" si="53"/>
        <v>13.354695798654646</v>
      </c>
      <c r="BP49" s="44">
        <f t="shared" si="53"/>
        <v>7.5910019717743182</v>
      </c>
      <c r="BQ49" s="34">
        <f t="shared" si="53"/>
        <v>5.0391282153345003</v>
      </c>
      <c r="BR49" s="41">
        <f t="shared" si="53"/>
        <v>13.390656186128865</v>
      </c>
      <c r="BS49" s="44">
        <f t="shared" si="53"/>
        <v>8.6371480715582862</v>
      </c>
      <c r="BT49" s="34">
        <f t="shared" si="53"/>
        <v>3.4121309339358419</v>
      </c>
      <c r="BU49" s="41">
        <f t="shared" si="53"/>
        <v>18.139240619726266</v>
      </c>
      <c r="BV49" s="44">
        <f t="shared" si="53"/>
        <v>4.6335206234510338</v>
      </c>
      <c r="BW49" s="34">
        <f t="shared" si="53"/>
        <v>12.902712758322224</v>
      </c>
    </row>
    <row r="50" spans="1:75" customFormat="1" x14ac:dyDescent="0.25">
      <c r="A50" s="35" t="s">
        <v>69</v>
      </c>
      <c r="B50" s="50">
        <v>9520521.4669343382</v>
      </c>
      <c r="C50" s="33">
        <v>19329929.521949101</v>
      </c>
      <c r="D50" s="37">
        <f t="shared" si="0"/>
        <v>49.252747952980393</v>
      </c>
      <c r="E50" s="35">
        <v>1440163.4118745192</v>
      </c>
      <c r="F50" s="40">
        <v>3782638.8907799111</v>
      </c>
      <c r="G50" s="37">
        <f t="shared" si="1"/>
        <v>38.072981679136277</v>
      </c>
      <c r="H50" s="35">
        <v>3726690.0402514562</v>
      </c>
      <c r="I50" s="40">
        <v>7033288.8262532512</v>
      </c>
      <c r="J50" s="37">
        <f t="shared" si="2"/>
        <v>52.986449615730137</v>
      </c>
      <c r="K50" s="35">
        <v>3448438.2680931073</v>
      </c>
      <c r="L50" s="40">
        <v>6075445.2660160447</v>
      </c>
      <c r="M50" s="37">
        <f t="shared" si="3"/>
        <v>56.760255703108498</v>
      </c>
      <c r="N50" s="35">
        <v>278251.77215834893</v>
      </c>
      <c r="O50" s="40">
        <v>957843.56023720652</v>
      </c>
      <c r="P50" s="37">
        <f t="shared" si="4"/>
        <v>29.049813947638892</v>
      </c>
      <c r="Q50" s="35">
        <v>6428341.3668276202</v>
      </c>
      <c r="R50" s="40">
        <v>10399473.442798682</v>
      </c>
      <c r="S50" s="37">
        <f t="shared" si="5"/>
        <v>61.814104360053449</v>
      </c>
      <c r="T50" s="35">
        <v>5616932.9497834779</v>
      </c>
      <c r="U50" s="40">
        <v>9601869.4398874622</v>
      </c>
      <c r="V50" s="37">
        <f t="shared" si="6"/>
        <v>58.498326653453333</v>
      </c>
      <c r="W50" s="35">
        <f t="shared" si="7"/>
        <v>15498783.336104456</v>
      </c>
      <c r="X50" s="40">
        <f t="shared" si="7"/>
        <v>30943461.241893485</v>
      </c>
      <c r="Y50" s="37">
        <f t="shared" si="8"/>
        <v>50.087426273829664</v>
      </c>
      <c r="Z50" s="25"/>
      <c r="AA50" s="41">
        <f t="shared" si="47"/>
        <v>17.645295187005587</v>
      </c>
      <c r="AB50" s="42">
        <f t="shared" si="47"/>
        <v>0.51799020674512519</v>
      </c>
      <c r="AC50" s="34">
        <f t="shared" si="47"/>
        <v>17.039044398950949</v>
      </c>
      <c r="AD50" s="41">
        <f t="shared" si="47"/>
        <v>18.056956590130113</v>
      </c>
      <c r="AE50" s="42">
        <f t="shared" si="47"/>
        <v>13.088349760137589</v>
      </c>
      <c r="AF50" s="34">
        <f t="shared" si="47"/>
        <v>4.3935620605756895</v>
      </c>
      <c r="AG50" s="41">
        <f t="shared" si="47"/>
        <v>22.279058241379118</v>
      </c>
      <c r="AH50" s="42">
        <f t="shared" si="47"/>
        <v>6.5921716040569578</v>
      </c>
      <c r="AI50" s="34">
        <f t="shared" si="47"/>
        <v>14.716734260365811</v>
      </c>
      <c r="AJ50" s="41">
        <f t="shared" si="47"/>
        <v>27.466512241872465</v>
      </c>
      <c r="AK50" s="42">
        <f t="shared" si="47"/>
        <v>10.728949283789518</v>
      </c>
      <c r="AL50" s="34">
        <f t="shared" si="47"/>
        <v>15.115796786968446</v>
      </c>
      <c r="AM50" s="41">
        <f t="shared" si="47"/>
        <v>-18.717018548403701</v>
      </c>
      <c r="AN50" s="42">
        <f t="shared" si="47"/>
        <v>-13.827669942616737</v>
      </c>
      <c r="AO50" s="34">
        <f t="shared" si="47"/>
        <v>-5.6739194617704811</v>
      </c>
      <c r="AP50" s="41">
        <f t="shared" si="26"/>
        <v>11.028545334763052</v>
      </c>
      <c r="AQ50" s="42">
        <f t="shared" si="26"/>
        <v>8.0716437887478918</v>
      </c>
      <c r="AR50" s="34">
        <f t="shared" si="26"/>
        <v>2.736056788212764</v>
      </c>
      <c r="AS50" s="41">
        <f t="shared" si="26"/>
        <v>30.870396028948278</v>
      </c>
      <c r="AT50" s="42">
        <f t="shared" si="26"/>
        <v>11.432451297022155</v>
      </c>
      <c r="AU50" s="34">
        <f t="shared" si="26"/>
        <v>17.443701996750008</v>
      </c>
      <c r="AV50" s="41">
        <f t="shared" si="26"/>
        <v>11.840179762303478</v>
      </c>
      <c r="AW50" s="42">
        <f t="shared" si="26"/>
        <v>2.5314455294437579</v>
      </c>
      <c r="AX50" s="34">
        <f t="shared" si="44"/>
        <v>9.0789066561892611</v>
      </c>
      <c r="AY50" s="43"/>
      <c r="AZ50" s="41">
        <f t="shared" ref="AZ50:BW50" si="54">+AVERAGE(B47:B50)/AVERAGE(B43:B46)*100-100</f>
        <v>21.961560244877631</v>
      </c>
      <c r="BA50" s="44">
        <f t="shared" si="54"/>
        <v>4.7061906285252348</v>
      </c>
      <c r="BB50" s="34">
        <f t="shared" si="54"/>
        <v>16.549615376499062</v>
      </c>
      <c r="BC50" s="41">
        <f t="shared" si="54"/>
        <v>11.253253022997626</v>
      </c>
      <c r="BD50" s="44">
        <f t="shared" si="54"/>
        <v>5.5561578697512743</v>
      </c>
      <c r="BE50" s="34">
        <f t="shared" si="54"/>
        <v>5.432198675411442</v>
      </c>
      <c r="BF50" s="41">
        <f t="shared" si="54"/>
        <v>13.219813842280615</v>
      </c>
      <c r="BG50" s="44">
        <f t="shared" si="54"/>
        <v>2.6984922163835421</v>
      </c>
      <c r="BH50" s="34">
        <f t="shared" si="54"/>
        <v>9.7497869729665325</v>
      </c>
      <c r="BI50" s="41">
        <f t="shared" si="54"/>
        <v>20.027528010733093</v>
      </c>
      <c r="BJ50" s="44">
        <f t="shared" si="54"/>
        <v>4.0650657262090562</v>
      </c>
      <c r="BK50" s="34">
        <f t="shared" si="54"/>
        <v>15.119196355124444</v>
      </c>
      <c r="BL50" s="41">
        <f t="shared" si="54"/>
        <v>-28.716016795056888</v>
      </c>
      <c r="BM50" s="44">
        <f t="shared" si="54"/>
        <v>-5.9372398057617204</v>
      </c>
      <c r="BN50" s="34">
        <f t="shared" si="54"/>
        <v>-39.291245436944955</v>
      </c>
      <c r="BO50" s="41">
        <f t="shared" si="54"/>
        <v>12.77654980563203</v>
      </c>
      <c r="BP50" s="44">
        <f t="shared" si="54"/>
        <v>7.7091521271617864</v>
      </c>
      <c r="BQ50" s="34">
        <f t="shared" si="54"/>
        <v>4.4589441381799162</v>
      </c>
      <c r="BR50" s="41">
        <f t="shared" si="54"/>
        <v>17.858549029936157</v>
      </c>
      <c r="BS50" s="44">
        <f t="shared" si="54"/>
        <v>9.3653943757950913</v>
      </c>
      <c r="BT50" s="34">
        <f t="shared" si="54"/>
        <v>6.834518797508764</v>
      </c>
      <c r="BU50" s="41">
        <f t="shared" si="54"/>
        <v>16.372619262791147</v>
      </c>
      <c r="BV50" s="44">
        <f t="shared" si="54"/>
        <v>4.0574183636285852</v>
      </c>
      <c r="BW50" s="34">
        <f t="shared" si="54"/>
        <v>11.92378379003847</v>
      </c>
    </row>
    <row r="51" spans="1:75" customFormat="1" x14ac:dyDescent="0.25">
      <c r="A51" s="35" t="s">
        <v>70</v>
      </c>
      <c r="B51" s="50">
        <v>8920217.1743355971</v>
      </c>
      <c r="C51" s="33">
        <v>17128196.002291504</v>
      </c>
      <c r="D51" s="37">
        <f t="shared" si="0"/>
        <v>52.079139993156318</v>
      </c>
      <c r="E51" s="35">
        <v>1093573.3424788804</v>
      </c>
      <c r="F51" s="40">
        <v>2748530.8688650848</v>
      </c>
      <c r="G51" s="37">
        <f t="shared" si="1"/>
        <v>39.787559050789753</v>
      </c>
      <c r="H51" s="35">
        <v>2975119.3889774331</v>
      </c>
      <c r="I51" s="40">
        <v>4901810.6613087719</v>
      </c>
      <c r="J51" s="37">
        <f t="shared" si="2"/>
        <v>60.694294303547892</v>
      </c>
      <c r="K51" s="35">
        <v>2429325.5921694548</v>
      </c>
      <c r="L51" s="40">
        <v>4231259.896239697</v>
      </c>
      <c r="M51" s="37">
        <f t="shared" si="3"/>
        <v>57.413764499041676</v>
      </c>
      <c r="N51" s="35">
        <v>545793.7968079783</v>
      </c>
      <c r="O51" s="40">
        <v>670550.76506907493</v>
      </c>
      <c r="P51" s="37">
        <f t="shared" si="4"/>
        <v>81.394851104487941</v>
      </c>
      <c r="Q51" s="35">
        <v>7510516.0576523477</v>
      </c>
      <c r="R51" s="40">
        <v>11613555.954545574</v>
      </c>
      <c r="S51" s="37">
        <f t="shared" si="5"/>
        <v>64.670253340560294</v>
      </c>
      <c r="T51" s="35">
        <v>5302806.5723450547</v>
      </c>
      <c r="U51" s="40">
        <v>8892097.2986880839</v>
      </c>
      <c r="V51" s="37">
        <f t="shared" si="6"/>
        <v>59.635048900414269</v>
      </c>
      <c r="W51" s="35">
        <f t="shared" si="7"/>
        <v>15196619.391099203</v>
      </c>
      <c r="X51" s="40">
        <f t="shared" si="7"/>
        <v>27499996.18832285</v>
      </c>
      <c r="Y51" s="37">
        <f t="shared" si="8"/>
        <v>55.260441808904858</v>
      </c>
      <c r="Z51" s="25"/>
      <c r="AA51" s="41">
        <f t="shared" si="47"/>
        <v>8.0660910596880768</v>
      </c>
      <c r="AB51" s="42">
        <f t="shared" si="47"/>
        <v>-5.8535832111394512</v>
      </c>
      <c r="AC51" s="34">
        <f t="shared" si="47"/>
        <v>14.785134416793326</v>
      </c>
      <c r="AD51" s="41">
        <f t="shared" si="47"/>
        <v>20.504723956481058</v>
      </c>
      <c r="AE51" s="42">
        <f t="shared" si="47"/>
        <v>12.049775799223553</v>
      </c>
      <c r="AF51" s="34">
        <f t="shared" si="47"/>
        <v>7.545707340287322</v>
      </c>
      <c r="AG51" s="41">
        <f t="shared" si="47"/>
        <v>20.303183201153871</v>
      </c>
      <c r="AH51" s="42">
        <f t="shared" si="47"/>
        <v>0.25519624306473077</v>
      </c>
      <c r="AI51" s="34">
        <f t="shared" si="47"/>
        <v>19.996955478979487</v>
      </c>
      <c r="AJ51" s="41">
        <f t="shared" si="47"/>
        <v>14.777262291963766</v>
      </c>
      <c r="AK51" s="42">
        <f t="shared" si="47"/>
        <v>-0.79870182669715462</v>
      </c>
      <c r="AL51" s="34">
        <f t="shared" si="47"/>
        <v>15.701371257712779</v>
      </c>
      <c r="AM51" s="41">
        <f t="shared" si="47"/>
        <v>53.114364756572968</v>
      </c>
      <c r="AN51" s="42">
        <f t="shared" si="47"/>
        <v>7.4590038110721366</v>
      </c>
      <c r="AO51" s="34">
        <f t="shared" si="47"/>
        <v>42.486305778312726</v>
      </c>
      <c r="AP51" s="41">
        <f t="shared" si="26"/>
        <v>22.682979272119908</v>
      </c>
      <c r="AQ51" s="42">
        <f t="shared" si="26"/>
        <v>21.2939764939089</v>
      </c>
      <c r="AR51" s="34">
        <f t="shared" si="26"/>
        <v>1.1451539625966234</v>
      </c>
      <c r="AS51" s="41">
        <f t="shared" si="26"/>
        <v>25.012221149576149</v>
      </c>
      <c r="AT51" s="42">
        <f t="shared" si="26"/>
        <v>7.7482868341598419</v>
      </c>
      <c r="AU51" s="34">
        <f t="shared" si="26"/>
        <v>16.022467570169312</v>
      </c>
      <c r="AV51" s="41">
        <f t="shared" si="26"/>
        <v>12.442782304443242</v>
      </c>
      <c r="AW51" s="42">
        <f t="shared" si="26"/>
        <v>2.3922579427953821</v>
      </c>
      <c r="AX51" s="34">
        <f t="shared" si="44"/>
        <v>9.8157073235584704</v>
      </c>
      <c r="AY51" s="43"/>
      <c r="AZ51" s="41">
        <f t="shared" ref="AZ51:BW51" si="55">+AVERAGE(B51:B51)/AVERAGE(B47:B47)*100-100</f>
        <v>8.0660910596880768</v>
      </c>
      <c r="BA51" s="44">
        <f t="shared" si="55"/>
        <v>-5.8535832111394512</v>
      </c>
      <c r="BB51" s="34">
        <f t="shared" si="55"/>
        <v>14.785134416793326</v>
      </c>
      <c r="BC51" s="41">
        <f t="shared" si="55"/>
        <v>20.504723956481058</v>
      </c>
      <c r="BD51" s="44">
        <f t="shared" si="55"/>
        <v>12.049775799223553</v>
      </c>
      <c r="BE51" s="34">
        <f t="shared" si="55"/>
        <v>7.545707340287322</v>
      </c>
      <c r="BF51" s="41">
        <f t="shared" si="55"/>
        <v>20.303183201153871</v>
      </c>
      <c r="BG51" s="44">
        <f t="shared" si="55"/>
        <v>0.25519624306473077</v>
      </c>
      <c r="BH51" s="34">
        <f t="shared" si="55"/>
        <v>19.996955478979487</v>
      </c>
      <c r="BI51" s="41">
        <f t="shared" si="55"/>
        <v>14.777262291963766</v>
      </c>
      <c r="BJ51" s="44">
        <f t="shared" si="55"/>
        <v>-0.79870182669715462</v>
      </c>
      <c r="BK51" s="34">
        <f t="shared" si="55"/>
        <v>15.701371257712779</v>
      </c>
      <c r="BL51" s="41">
        <f t="shared" si="55"/>
        <v>53.114364756572968</v>
      </c>
      <c r="BM51" s="44">
        <f t="shared" si="55"/>
        <v>7.4590038110721366</v>
      </c>
      <c r="BN51" s="34">
        <f t="shared" si="55"/>
        <v>42.486305778312726</v>
      </c>
      <c r="BO51" s="41">
        <f t="shared" si="55"/>
        <v>22.682979272119908</v>
      </c>
      <c r="BP51" s="44">
        <f t="shared" si="55"/>
        <v>21.2939764939089</v>
      </c>
      <c r="BQ51" s="34">
        <f t="shared" si="55"/>
        <v>1.1451539625966234</v>
      </c>
      <c r="BR51" s="41">
        <f t="shared" si="55"/>
        <v>25.012221149576149</v>
      </c>
      <c r="BS51" s="44">
        <f t="shared" si="55"/>
        <v>7.7482868341598419</v>
      </c>
      <c r="BT51" s="34">
        <f t="shared" si="55"/>
        <v>16.022467570169312</v>
      </c>
      <c r="BU51" s="41">
        <f t="shared" si="55"/>
        <v>12.442782304443242</v>
      </c>
      <c r="BV51" s="44">
        <f t="shared" si="55"/>
        <v>2.3922579427953821</v>
      </c>
      <c r="BW51" s="34">
        <f t="shared" si="55"/>
        <v>9.8157073235584704</v>
      </c>
    </row>
    <row r="52" spans="1:75" customFormat="1" x14ac:dyDescent="0.25">
      <c r="A52" s="35" t="s">
        <v>71</v>
      </c>
      <c r="B52" s="50">
        <v>9973510.6940716617</v>
      </c>
      <c r="C52" s="33">
        <v>18863155.864166386</v>
      </c>
      <c r="D52" s="37">
        <f t="shared" si="0"/>
        <v>52.872969750612931</v>
      </c>
      <c r="E52" s="35">
        <v>1255157.9795919384</v>
      </c>
      <c r="F52" s="40">
        <v>3026220.6165030501</v>
      </c>
      <c r="G52" s="37">
        <f t="shared" si="1"/>
        <v>41.476089771747596</v>
      </c>
      <c r="H52" s="35">
        <v>2894492.5096766003</v>
      </c>
      <c r="I52" s="40">
        <v>4554579.3784924867</v>
      </c>
      <c r="J52" s="37">
        <f t="shared" si="2"/>
        <v>63.551258395998012</v>
      </c>
      <c r="K52" s="35">
        <v>2805637.9836536259</v>
      </c>
      <c r="L52" s="40">
        <v>4573120.8259992683</v>
      </c>
      <c r="M52" s="37">
        <f t="shared" si="3"/>
        <v>61.35062007771397</v>
      </c>
      <c r="N52" s="35">
        <v>88854.526022974402</v>
      </c>
      <c r="O52" s="40">
        <v>-18541.447506781667</v>
      </c>
      <c r="P52" s="37">
        <f t="shared" si="4"/>
        <v>-479.22108557314749</v>
      </c>
      <c r="Q52" s="35">
        <v>8001991.0471522165</v>
      </c>
      <c r="R52" s="40">
        <v>12103578.88628331</v>
      </c>
      <c r="S52" s="37">
        <f t="shared" si="5"/>
        <v>66.11260291136432</v>
      </c>
      <c r="T52" s="35">
        <v>5852470.0133419288</v>
      </c>
      <c r="U52" s="40">
        <v>9517219.9758638311</v>
      </c>
      <c r="V52" s="37">
        <f t="shared" si="6"/>
        <v>61.493482636569283</v>
      </c>
      <c r="W52" s="35">
        <f t="shared" si="7"/>
        <v>16272682.217150487</v>
      </c>
      <c r="X52" s="40">
        <f t="shared" si="7"/>
        <v>29030314.7695814</v>
      </c>
      <c r="Y52" s="37">
        <f t="shared" si="8"/>
        <v>56.05410188042935</v>
      </c>
      <c r="Z52" s="25"/>
      <c r="AA52" s="41">
        <f t="shared" si="47"/>
        <v>15.064947024381127</v>
      </c>
      <c r="AB52" s="42">
        <f t="shared" si="47"/>
        <v>0.19220544499729897</v>
      </c>
      <c r="AC52" s="34">
        <f t="shared" si="47"/>
        <v>14.844210199114301</v>
      </c>
      <c r="AD52" s="41">
        <f t="shared" si="47"/>
        <v>24.247240346778767</v>
      </c>
      <c r="AE52" s="42">
        <f t="shared" si="47"/>
        <v>11.582960536209285</v>
      </c>
      <c r="AF52" s="34">
        <f t="shared" si="47"/>
        <v>11.349653880584995</v>
      </c>
      <c r="AG52" s="41">
        <f t="shared" si="47"/>
        <v>14.960656109697652</v>
      </c>
      <c r="AH52" s="42">
        <f t="shared" si="47"/>
        <v>-11.071490498820452</v>
      </c>
      <c r="AI52" s="34">
        <f t="shared" si="47"/>
        <v>29.273116972879023</v>
      </c>
      <c r="AJ52" s="41">
        <f t="shared" si="47"/>
        <v>17.377899187927497</v>
      </c>
      <c r="AK52" s="42">
        <f t="shared" si="47"/>
        <v>-1.9947944824111801</v>
      </c>
      <c r="AL52" s="34">
        <f t="shared" si="47"/>
        <v>19.767004791252532</v>
      </c>
      <c r="AM52" s="41">
        <f t="shared" si="47"/>
        <v>-30.337790922840725</v>
      </c>
      <c r="AN52" s="42">
        <f t="shared" si="47"/>
        <v>-104.07131241636417</v>
      </c>
      <c r="AO52" s="34">
        <f t="shared" si="47"/>
        <v>-1811.0504415519706</v>
      </c>
      <c r="AP52" s="41">
        <f t="shared" si="26"/>
        <v>17.967656427374436</v>
      </c>
      <c r="AQ52" s="42">
        <f t="shared" si="26"/>
        <v>12.375608610114881</v>
      </c>
      <c r="AR52" s="34">
        <f t="shared" si="26"/>
        <v>4.9762113740011671</v>
      </c>
      <c r="AS52" s="41">
        <f t="shared" si="26"/>
        <v>29.607026272673437</v>
      </c>
      <c r="AT52" s="42">
        <f t="shared" si="26"/>
        <v>11.671442482051319</v>
      </c>
      <c r="AU52" s="34">
        <f t="shared" si="26"/>
        <v>16.061029921329137</v>
      </c>
      <c r="AV52" s="41">
        <f t="shared" si="26"/>
        <v>12.509369439328594</v>
      </c>
      <c r="AW52" s="42">
        <f t="shared" si="26"/>
        <v>0.42035055267615462</v>
      </c>
      <c r="AX52" s="34">
        <f t="shared" si="44"/>
        <v>12.038415341232138</v>
      </c>
      <c r="AY52" s="43"/>
      <c r="AZ52" s="41">
        <f t="shared" ref="AZ52:BW52" si="56">+AVERAGE(B51:B52)/AVERAGE(B47:B48)*100-100</f>
        <v>11.65099065625779</v>
      </c>
      <c r="BA52" s="44">
        <f t="shared" si="56"/>
        <v>-2.7789338284266449</v>
      </c>
      <c r="BB52" s="34">
        <f t="shared" si="56"/>
        <v>14.814888126012079</v>
      </c>
      <c r="BC52" s="41">
        <f t="shared" si="56"/>
        <v>22.476210199976762</v>
      </c>
      <c r="BD52" s="44">
        <f t="shared" si="56"/>
        <v>11.804658280168184</v>
      </c>
      <c r="BE52" s="34">
        <f t="shared" si="56"/>
        <v>9.4541506143163616</v>
      </c>
      <c r="BF52" s="41">
        <f t="shared" si="56"/>
        <v>17.607944691230699</v>
      </c>
      <c r="BG52" s="44">
        <f t="shared" si="56"/>
        <v>-5.5395545561997039</v>
      </c>
      <c r="BH52" s="34">
        <f t="shared" si="56"/>
        <v>24.569031802479429</v>
      </c>
      <c r="BI52" s="41">
        <f t="shared" si="56"/>
        <v>16.15655062431955</v>
      </c>
      <c r="BJ52" s="44">
        <f t="shared" si="56"/>
        <v>-1.423590335005585</v>
      </c>
      <c r="BK52" s="34">
        <f t="shared" si="56"/>
        <v>17.766492314206928</v>
      </c>
      <c r="BL52" s="41">
        <f t="shared" si="56"/>
        <v>31.122417608260236</v>
      </c>
      <c r="BM52" s="44">
        <f t="shared" si="56"/>
        <v>-39.596500855933655</v>
      </c>
      <c r="BN52" s="34">
        <f t="shared" si="56"/>
        <v>-567.30459826921629</v>
      </c>
      <c r="BO52" s="41">
        <f t="shared" si="56"/>
        <v>20.204500088703909</v>
      </c>
      <c r="BP52" s="44">
        <f t="shared" si="56"/>
        <v>16.572675664428743</v>
      </c>
      <c r="BQ52" s="34">
        <f t="shared" si="56"/>
        <v>3.0462024541338053</v>
      </c>
      <c r="BR52" s="41">
        <f t="shared" si="56"/>
        <v>27.381430992530568</v>
      </c>
      <c r="BS52" s="44">
        <f t="shared" si="56"/>
        <v>9.7414204539598899</v>
      </c>
      <c r="BT52" s="34">
        <f t="shared" si="56"/>
        <v>16.042041367287624</v>
      </c>
      <c r="BU52" s="41">
        <f t="shared" si="56"/>
        <v>12.477204470081602</v>
      </c>
      <c r="BV52" s="44">
        <f t="shared" si="56"/>
        <v>1.3700370405410638</v>
      </c>
      <c r="BW52" s="34">
        <f t="shared" si="56"/>
        <v>10.923850517901172</v>
      </c>
    </row>
    <row r="53" spans="1:75" customFormat="1" x14ac:dyDescent="0.25">
      <c r="A53" s="35" t="s">
        <v>72</v>
      </c>
      <c r="B53" s="50">
        <v>10045125.810400004</v>
      </c>
      <c r="C53" s="33">
        <v>18756581.387400813</v>
      </c>
      <c r="D53" s="37">
        <f t="shared" si="0"/>
        <v>53.555206052354102</v>
      </c>
      <c r="E53" s="35">
        <v>1250059.3055283905</v>
      </c>
      <c r="F53" s="40">
        <v>2950403.4542450416</v>
      </c>
      <c r="G53" s="37">
        <f t="shared" si="1"/>
        <v>42.369097139233773</v>
      </c>
      <c r="H53" s="35">
        <v>3506523.686359786</v>
      </c>
      <c r="I53" s="40">
        <v>4973666.1447666408</v>
      </c>
      <c r="J53" s="37">
        <f t="shared" si="2"/>
        <v>70.5017905162251</v>
      </c>
      <c r="K53" s="35">
        <v>3439148.3258656845</v>
      </c>
      <c r="L53" s="40">
        <v>5327695.2865666607</v>
      </c>
      <c r="M53" s="37">
        <f t="shared" si="3"/>
        <v>64.552271496029618</v>
      </c>
      <c r="N53" s="35">
        <v>67375.36049410142</v>
      </c>
      <c r="O53" s="40">
        <v>-354029.14180001989</v>
      </c>
      <c r="P53" s="37">
        <f t="shared" si="4"/>
        <v>-19.031021048589182</v>
      </c>
      <c r="Q53" s="35">
        <v>7687449.7030749368</v>
      </c>
      <c r="R53" s="40">
        <v>11380705.074718511</v>
      </c>
      <c r="S53" s="37">
        <f t="shared" si="5"/>
        <v>67.548096999298409</v>
      </c>
      <c r="T53" s="35">
        <v>6540608.805204547</v>
      </c>
      <c r="U53" s="40">
        <v>10082633.390647296</v>
      </c>
      <c r="V53" s="37">
        <f t="shared" si="6"/>
        <v>64.87004487609012</v>
      </c>
      <c r="W53" s="35">
        <f t="shared" si="7"/>
        <v>15948549.70015857</v>
      </c>
      <c r="X53" s="40">
        <f t="shared" si="7"/>
        <v>27978722.670483712</v>
      </c>
      <c r="Y53" s="37">
        <f t="shared" si="8"/>
        <v>57.002422476504158</v>
      </c>
      <c r="Z53" s="25"/>
      <c r="AA53" s="41">
        <f t="shared" si="47"/>
        <v>15.783989759246737</v>
      </c>
      <c r="AB53" s="42">
        <f t="shared" si="47"/>
        <v>4.0658960244056175</v>
      </c>
      <c r="AC53" s="34">
        <f t="shared" si="47"/>
        <v>11.260263143357733</v>
      </c>
      <c r="AD53" s="41">
        <f t="shared" si="47"/>
        <v>24.390335988088026</v>
      </c>
      <c r="AE53" s="42">
        <f t="shared" si="47"/>
        <v>11.419435916763845</v>
      </c>
      <c r="AF53" s="34">
        <f t="shared" si="47"/>
        <v>11.641505779130028</v>
      </c>
      <c r="AG53" s="41">
        <f t="shared" si="47"/>
        <v>24.252739341346171</v>
      </c>
      <c r="AH53" s="42">
        <f t="shared" si="47"/>
        <v>-10.885184186767304</v>
      </c>
      <c r="AI53" s="34">
        <f t="shared" si="47"/>
        <v>39.429945747467769</v>
      </c>
      <c r="AJ53" s="41">
        <f t="shared" si="47"/>
        <v>33.837918327079734</v>
      </c>
      <c r="AK53" s="42">
        <f t="shared" si="47"/>
        <v>11.291079737767291</v>
      </c>
      <c r="AL53" s="34">
        <f t="shared" si="47"/>
        <v>20.259340319492836</v>
      </c>
      <c r="AM53" s="41">
        <f t="shared" si="47"/>
        <v>-73.311710437839452</v>
      </c>
      <c r="AN53" s="42">
        <f t="shared" si="47"/>
        <v>-144.58710200221415</v>
      </c>
      <c r="AO53" s="34">
        <f t="shared" si="47"/>
        <v>-159.85652433933748</v>
      </c>
      <c r="AP53" s="41">
        <f t="shared" si="26"/>
        <v>10.802563378176202</v>
      </c>
      <c r="AQ53" s="42">
        <f t="shared" si="26"/>
        <v>-0.33479251173591251</v>
      </c>
      <c r="AR53" s="34">
        <f t="shared" si="26"/>
        <v>11.174768176972478</v>
      </c>
      <c r="AS53" s="41">
        <f t="shared" si="26"/>
        <v>20.766132691508844</v>
      </c>
      <c r="AT53" s="42">
        <f t="shared" si="26"/>
        <v>2.9351368919180203</v>
      </c>
      <c r="AU53" s="34">
        <f t="shared" si="26"/>
        <v>17.322555094392484</v>
      </c>
      <c r="AV53" s="41">
        <f t="shared" si="26"/>
        <v>13.716554668394409</v>
      </c>
      <c r="AW53" s="42">
        <f t="shared" si="26"/>
        <v>0.36576170338797453</v>
      </c>
      <c r="AX53" s="34">
        <f t="shared" si="44"/>
        <v>13.302138835414951</v>
      </c>
      <c r="AY53" s="43"/>
      <c r="AZ53" s="41">
        <f t="shared" ref="AZ53:BW53" si="57">+AVERAGE(B51:B53)/AVERAGE(B47:B49)*100-100</f>
        <v>13.051765082401019</v>
      </c>
      <c r="BA53" s="44">
        <f t="shared" si="57"/>
        <v>-0.53763920623246975</v>
      </c>
      <c r="BB53" s="34">
        <f t="shared" si="57"/>
        <v>13.588744378272949</v>
      </c>
      <c r="BC53" s="41">
        <f t="shared" si="57"/>
        <v>23.134378852920818</v>
      </c>
      <c r="BD53" s="44">
        <f t="shared" si="57"/>
        <v>11.674097947168605</v>
      </c>
      <c r="BE53" s="34">
        <f t="shared" si="57"/>
        <v>10.194041069203735</v>
      </c>
      <c r="BF53" s="41">
        <f t="shared" si="57"/>
        <v>20.008098336178648</v>
      </c>
      <c r="BG53" s="44">
        <f t="shared" si="57"/>
        <v>-7.453016493474891</v>
      </c>
      <c r="BH53" s="34">
        <f t="shared" si="57"/>
        <v>29.568424410583646</v>
      </c>
      <c r="BI53" s="41">
        <f t="shared" si="57"/>
        <v>22.577095649717933</v>
      </c>
      <c r="BJ53" s="44">
        <f t="shared" si="57"/>
        <v>3.0132226827990252</v>
      </c>
      <c r="BK53" s="34">
        <f t="shared" si="57"/>
        <v>18.632436769524489</v>
      </c>
      <c r="BL53" s="41">
        <f t="shared" si="57"/>
        <v>-4.6765675047761306</v>
      </c>
      <c r="BM53" s="44">
        <f t="shared" si="57"/>
        <v>-84.09449081715762</v>
      </c>
      <c r="BN53" s="34">
        <f t="shared" si="57"/>
        <v>-456.51221336413806</v>
      </c>
      <c r="BO53" s="41">
        <f t="shared" si="57"/>
        <v>16.917187622314799</v>
      </c>
      <c r="BP53" s="44">
        <f t="shared" si="57"/>
        <v>10.494616774795034</v>
      </c>
      <c r="BQ53" s="34">
        <f t="shared" si="57"/>
        <v>5.6777664368393204</v>
      </c>
      <c r="BR53" s="41">
        <f t="shared" si="57"/>
        <v>24.853581822670904</v>
      </c>
      <c r="BS53" s="44">
        <f t="shared" si="57"/>
        <v>7.2322870423261492</v>
      </c>
      <c r="BT53" s="34">
        <f t="shared" si="57"/>
        <v>16.485454962101429</v>
      </c>
      <c r="BU53" s="41">
        <f t="shared" si="57"/>
        <v>12.891022185267346</v>
      </c>
      <c r="BV53" s="44">
        <f t="shared" si="57"/>
        <v>1.0353297103990968</v>
      </c>
      <c r="BW53" s="34">
        <f t="shared" si="57"/>
        <v>11.718023403790795</v>
      </c>
    </row>
    <row r="54" spans="1:75" customFormat="1" x14ac:dyDescent="0.25">
      <c r="A54" s="35" t="s">
        <v>73</v>
      </c>
      <c r="B54" s="50">
        <v>11401735.306868538</v>
      </c>
      <c r="C54" s="33">
        <v>20306965.782443784</v>
      </c>
      <c r="D54" s="37">
        <f t="shared" si="0"/>
        <v>56.146917412574815</v>
      </c>
      <c r="E54" s="35">
        <v>1786964.9775059803</v>
      </c>
      <c r="F54" s="40">
        <v>4079803.939646035</v>
      </c>
      <c r="G54" s="37">
        <f t="shared" si="1"/>
        <v>43.800265991728466</v>
      </c>
      <c r="H54" s="35">
        <v>4490164.9579853332</v>
      </c>
      <c r="I54" s="40">
        <v>6883714.13138045</v>
      </c>
      <c r="J54" s="37">
        <f t="shared" si="2"/>
        <v>65.228812125074143</v>
      </c>
      <c r="K54" s="35">
        <v>4027074.7719690269</v>
      </c>
      <c r="L54" s="40">
        <v>6016141.2333699912</v>
      </c>
      <c r="M54" s="37">
        <f t="shared" si="3"/>
        <v>66.937836326578847</v>
      </c>
      <c r="N54" s="35">
        <v>463090.18601630628</v>
      </c>
      <c r="O54" s="40">
        <v>867572.8980104588</v>
      </c>
      <c r="P54" s="37">
        <f t="shared" si="4"/>
        <v>53.377668559988102</v>
      </c>
      <c r="Q54" s="35">
        <v>8371646.7889622869</v>
      </c>
      <c r="R54" s="40">
        <v>11494345.905840008</v>
      </c>
      <c r="S54" s="37">
        <f t="shared" si="5"/>
        <v>72.832737569772021</v>
      </c>
      <c r="T54" s="35">
        <v>7132534.9312811689</v>
      </c>
      <c r="U54" s="40">
        <v>10242657.319716584</v>
      </c>
      <c r="V54" s="37">
        <f t="shared" si="6"/>
        <v>69.635590732410918</v>
      </c>
      <c r="W54" s="35">
        <f t="shared" si="7"/>
        <v>18917977.100040969</v>
      </c>
      <c r="X54" s="40">
        <f t="shared" si="7"/>
        <v>32522172.439593691</v>
      </c>
      <c r="Y54" s="37">
        <f t="shared" si="8"/>
        <v>58.169475409980684</v>
      </c>
      <c r="Z54" s="25"/>
      <c r="AA54" s="41">
        <f t="shared" si="47"/>
        <v>19.759567230301741</v>
      </c>
      <c r="AB54" s="42">
        <f t="shared" si="47"/>
        <v>5.0545257259487784</v>
      </c>
      <c r="AC54" s="34">
        <f t="shared" si="47"/>
        <v>13.99753261721763</v>
      </c>
      <c r="AD54" s="41">
        <f t="shared" si="47"/>
        <v>24.080709367561525</v>
      </c>
      <c r="AE54" s="42">
        <f t="shared" si="47"/>
        <v>7.8560247870991873</v>
      </c>
      <c r="AF54" s="34">
        <f t="shared" si="47"/>
        <v>15.042909853657989</v>
      </c>
      <c r="AG54" s="41">
        <f t="shared" si="47"/>
        <v>20.486676098298801</v>
      </c>
      <c r="AH54" s="42">
        <f t="shared" si="47"/>
        <v>-2.1266678870698712</v>
      </c>
      <c r="AI54" s="34">
        <f t="shared" si="47"/>
        <v>23.104704312382538</v>
      </c>
      <c r="AJ54" s="41">
        <f t="shared" si="47"/>
        <v>16.779668327828006</v>
      </c>
      <c r="AK54" s="42">
        <f t="shared" si="47"/>
        <v>-0.97612652323245186</v>
      </c>
      <c r="AL54" s="34">
        <f t="shared" si="47"/>
        <v>17.930822363989037</v>
      </c>
      <c r="AM54" s="41">
        <f t="shared" si="47"/>
        <v>66.428476779931742</v>
      </c>
      <c r="AN54" s="42">
        <f t="shared" si="47"/>
        <v>-9.4243638496032247</v>
      </c>
      <c r="AO54" s="34">
        <f t="shared" si="47"/>
        <v>83.745302659077879</v>
      </c>
      <c r="AP54" s="41">
        <f t="shared" si="26"/>
        <v>30.230277317921662</v>
      </c>
      <c r="AQ54" s="42">
        <f t="shared" si="26"/>
        <v>10.528152882581693</v>
      </c>
      <c r="AR54" s="34">
        <f t="shared" si="26"/>
        <v>17.825435349734221</v>
      </c>
      <c r="AS54" s="41">
        <f t="shared" si="26"/>
        <v>26.982732303331389</v>
      </c>
      <c r="AT54" s="42">
        <f t="shared" si="26"/>
        <v>6.6735741809527553</v>
      </c>
      <c r="AU54" s="34">
        <f t="shared" si="26"/>
        <v>19.03860283890721</v>
      </c>
      <c r="AV54" s="41">
        <f t="shared" si="26"/>
        <v>22.061046275622758</v>
      </c>
      <c r="AW54" s="42">
        <f t="shared" si="26"/>
        <v>5.1019218094543248</v>
      </c>
      <c r="AX54" s="34">
        <f t="shared" si="44"/>
        <v>16.13588426757282</v>
      </c>
      <c r="AY54" s="43"/>
      <c r="AZ54" s="41">
        <f t="shared" ref="AZ54:BW54" si="58">+AVERAGE(B51:B54)/AVERAGE(B47:B50)*100-100</f>
        <v>14.87023557268283</v>
      </c>
      <c r="BA54" s="44">
        <f t="shared" si="58"/>
        <v>0.91577790726576325</v>
      </c>
      <c r="BB54" s="34">
        <f t="shared" si="58"/>
        <v>13.695387351906675</v>
      </c>
      <c r="BC54" s="41">
        <f t="shared" si="58"/>
        <v>23.446762059437106</v>
      </c>
      <c r="BD54" s="44">
        <f t="shared" si="58"/>
        <v>10.428601442543737</v>
      </c>
      <c r="BE54" s="34">
        <f t="shared" si="58"/>
        <v>11.422581484309745</v>
      </c>
      <c r="BF54" s="41">
        <f t="shared" si="58"/>
        <v>20.162653916400401</v>
      </c>
      <c r="BG54" s="44">
        <f t="shared" si="58"/>
        <v>-5.7972800773652722</v>
      </c>
      <c r="BH54" s="34">
        <f t="shared" si="58"/>
        <v>27.883699350541164</v>
      </c>
      <c r="BI54" s="41">
        <f t="shared" si="58"/>
        <v>20.677592115794255</v>
      </c>
      <c r="BJ54" s="44">
        <f t="shared" si="58"/>
        <v>1.7887660972842667</v>
      </c>
      <c r="BK54" s="34">
        <f t="shared" si="58"/>
        <v>18.443953046440797</v>
      </c>
      <c r="BL54" s="41">
        <f t="shared" si="58"/>
        <v>14.821587858244413</v>
      </c>
      <c r="BM54" s="44">
        <f t="shared" si="58"/>
        <v>-58.833050902269441</v>
      </c>
      <c r="BN54" s="34">
        <f t="shared" si="58"/>
        <v>-348.99901599153907</v>
      </c>
      <c r="BO54" s="41">
        <f t="shared" si="58"/>
        <v>20.17476260324986</v>
      </c>
      <c r="BP54" s="44">
        <f t="shared" si="58"/>
        <v>10.502888280073307</v>
      </c>
      <c r="BQ54" s="34">
        <f t="shared" si="58"/>
        <v>8.6875038429420073</v>
      </c>
      <c r="BR54" s="41">
        <f t="shared" si="58"/>
        <v>25.457884429100332</v>
      </c>
      <c r="BS54" s="44">
        <f t="shared" si="58"/>
        <v>7.0839772614189798</v>
      </c>
      <c r="BT54" s="34">
        <f t="shared" si="58"/>
        <v>17.170023650262166</v>
      </c>
      <c r="BU54" s="41">
        <f t="shared" si="58"/>
        <v>15.36266207604524</v>
      </c>
      <c r="BV54" s="44">
        <f t="shared" si="58"/>
        <v>2.1334906646040253</v>
      </c>
      <c r="BW54" s="34">
        <f t="shared" si="58"/>
        <v>12.820287711296558</v>
      </c>
    </row>
    <row r="55" spans="1:75" customFormat="1" x14ac:dyDescent="0.25">
      <c r="A55" s="35" t="s">
        <v>74</v>
      </c>
      <c r="B55" s="50">
        <v>10848716.329452055</v>
      </c>
      <c r="C55" s="33">
        <v>18613174.660480998</v>
      </c>
      <c r="D55" s="37">
        <f t="shared" si="0"/>
        <v>58.285147629790224</v>
      </c>
      <c r="E55" s="35">
        <v>1244489.0677686012</v>
      </c>
      <c r="F55" s="40">
        <v>2725610.1762428489</v>
      </c>
      <c r="G55" s="37">
        <f t="shared" si="1"/>
        <v>45.659099698698761</v>
      </c>
      <c r="H55" s="35">
        <v>3725668.4655841561</v>
      </c>
      <c r="I55" s="40">
        <v>5391504.599137635</v>
      </c>
      <c r="J55" s="37">
        <f t="shared" si="2"/>
        <v>69.10257419014485</v>
      </c>
      <c r="K55" s="35">
        <v>3205867.6520772846</v>
      </c>
      <c r="L55" s="40">
        <v>4827242.4484032663</v>
      </c>
      <c r="M55" s="37">
        <f t="shared" si="3"/>
        <v>66.411987513444799</v>
      </c>
      <c r="N55" s="35">
        <v>519800.81350687146</v>
      </c>
      <c r="O55" s="40">
        <v>564262.15073436871</v>
      </c>
      <c r="P55" s="37">
        <f t="shared" si="4"/>
        <v>92.120446645299126</v>
      </c>
      <c r="Q55" s="35">
        <v>8786631.7392757423</v>
      </c>
      <c r="R55" s="40">
        <v>11953740.462565878</v>
      </c>
      <c r="S55" s="37">
        <f t="shared" si="5"/>
        <v>73.505291224883138</v>
      </c>
      <c r="T55" s="35">
        <v>6741557.2528200848</v>
      </c>
      <c r="U55" s="40">
        <v>9051894.369314041</v>
      </c>
      <c r="V55" s="37">
        <f t="shared" si="6"/>
        <v>74.476755668669654</v>
      </c>
      <c r="W55" s="35">
        <f t="shared" si="7"/>
        <v>17863948.349260468</v>
      </c>
      <c r="X55" s="40">
        <f t="shared" si="7"/>
        <v>29632135.529113319</v>
      </c>
      <c r="Y55" s="37">
        <f t="shared" si="8"/>
        <v>60.285727067187892</v>
      </c>
      <c r="Z55" s="25"/>
      <c r="AA55" s="41">
        <f t="shared" si="47"/>
        <v>21.61941931935192</v>
      </c>
      <c r="AB55" s="42">
        <f t="shared" si="47"/>
        <v>8.6697901985172621</v>
      </c>
      <c r="AC55" s="34">
        <f t="shared" si="47"/>
        <v>11.916494084674653</v>
      </c>
      <c r="AD55" s="41">
        <f t="shared" si="47"/>
        <v>13.800238120986876</v>
      </c>
      <c r="AE55" s="42">
        <f t="shared" si="47"/>
        <v>-0.83392523918423933</v>
      </c>
      <c r="AF55" s="34">
        <f t="shared" si="47"/>
        <v>14.757227605779605</v>
      </c>
      <c r="AG55" s="41">
        <f t="shared" si="47"/>
        <v>25.227527990555416</v>
      </c>
      <c r="AH55" s="42">
        <f t="shared" si="47"/>
        <v>9.9900622782952695</v>
      </c>
      <c r="AI55" s="34">
        <f t="shared" si="47"/>
        <v>13.853493121684508</v>
      </c>
      <c r="AJ55" s="41">
        <f t="shared" si="47"/>
        <v>31.965334840701871</v>
      </c>
      <c r="AK55" s="42">
        <f t="shared" si="47"/>
        <v>14.085226783001843</v>
      </c>
      <c r="AL55" s="34">
        <f t="shared" si="47"/>
        <v>15.672588434004027</v>
      </c>
      <c r="AM55" s="41">
        <f t="shared" si="47"/>
        <v>-4.762418234344949</v>
      </c>
      <c r="AN55" s="42">
        <f t="shared" si="47"/>
        <v>-15.850942221169078</v>
      </c>
      <c r="AO55" s="34">
        <f t="shared" si="47"/>
        <v>13.177240814707744</v>
      </c>
      <c r="AP55" s="41">
        <f t="shared" si="26"/>
        <v>16.991051904125555</v>
      </c>
      <c r="AQ55" s="42">
        <f t="shared" si="26"/>
        <v>2.9292019546102637</v>
      </c>
      <c r="AR55" s="34">
        <f t="shared" si="26"/>
        <v>13.661671986649893</v>
      </c>
      <c r="AS55" s="41">
        <f t="shared" si="26"/>
        <v>27.131871789899591</v>
      </c>
      <c r="AT55" s="42">
        <f t="shared" si="26"/>
        <v>1.7970683997073706</v>
      </c>
      <c r="AU55" s="34">
        <f t="shared" si="26"/>
        <v>24.887556968452969</v>
      </c>
      <c r="AV55" s="41">
        <f t="shared" si="26"/>
        <v>17.552120570470706</v>
      </c>
      <c r="AW55" s="42">
        <f t="shared" si="26"/>
        <v>7.7532350411591295</v>
      </c>
      <c r="AX55" s="34">
        <f t="shared" si="44"/>
        <v>9.0938202695897417</v>
      </c>
      <c r="AY55" s="43"/>
      <c r="AZ55" s="41">
        <f t="shared" ref="AZ55:BW55" si="59">+AVERAGE(B55:B55)/AVERAGE(B51:B51)*100-100</f>
        <v>21.61941931935192</v>
      </c>
      <c r="BA55" s="44">
        <f t="shared" si="59"/>
        <v>8.6697901985172621</v>
      </c>
      <c r="BB55" s="34">
        <f t="shared" si="59"/>
        <v>11.916494084674653</v>
      </c>
      <c r="BC55" s="41">
        <f t="shared" si="59"/>
        <v>13.800238120986876</v>
      </c>
      <c r="BD55" s="44">
        <f t="shared" si="59"/>
        <v>-0.83392523918423933</v>
      </c>
      <c r="BE55" s="34">
        <f t="shared" si="59"/>
        <v>14.757227605779605</v>
      </c>
      <c r="BF55" s="41">
        <f t="shared" si="59"/>
        <v>25.227527990555416</v>
      </c>
      <c r="BG55" s="44">
        <f t="shared" si="59"/>
        <v>9.9900622782952695</v>
      </c>
      <c r="BH55" s="34">
        <f t="shared" si="59"/>
        <v>13.853493121684508</v>
      </c>
      <c r="BI55" s="41">
        <f t="shared" si="59"/>
        <v>31.965334840701871</v>
      </c>
      <c r="BJ55" s="44">
        <f t="shared" si="59"/>
        <v>14.085226783001843</v>
      </c>
      <c r="BK55" s="34">
        <f t="shared" si="59"/>
        <v>15.672588434004027</v>
      </c>
      <c r="BL55" s="41">
        <f t="shared" si="59"/>
        <v>-4.762418234344949</v>
      </c>
      <c r="BM55" s="44">
        <f t="shared" si="59"/>
        <v>-15.850942221169078</v>
      </c>
      <c r="BN55" s="34">
        <f t="shared" si="59"/>
        <v>13.177240814707744</v>
      </c>
      <c r="BO55" s="41">
        <f t="shared" si="59"/>
        <v>16.991051904125555</v>
      </c>
      <c r="BP55" s="44">
        <f t="shared" si="59"/>
        <v>2.9292019546102637</v>
      </c>
      <c r="BQ55" s="34">
        <f t="shared" si="59"/>
        <v>13.661671986649893</v>
      </c>
      <c r="BR55" s="41">
        <f t="shared" si="59"/>
        <v>27.131871789899591</v>
      </c>
      <c r="BS55" s="44">
        <f t="shared" si="59"/>
        <v>1.7970683997073706</v>
      </c>
      <c r="BT55" s="34">
        <f t="shared" si="59"/>
        <v>24.887556968452969</v>
      </c>
      <c r="BU55" s="41">
        <f t="shared" si="59"/>
        <v>17.552120570470706</v>
      </c>
      <c r="BV55" s="44">
        <f t="shared" si="59"/>
        <v>7.7532350411591295</v>
      </c>
      <c r="BW55" s="34">
        <f t="shared" si="59"/>
        <v>9.0938202695897417</v>
      </c>
    </row>
    <row r="56" spans="1:75" customFormat="1" x14ac:dyDescent="0.25">
      <c r="A56" s="35" t="s">
        <v>75</v>
      </c>
      <c r="B56" s="50">
        <v>11740059.037472636</v>
      </c>
      <c r="C56" s="33">
        <v>20004860.89719478</v>
      </c>
      <c r="D56" s="37">
        <f t="shared" si="0"/>
        <v>58.686031848983802</v>
      </c>
      <c r="E56" s="35">
        <v>1499464.9703050067</v>
      </c>
      <c r="F56" s="40">
        <v>3234869.1526956297</v>
      </c>
      <c r="G56" s="37">
        <f t="shared" si="1"/>
        <v>46.353187703295404</v>
      </c>
      <c r="H56" s="35">
        <v>3522549.3174600871</v>
      </c>
      <c r="I56" s="40">
        <v>4488380.3475283524</v>
      </c>
      <c r="J56" s="37">
        <f t="shared" si="2"/>
        <v>78.481524396653995</v>
      </c>
      <c r="K56" s="35">
        <v>3483023.4500442976</v>
      </c>
      <c r="L56" s="40">
        <v>5021176.8061050763</v>
      </c>
      <c r="M56" s="37">
        <f t="shared" si="3"/>
        <v>69.366676071024017</v>
      </c>
      <c r="N56" s="35">
        <v>39525.867415789515</v>
      </c>
      <c r="O56" s="40">
        <v>-532796.45857672393</v>
      </c>
      <c r="P56" s="37">
        <f t="shared" si="4"/>
        <v>-7.4185679689719066</v>
      </c>
      <c r="Q56" s="35">
        <v>8508009.4018038344</v>
      </c>
      <c r="R56" s="40">
        <v>11687411.981729269</v>
      </c>
      <c r="S56" s="37">
        <f t="shared" si="5"/>
        <v>72.796350595874088</v>
      </c>
      <c r="T56" s="35">
        <v>6899846.9755606437</v>
      </c>
      <c r="U56" s="40">
        <v>9366262.0170682855</v>
      </c>
      <c r="V56" s="37">
        <f t="shared" si="6"/>
        <v>73.667029205321668</v>
      </c>
      <c r="W56" s="35">
        <f t="shared" si="7"/>
        <v>18370235.751480922</v>
      </c>
      <c r="X56" s="40">
        <f t="shared" si="7"/>
        <v>30049260.362079751</v>
      </c>
      <c r="Y56" s="37">
        <f t="shared" si="8"/>
        <v>61.133736837872341</v>
      </c>
      <c r="Z56" s="25"/>
      <c r="AA56" s="41">
        <f t="shared" si="47"/>
        <v>17.712402358489726</v>
      </c>
      <c r="AB56" s="42">
        <f t="shared" si="47"/>
        <v>6.0525663958343614</v>
      </c>
      <c r="AC56" s="34">
        <f t="shared" si="47"/>
        <v>10.994393024998345</v>
      </c>
      <c r="AD56" s="41">
        <f t="shared" si="47"/>
        <v>19.46424232529634</v>
      </c>
      <c r="AE56" s="42">
        <f t="shared" si="47"/>
        <v>6.8946901972296786</v>
      </c>
      <c r="AF56" s="34">
        <f t="shared" si="47"/>
        <v>11.758818052491435</v>
      </c>
      <c r="AG56" s="41">
        <f t="shared" si="47"/>
        <v>21.698339369814406</v>
      </c>
      <c r="AH56" s="42">
        <f t="shared" si="47"/>
        <v>-1.4534609118185102</v>
      </c>
      <c r="AI56" s="34">
        <f t="shared" si="47"/>
        <v>23.493265715720568</v>
      </c>
      <c r="AJ56" s="41">
        <f t="shared" si="47"/>
        <v>24.143723115287671</v>
      </c>
      <c r="AK56" s="42">
        <f t="shared" si="47"/>
        <v>9.7975976833698297</v>
      </c>
      <c r="AL56" s="34">
        <f t="shared" si="47"/>
        <v>13.06597387794281</v>
      </c>
      <c r="AM56" s="41">
        <f t="shared" si="47"/>
        <v>-55.516202511091414</v>
      </c>
      <c r="AN56" s="42">
        <f t="shared" si="47"/>
        <v>2773.5429549491746</v>
      </c>
      <c r="AO56" s="34">
        <f t="shared" si="47"/>
        <v>-98.451952931057008</v>
      </c>
      <c r="AP56" s="41">
        <f t="shared" si="26"/>
        <v>6.3236555960869367</v>
      </c>
      <c r="AQ56" s="42">
        <f t="shared" si="26"/>
        <v>-3.4383789163854033</v>
      </c>
      <c r="AR56" s="34">
        <f t="shared" si="26"/>
        <v>10.10964232261513</v>
      </c>
      <c r="AS56" s="41">
        <f t="shared" si="26"/>
        <v>17.89632342978264</v>
      </c>
      <c r="AT56" s="42">
        <f t="shared" si="26"/>
        <v>-1.5861560327320632</v>
      </c>
      <c r="AU56" s="34">
        <f t="shared" si="26"/>
        <v>19.796482564988054</v>
      </c>
      <c r="AV56" s="41">
        <f t="shared" si="26"/>
        <v>12.890029476024139</v>
      </c>
      <c r="AW56" s="42">
        <f t="shared" si="26"/>
        <v>3.509936425374292</v>
      </c>
      <c r="AX56" s="34">
        <f t="shared" si="44"/>
        <v>9.0620218450355452</v>
      </c>
      <c r="AY56" s="43"/>
      <c r="AZ56" s="41">
        <f t="shared" ref="AZ56:BW56" si="60">+AVERAGE(B55:B56)/AVERAGE(B51:B52)*100-100</f>
        <v>19.557006030006519</v>
      </c>
      <c r="BA56" s="44">
        <f t="shared" si="60"/>
        <v>7.2980967788148519</v>
      </c>
      <c r="BB56" s="34">
        <f t="shared" si="60"/>
        <v>11.451956291634531</v>
      </c>
      <c r="BC56" s="41">
        <f t="shared" si="60"/>
        <v>16.827072227841327</v>
      </c>
      <c r="BD56" s="44">
        <f t="shared" si="60"/>
        <v>3.216204957753348</v>
      </c>
      <c r="BE56" s="34">
        <f t="shared" si="60"/>
        <v>13.226871713488507</v>
      </c>
      <c r="BF56" s="41">
        <f t="shared" si="60"/>
        <v>23.487172715905459</v>
      </c>
      <c r="BG56" s="44">
        <f t="shared" si="60"/>
        <v>4.4783993160420579</v>
      </c>
      <c r="BH56" s="34">
        <f t="shared" si="60"/>
        <v>18.784210283720085</v>
      </c>
      <c r="BI56" s="41">
        <f t="shared" si="60"/>
        <v>27.773402913694653</v>
      </c>
      <c r="BJ56" s="44">
        <f t="shared" si="60"/>
        <v>11.858171121930724</v>
      </c>
      <c r="BK56" s="34">
        <f t="shared" si="60"/>
        <v>14.326078536378972</v>
      </c>
      <c r="BL56" s="41">
        <f t="shared" si="60"/>
        <v>-11.868248792072308</v>
      </c>
      <c r="BM56" s="44">
        <f t="shared" si="60"/>
        <v>-95.174042561954877</v>
      </c>
      <c r="BN56" s="34">
        <f t="shared" si="60"/>
        <v>-121.2911747234206</v>
      </c>
      <c r="BO56" s="41">
        <f t="shared" si="60"/>
        <v>11.488368864134443</v>
      </c>
      <c r="BP56" s="44">
        <f t="shared" si="60"/>
        <v>-0.32036920582386585</v>
      </c>
      <c r="BQ56" s="34">
        <f t="shared" si="60"/>
        <v>11.86607022784321</v>
      </c>
      <c r="BR56" s="41">
        <f t="shared" si="60"/>
        <v>22.286562091016407</v>
      </c>
      <c r="BS56" s="44">
        <f t="shared" si="60"/>
        <v>4.8014338058209205E-2</v>
      </c>
      <c r="BT56" s="34">
        <f t="shared" si="60"/>
        <v>22.302964457848915</v>
      </c>
      <c r="BU56" s="41">
        <f t="shared" si="60"/>
        <v>15.141367138705689</v>
      </c>
      <c r="BV56" s="44">
        <f t="shared" si="60"/>
        <v>5.5741510702732597</v>
      </c>
      <c r="BW56" s="34">
        <f t="shared" si="60"/>
        <v>9.0778076977323394</v>
      </c>
    </row>
    <row r="57" spans="1:75" customFormat="1" x14ac:dyDescent="0.25">
      <c r="A57" s="35" t="s">
        <v>76</v>
      </c>
      <c r="B57" s="50">
        <v>11262806.69877008</v>
      </c>
      <c r="C57" s="33">
        <v>18970306.52439414</v>
      </c>
      <c r="D57" s="37">
        <f t="shared" si="0"/>
        <v>59.370715408773734</v>
      </c>
      <c r="E57" s="35">
        <v>1534509.2332153858</v>
      </c>
      <c r="F57" s="40">
        <v>3310870.9962621066</v>
      </c>
      <c r="G57" s="37">
        <f t="shared" si="1"/>
        <v>46.347599617979974</v>
      </c>
      <c r="H57" s="35">
        <v>4101440.9016165128</v>
      </c>
      <c r="I57" s="40">
        <v>5496453.5419244785</v>
      </c>
      <c r="J57" s="37">
        <f t="shared" si="2"/>
        <v>74.619768371233633</v>
      </c>
      <c r="K57" s="35">
        <v>3514533.0744212633</v>
      </c>
      <c r="L57" s="40">
        <v>4916722.5030965861</v>
      </c>
      <c r="M57" s="37">
        <f t="shared" si="3"/>
        <v>71.48121685142462</v>
      </c>
      <c r="N57" s="35">
        <v>586907.8271952495</v>
      </c>
      <c r="O57" s="40">
        <v>579731.03882789239</v>
      </c>
      <c r="P57" s="37">
        <f t="shared" si="4"/>
        <v>101.23795137515272</v>
      </c>
      <c r="Q57" s="35">
        <v>9073926.1652291752</v>
      </c>
      <c r="R57" s="40">
        <v>12694308.191073155</v>
      </c>
      <c r="S57" s="37">
        <f t="shared" si="5"/>
        <v>71.48027311649885</v>
      </c>
      <c r="T57" s="35">
        <v>7609449.9403063161</v>
      </c>
      <c r="U57" s="40">
        <v>10416663.463355286</v>
      </c>
      <c r="V57" s="37">
        <f t="shared" si="6"/>
        <v>73.050741891350839</v>
      </c>
      <c r="W57" s="35">
        <f t="shared" si="7"/>
        <v>18363233.058524836</v>
      </c>
      <c r="X57" s="40">
        <f t="shared" si="7"/>
        <v>30055275.790298596</v>
      </c>
      <c r="Y57" s="37">
        <f t="shared" si="8"/>
        <v>61.098201815377188</v>
      </c>
      <c r="Z57" s="25"/>
      <c r="AA57" s="41">
        <f t="shared" si="47"/>
        <v>12.122106893966205</v>
      </c>
      <c r="AB57" s="42">
        <f t="shared" si="47"/>
        <v>1.1394674358776768</v>
      </c>
      <c r="AC57" s="34">
        <f t="shared" si="47"/>
        <v>10.8589057630262</v>
      </c>
      <c r="AD57" s="41">
        <f t="shared" si="47"/>
        <v>22.754914621171565</v>
      </c>
      <c r="AE57" s="42">
        <f t="shared" si="47"/>
        <v>12.217567787158885</v>
      </c>
      <c r="AF57" s="34">
        <f t="shared" si="47"/>
        <v>9.3901044567270304</v>
      </c>
      <c r="AG57" s="41">
        <f t="shared" si="47"/>
        <v>16.966011596354733</v>
      </c>
      <c r="AH57" s="42">
        <f t="shared" si="47"/>
        <v>10.511107540016965</v>
      </c>
      <c r="AI57" s="34">
        <f t="shared" si="47"/>
        <v>5.8409549954065767</v>
      </c>
      <c r="AJ57" s="41">
        <f t="shared" si="47"/>
        <v>2.1919597939005229</v>
      </c>
      <c r="AK57" s="42">
        <f t="shared" si="47"/>
        <v>-7.7138943082257043</v>
      </c>
      <c r="AL57" s="34">
        <f t="shared" si="47"/>
        <v>10.733852109017079</v>
      </c>
      <c r="AM57" s="41">
        <f t="shared" si="47"/>
        <v>771.10157614166997</v>
      </c>
      <c r="AN57" s="42">
        <f t="shared" si="47"/>
        <v>-263.75234984338226</v>
      </c>
      <c r="AO57" s="34">
        <f t="shared" si="47"/>
        <v>-631.96279441169418</v>
      </c>
      <c r="AP57" s="41">
        <f t="shared" si="26"/>
        <v>18.035584175590188</v>
      </c>
      <c r="AQ57" s="42">
        <f t="shared" si="26"/>
        <v>11.542370246222504</v>
      </c>
      <c r="AR57" s="34">
        <f t="shared" si="26"/>
        <v>5.8212981444041105</v>
      </c>
      <c r="AS57" s="41">
        <f t="shared" si="26"/>
        <v>16.341615389858859</v>
      </c>
      <c r="AT57" s="42">
        <f t="shared" si="26"/>
        <v>3.3129249052914957</v>
      </c>
      <c r="AU57" s="34">
        <f t="shared" si="26"/>
        <v>12.610900810823964</v>
      </c>
      <c r="AV57" s="41">
        <f t="shared" si="26"/>
        <v>15.140457306549052</v>
      </c>
      <c r="AW57" s="42">
        <f t="shared" si="26"/>
        <v>7.4219010791566831</v>
      </c>
      <c r="AX57" s="34">
        <f t="shared" si="44"/>
        <v>7.1852724163806698</v>
      </c>
      <c r="AY57" s="45"/>
      <c r="AZ57" s="41">
        <f t="shared" ref="AZ57:BW57" si="61">+AVERAGE(B55:B57)/AVERAGE(B51:B53)*100-100</f>
        <v>16.976237004457559</v>
      </c>
      <c r="BA57" s="44">
        <f t="shared" si="61"/>
        <v>5.1881571767113428</v>
      </c>
      <c r="BB57" s="34">
        <f t="shared" si="61"/>
        <v>11.251581040186025</v>
      </c>
      <c r="BC57" s="41">
        <f t="shared" si="61"/>
        <v>18.886140207139547</v>
      </c>
      <c r="BD57" s="44">
        <f t="shared" si="61"/>
        <v>6.2600078665379471</v>
      </c>
      <c r="BE57" s="34">
        <f t="shared" si="61"/>
        <v>11.912006761345296</v>
      </c>
      <c r="BF57" s="41">
        <f t="shared" si="61"/>
        <v>21.048363494244683</v>
      </c>
      <c r="BG57" s="44">
        <f t="shared" si="61"/>
        <v>6.5577173915272624</v>
      </c>
      <c r="BH57" s="34">
        <f t="shared" si="61"/>
        <v>14.098535717553261</v>
      </c>
      <c r="BI57" s="41">
        <f t="shared" si="61"/>
        <v>17.630764880452318</v>
      </c>
      <c r="BJ57" s="44">
        <f t="shared" si="61"/>
        <v>4.4796373045605122</v>
      </c>
      <c r="BK57" s="34">
        <f t="shared" si="61"/>
        <v>13.061128691765788</v>
      </c>
      <c r="BL57" s="41">
        <f t="shared" si="61"/>
        <v>63.275760539716117</v>
      </c>
      <c r="BM57" s="44">
        <f t="shared" si="61"/>
        <v>105.11321916701797</v>
      </c>
      <c r="BN57" s="34">
        <f t="shared" si="61"/>
        <v>-144.60515622326409</v>
      </c>
      <c r="BO57" s="41">
        <f t="shared" si="61"/>
        <v>13.657829299721286</v>
      </c>
      <c r="BP57" s="44">
        <f t="shared" si="61"/>
        <v>3.526201962282812</v>
      </c>
      <c r="BQ57" s="34">
        <f t="shared" si="61"/>
        <v>9.807325264753203</v>
      </c>
      <c r="BR57" s="41">
        <f t="shared" si="61"/>
        <v>20.089239386831366</v>
      </c>
      <c r="BS57" s="44">
        <f t="shared" si="61"/>
        <v>1.2033896470177154</v>
      </c>
      <c r="BT57" s="34">
        <f t="shared" si="61"/>
        <v>18.922698781362584</v>
      </c>
      <c r="BU57" s="41">
        <f t="shared" si="61"/>
        <v>15.141061125190333</v>
      </c>
      <c r="BV57" s="44">
        <f t="shared" si="61"/>
        <v>6.1858925947387462</v>
      </c>
      <c r="BW57" s="34">
        <f t="shared" si="61"/>
        <v>8.4368794650251999</v>
      </c>
    </row>
    <row r="58" spans="1:75" customFormat="1" x14ac:dyDescent="0.25">
      <c r="A58" s="35" t="s">
        <v>77</v>
      </c>
      <c r="B58" s="50">
        <v>12989681.924204558</v>
      </c>
      <c r="C58" s="33">
        <v>20467582.190375902</v>
      </c>
      <c r="D58" s="37">
        <f t="shared" si="0"/>
        <v>63.464662329840102</v>
      </c>
      <c r="E58" s="35">
        <v>2006508.4246086013</v>
      </c>
      <c r="F58" s="40">
        <v>4106910.8501611068</v>
      </c>
      <c r="G58" s="37">
        <f t="shared" si="1"/>
        <v>48.856878023780077</v>
      </c>
      <c r="H58" s="35">
        <v>5262756.0124598322</v>
      </c>
      <c r="I58" s="40">
        <v>7330388.995509658</v>
      </c>
      <c r="J58" s="37">
        <f t="shared" si="2"/>
        <v>71.793679921810622</v>
      </c>
      <c r="K58" s="35">
        <v>4384598.72685879</v>
      </c>
      <c r="L58" s="40">
        <v>6299540.7370539941</v>
      </c>
      <c r="M58" s="37">
        <f t="shared" si="3"/>
        <v>69.601879087288282</v>
      </c>
      <c r="N58" s="35">
        <v>878157.28560104221</v>
      </c>
      <c r="O58" s="40">
        <v>1030848.2584556639</v>
      </c>
      <c r="P58" s="37">
        <f t="shared" si="4"/>
        <v>85.187832292274393</v>
      </c>
      <c r="Q58" s="35">
        <v>8666807.0022372529</v>
      </c>
      <c r="R58" s="40">
        <v>11856420.627741469</v>
      </c>
      <c r="S58" s="37">
        <f t="shared" si="5"/>
        <v>73.098005497196965</v>
      </c>
      <c r="T58" s="35">
        <v>7841512.7249366604</v>
      </c>
      <c r="U58" s="40">
        <v>10840941.049571715</v>
      </c>
      <c r="V58" s="37">
        <f t="shared" si="6"/>
        <v>72.332398904119572</v>
      </c>
      <c r="W58" s="35">
        <f t="shared" si="7"/>
        <v>21084240.638573583</v>
      </c>
      <c r="X58" s="40">
        <f t="shared" si="7"/>
        <v>32920361.614216417</v>
      </c>
      <c r="Y58" s="37">
        <f t="shared" si="8"/>
        <v>64.046199995168067</v>
      </c>
      <c r="Z58" s="25"/>
      <c r="AA58" s="41">
        <f t="shared" si="47"/>
        <v>13.927236289895475</v>
      </c>
      <c r="AB58" s="42">
        <f t="shared" si="47"/>
        <v>0.79094242661786041</v>
      </c>
      <c r="AC58" s="34">
        <f t="shared" si="47"/>
        <v>13.033208686228576</v>
      </c>
      <c r="AD58" s="41">
        <f t="shared" si="47"/>
        <v>12.285828198436889</v>
      </c>
      <c r="AE58" s="42">
        <f t="shared" si="47"/>
        <v>0.66441698954346862</v>
      </c>
      <c r="AF58" s="34">
        <f t="shared" si="47"/>
        <v>11.54470621937898</v>
      </c>
      <c r="AG58" s="41">
        <f t="shared" si="47"/>
        <v>17.206295574965893</v>
      </c>
      <c r="AH58" s="42">
        <f t="shared" si="47"/>
        <v>6.4888642323621895</v>
      </c>
      <c r="AI58" s="34">
        <f t="shared" si="47"/>
        <v>10.064368157047767</v>
      </c>
      <c r="AJ58" s="41">
        <f t="shared" si="47"/>
        <v>8.8780063727238172</v>
      </c>
      <c r="AK58" s="42">
        <f t="shared" si="47"/>
        <v>4.7106524380122323</v>
      </c>
      <c r="AL58" s="34">
        <f t="shared" si="47"/>
        <v>3.9798758174853504</v>
      </c>
      <c r="AM58" s="41">
        <f t="shared" si="47"/>
        <v>89.629863063027784</v>
      </c>
      <c r="AN58" s="42">
        <f t="shared" si="47"/>
        <v>18.819785728626655</v>
      </c>
      <c r="AO58" s="34">
        <f t="shared" si="47"/>
        <v>59.594516940238151</v>
      </c>
      <c r="AP58" s="41">
        <f t="shared" si="26"/>
        <v>3.5257126908904297</v>
      </c>
      <c r="AQ58" s="42">
        <f t="shared" si="26"/>
        <v>3.150024584848282</v>
      </c>
      <c r="AR58" s="34">
        <f t="shared" si="26"/>
        <v>0.36421523654912846</v>
      </c>
      <c r="AS58" s="41">
        <f t="shared" si="26"/>
        <v>9.9400535782324226</v>
      </c>
      <c r="AT58" s="42">
        <f t="shared" si="26"/>
        <v>5.8410987615827707</v>
      </c>
      <c r="AU58" s="34">
        <f t="shared" si="26"/>
        <v>3.8727440140081484</v>
      </c>
      <c r="AV58" s="41">
        <f t="shared" si="26"/>
        <v>11.450820175313154</v>
      </c>
      <c r="AW58" s="42">
        <f t="shared" si="26"/>
        <v>1.2243621651115717</v>
      </c>
      <c r="AX58" s="34">
        <f t="shared" si="44"/>
        <v>10.102763595112393</v>
      </c>
      <c r="AY58" s="45"/>
      <c r="AZ58" s="41">
        <f t="shared" ref="AZ58:BW58" si="62">+AVERAGE(B55:B58)/AVERAGE(B51:B54)*100-100</f>
        <v>16.114477174668409</v>
      </c>
      <c r="BA58" s="44">
        <f t="shared" si="62"/>
        <v>3.9984401746937266</v>
      </c>
      <c r="BB58" s="34">
        <f t="shared" si="62"/>
        <v>11.717599803510637</v>
      </c>
      <c r="BC58" s="41">
        <f t="shared" si="62"/>
        <v>16.696191894411868</v>
      </c>
      <c r="BD58" s="44">
        <f t="shared" si="62"/>
        <v>4.477189669316985</v>
      </c>
      <c r="BE58" s="34">
        <f t="shared" si="62"/>
        <v>11.81592140010541</v>
      </c>
      <c r="BF58" s="41">
        <f t="shared" si="62"/>
        <v>19.804230736278839</v>
      </c>
      <c r="BG58" s="44">
        <f t="shared" si="62"/>
        <v>6.535479868193363</v>
      </c>
      <c r="BH58" s="34">
        <f t="shared" si="62"/>
        <v>13.086350744126435</v>
      </c>
      <c r="BI58" s="41">
        <f t="shared" si="62"/>
        <v>14.855590097397211</v>
      </c>
      <c r="BJ58" s="44">
        <f t="shared" si="62"/>
        <v>4.5486170883888519</v>
      </c>
      <c r="BK58" s="34">
        <f t="shared" si="62"/>
        <v>10.63208371155109</v>
      </c>
      <c r="BL58" s="41">
        <f t="shared" si="62"/>
        <v>73.750553228187272</v>
      </c>
      <c r="BM58" s="44">
        <f t="shared" si="62"/>
        <v>40.881185626848492</v>
      </c>
      <c r="BN58" s="34">
        <f t="shared" si="62"/>
        <v>-174.59226654608105</v>
      </c>
      <c r="BO58" s="41">
        <f t="shared" si="62"/>
        <v>10.971158627022405</v>
      </c>
      <c r="BP58" s="44">
        <f t="shared" si="62"/>
        <v>3.43339856999809</v>
      </c>
      <c r="BQ58" s="34">
        <f t="shared" si="62"/>
        <v>7.2709696323146176</v>
      </c>
      <c r="BR58" s="41">
        <f t="shared" si="62"/>
        <v>17.17365227478102</v>
      </c>
      <c r="BS58" s="44">
        <f t="shared" si="62"/>
        <v>2.4297468423071251</v>
      </c>
      <c r="BT58" s="34">
        <f t="shared" si="62"/>
        <v>14.823041437341146</v>
      </c>
      <c r="BU58" s="41">
        <f t="shared" si="62"/>
        <v>14.088660100610412</v>
      </c>
      <c r="BV58" s="44">
        <f t="shared" si="62"/>
        <v>4.8071171927071248</v>
      </c>
      <c r="BW58" s="34">
        <f t="shared" si="62"/>
        <v>8.8647355665505927</v>
      </c>
    </row>
    <row r="59" spans="1:75" customFormat="1" x14ac:dyDescent="0.25">
      <c r="A59" s="35" t="s">
        <v>78</v>
      </c>
      <c r="B59" s="50">
        <v>13413093.076397328</v>
      </c>
      <c r="C59" s="33">
        <v>20448132.503864113</v>
      </c>
      <c r="D59" s="37">
        <f t="shared" si="0"/>
        <v>65.595687400121435</v>
      </c>
      <c r="E59" s="35">
        <v>1414442.1846894401</v>
      </c>
      <c r="F59" s="40">
        <v>2869589.1234918614</v>
      </c>
      <c r="G59" s="37">
        <f t="shared" si="1"/>
        <v>49.290756405163513</v>
      </c>
      <c r="H59" s="35">
        <v>4234969.9672441753</v>
      </c>
      <c r="I59" s="40">
        <v>5374420.909929608</v>
      </c>
      <c r="J59" s="37">
        <f t="shared" si="2"/>
        <v>78.798628507487763</v>
      </c>
      <c r="K59" s="35">
        <v>3529345.9855557652</v>
      </c>
      <c r="L59" s="40">
        <v>5424444.5556073869</v>
      </c>
      <c r="M59" s="37">
        <f t="shared" si="3"/>
        <v>65.063730477388518</v>
      </c>
      <c r="N59" s="35">
        <v>705623.98168841004</v>
      </c>
      <c r="O59" s="40">
        <v>-50023.64567777887</v>
      </c>
      <c r="P59" s="37">
        <f t="shared" si="4"/>
        <v>-1410.5808805571662</v>
      </c>
      <c r="Q59" s="35">
        <v>8523951.6238921005</v>
      </c>
      <c r="R59" s="40">
        <v>12240942.31239916</v>
      </c>
      <c r="S59" s="37">
        <f t="shared" si="5"/>
        <v>69.63476672264008</v>
      </c>
      <c r="T59" s="35">
        <v>6682415.446636783</v>
      </c>
      <c r="U59" s="40">
        <v>9602589.7338699587</v>
      </c>
      <c r="V59" s="37">
        <f t="shared" si="6"/>
        <v>69.58972143802805</v>
      </c>
      <c r="W59" s="35">
        <f t="shared" si="7"/>
        <v>20904041.405586265</v>
      </c>
      <c r="X59" s="40">
        <f t="shared" si="7"/>
        <v>31330495.115814786</v>
      </c>
      <c r="Y59" s="37">
        <f t="shared" si="8"/>
        <v>66.721069451068047</v>
      </c>
      <c r="Z59" s="25"/>
      <c r="AA59" s="41">
        <f t="shared" si="47"/>
        <v>23.637605308044726</v>
      </c>
      <c r="AB59" s="42">
        <f t="shared" si="47"/>
        <v>9.858381908804887</v>
      </c>
      <c r="AC59" s="34">
        <f t="shared" si="47"/>
        <v>12.542714683962998</v>
      </c>
      <c r="AD59" s="41">
        <f t="shared" si="47"/>
        <v>13.656457201795178</v>
      </c>
      <c r="AE59" s="42">
        <f t="shared" si="47"/>
        <v>5.2824482570534883</v>
      </c>
      <c r="AF59" s="34">
        <f t="shared" si="47"/>
        <v>7.95385088718308</v>
      </c>
      <c r="AG59" s="41">
        <f t="shared" si="47"/>
        <v>13.670070387762337</v>
      </c>
      <c r="AH59" s="42">
        <f t="shared" si="47"/>
        <v>-0.31686311110185272</v>
      </c>
      <c r="AI59" s="34">
        <f t="shared" si="47"/>
        <v>14.031393809820941</v>
      </c>
      <c r="AJ59" s="41">
        <f t="shared" si="47"/>
        <v>10.090196121130532</v>
      </c>
      <c r="AK59" s="42">
        <f t="shared" si="47"/>
        <v>12.371496016357341</v>
      </c>
      <c r="AL59" s="34">
        <f t="shared" si="47"/>
        <v>-2.0301410732261758</v>
      </c>
      <c r="AM59" s="41">
        <f t="shared" si="47"/>
        <v>35.748918307355069</v>
      </c>
      <c r="AN59" s="42">
        <f t="shared" si="47"/>
        <v>-108.86532006668793</v>
      </c>
      <c r="AO59" s="34">
        <f t="shared" si="47"/>
        <v>-1631.2353901066845</v>
      </c>
      <c r="AP59" s="41">
        <f t="shared" si="26"/>
        <v>-2.9895427870212927</v>
      </c>
      <c r="AQ59" s="42">
        <f t="shared" si="26"/>
        <v>2.4026107203237217</v>
      </c>
      <c r="AR59" s="34">
        <f t="shared" si="26"/>
        <v>-5.2656406603458237</v>
      </c>
      <c r="AS59" s="41">
        <f t="shared" si="26"/>
        <v>-0.87727217859881534</v>
      </c>
      <c r="AT59" s="42">
        <f t="shared" si="26"/>
        <v>6.0837581846157747</v>
      </c>
      <c r="AU59" s="34">
        <f t="shared" si="26"/>
        <v>-6.561824809317585</v>
      </c>
      <c r="AV59" s="41">
        <f t="shared" si="26"/>
        <v>17.018035413496094</v>
      </c>
      <c r="AW59" s="42">
        <f t="shared" si="26"/>
        <v>5.7314788704069031</v>
      </c>
      <c r="AX59" s="34">
        <f t="shared" si="44"/>
        <v>10.674736288256128</v>
      </c>
      <c r="AY59" s="43"/>
      <c r="AZ59" s="41">
        <f t="shared" ref="AZ59:BW59" si="63">+AVERAGE(B59:B59)/AVERAGE(B55:B55)*100-100</f>
        <v>23.637605308044726</v>
      </c>
      <c r="BA59" s="44">
        <f t="shared" si="63"/>
        <v>9.858381908804887</v>
      </c>
      <c r="BB59" s="34">
        <f t="shared" si="63"/>
        <v>12.542714683962998</v>
      </c>
      <c r="BC59" s="41">
        <f t="shared" si="63"/>
        <v>13.656457201795178</v>
      </c>
      <c r="BD59" s="44">
        <f t="shared" si="63"/>
        <v>5.2824482570534883</v>
      </c>
      <c r="BE59" s="34">
        <f t="shared" si="63"/>
        <v>7.95385088718308</v>
      </c>
      <c r="BF59" s="41">
        <f t="shared" si="63"/>
        <v>13.670070387762337</v>
      </c>
      <c r="BG59" s="44">
        <f t="shared" si="63"/>
        <v>-0.31686311110185272</v>
      </c>
      <c r="BH59" s="34">
        <f t="shared" si="63"/>
        <v>14.031393809820941</v>
      </c>
      <c r="BI59" s="41">
        <f t="shared" si="63"/>
        <v>10.090196121130532</v>
      </c>
      <c r="BJ59" s="44">
        <f t="shared" si="63"/>
        <v>12.371496016357341</v>
      </c>
      <c r="BK59" s="34">
        <f t="shared" si="63"/>
        <v>-2.0301410732261758</v>
      </c>
      <c r="BL59" s="41">
        <f t="shared" si="63"/>
        <v>35.748918307355069</v>
      </c>
      <c r="BM59" s="44">
        <f t="shared" si="63"/>
        <v>-108.86532006668793</v>
      </c>
      <c r="BN59" s="34">
        <f t="shared" si="63"/>
        <v>-1631.2353901066845</v>
      </c>
      <c r="BO59" s="41">
        <f t="shared" si="63"/>
        <v>-2.9895427870212927</v>
      </c>
      <c r="BP59" s="44">
        <f t="shared" si="63"/>
        <v>2.4026107203237217</v>
      </c>
      <c r="BQ59" s="34">
        <f t="shared" si="63"/>
        <v>-5.2656406603458237</v>
      </c>
      <c r="BR59" s="41">
        <f t="shared" si="63"/>
        <v>-0.87727217859881534</v>
      </c>
      <c r="BS59" s="44">
        <f t="shared" si="63"/>
        <v>6.0837581846157747</v>
      </c>
      <c r="BT59" s="34">
        <f t="shared" si="63"/>
        <v>-6.561824809317585</v>
      </c>
      <c r="BU59" s="41">
        <f t="shared" si="63"/>
        <v>17.018035413496094</v>
      </c>
      <c r="BV59" s="44">
        <f t="shared" si="63"/>
        <v>5.7314788704069031</v>
      </c>
      <c r="BW59" s="34">
        <f t="shared" si="63"/>
        <v>10.674736288256128</v>
      </c>
    </row>
    <row r="60" spans="1:75" customFormat="1" x14ac:dyDescent="0.25">
      <c r="A60" s="35" t="s">
        <v>79</v>
      </c>
      <c r="B60" s="50">
        <v>13251185.198828395</v>
      </c>
      <c r="C60" s="33">
        <v>19855572.58768316</v>
      </c>
      <c r="D60" s="37">
        <f t="shared" si="0"/>
        <v>66.737864850336223</v>
      </c>
      <c r="E60" s="35">
        <v>1545850.2616239365</v>
      </c>
      <c r="F60" s="40">
        <v>3140823.4339670013</v>
      </c>
      <c r="G60" s="37">
        <f t="shared" si="1"/>
        <v>49.21799311944951</v>
      </c>
      <c r="H60" s="35">
        <v>4071605.0239039469</v>
      </c>
      <c r="I60" s="40">
        <v>5171148.5620260118</v>
      </c>
      <c r="J60" s="37">
        <f t="shared" si="2"/>
        <v>78.736957081517829</v>
      </c>
      <c r="K60" s="35">
        <v>3729713.6460324596</v>
      </c>
      <c r="L60" s="40">
        <v>5594315.0129734827</v>
      </c>
      <c r="M60" s="37">
        <f t="shared" si="3"/>
        <v>66.669710900853389</v>
      </c>
      <c r="N60" s="35">
        <v>341891.37787148729</v>
      </c>
      <c r="O60" s="40">
        <v>-423166.45094747096</v>
      </c>
      <c r="P60" s="37">
        <f t="shared" si="4"/>
        <v>-80.793592475488424</v>
      </c>
      <c r="Q60" s="35">
        <v>9803873.7433926854</v>
      </c>
      <c r="R60" s="40">
        <v>13743500.581728613</v>
      </c>
      <c r="S60" s="37">
        <f t="shared" si="5"/>
        <v>71.334618753729387</v>
      </c>
      <c r="T60" s="35">
        <v>7428850.5094876233</v>
      </c>
      <c r="U60" s="40">
        <v>10524772.133056019</v>
      </c>
      <c r="V60" s="37">
        <f t="shared" si="6"/>
        <v>70.584430860552516</v>
      </c>
      <c r="W60" s="35">
        <f t="shared" si="7"/>
        <v>21243663.718261339</v>
      </c>
      <c r="X60" s="40">
        <f t="shared" si="7"/>
        <v>31386273.032348771</v>
      </c>
      <c r="Y60" s="37">
        <f t="shared" si="8"/>
        <v>67.68456929042263</v>
      </c>
      <c r="Z60" s="25"/>
      <c r="AA60" s="41">
        <f t="shared" si="47"/>
        <v>12.871538009582878</v>
      </c>
      <c r="AB60" s="42">
        <f t="shared" si="47"/>
        <v>-0.74626017285905277</v>
      </c>
      <c r="AC60" s="34">
        <f t="shared" si="47"/>
        <v>13.720186469707343</v>
      </c>
      <c r="AD60" s="41">
        <f t="shared" si="47"/>
        <v>3.0934561485284036</v>
      </c>
      <c r="AE60" s="42">
        <f t="shared" si="47"/>
        <v>-2.9072495451712399</v>
      </c>
      <c r="AF60" s="34">
        <f t="shared" si="47"/>
        <v>6.1803849057622244</v>
      </c>
      <c r="AG60" s="41">
        <f t="shared" si="47"/>
        <v>15.586884865525548</v>
      </c>
      <c r="AH60" s="42">
        <f t="shared" si="47"/>
        <v>15.21190633662863</v>
      </c>
      <c r="AI60" s="34">
        <f t="shared" si="47"/>
        <v>0.32546855687058951</v>
      </c>
      <c r="AJ60" s="41">
        <f t="shared" si="47"/>
        <v>7.0826452800662167</v>
      </c>
      <c r="AK60" s="42">
        <f t="shared" si="47"/>
        <v>11.414419945769438</v>
      </c>
      <c r="AL60" s="34">
        <f t="shared" si="47"/>
        <v>-3.887983860447946</v>
      </c>
      <c r="AM60" s="41">
        <f t="shared" si="47"/>
        <v>764.98134063696966</v>
      </c>
      <c r="AN60" s="42">
        <f t="shared" si="47"/>
        <v>-20.576339400248841</v>
      </c>
      <c r="AO60" s="34">
        <f t="shared" si="47"/>
        <v>989.07261904732673</v>
      </c>
      <c r="AP60" s="41">
        <f t="shared" si="26"/>
        <v>15.231110832036762</v>
      </c>
      <c r="AQ60" s="42">
        <f t="shared" si="26"/>
        <v>17.592334412559367</v>
      </c>
      <c r="AR60" s="34">
        <f t="shared" si="26"/>
        <v>-2.007974067627984</v>
      </c>
      <c r="AS60" s="41">
        <f t="shared" si="26"/>
        <v>7.6668879150612668</v>
      </c>
      <c r="AT60" s="42">
        <f t="shared" si="26"/>
        <v>12.36896975417261</v>
      </c>
      <c r="AU60" s="34">
        <f t="shared" si="26"/>
        <v>-4.1845020466041376</v>
      </c>
      <c r="AV60" s="41">
        <f t="shared" si="26"/>
        <v>15.641758797509041</v>
      </c>
      <c r="AW60" s="42">
        <f t="shared" si="26"/>
        <v>4.449402927588352</v>
      </c>
      <c r="AX60" s="34">
        <f t="shared" si="44"/>
        <v>10.715576687097013</v>
      </c>
      <c r="AY60" s="43"/>
      <c r="AZ60" s="41">
        <f t="shared" ref="AZ60:BW60" si="64">+AVERAGE(B59:B60)/AVERAGE(B55:B56)*100-100</f>
        <v>18.042159621758572</v>
      </c>
      <c r="BA60" s="44">
        <f t="shared" si="64"/>
        <v>4.3649800139470045</v>
      </c>
      <c r="BB60" s="34">
        <f t="shared" si="64"/>
        <v>13.133468295471332</v>
      </c>
      <c r="BC60" s="41">
        <f t="shared" si="64"/>
        <v>7.8841848383017776</v>
      </c>
      <c r="BD60" s="44">
        <f t="shared" si="64"/>
        <v>0.83773847311164218</v>
      </c>
      <c r="BE60" s="34">
        <f t="shared" si="64"/>
        <v>7.0604288905853849</v>
      </c>
      <c r="BF60" s="41">
        <f t="shared" si="64"/>
        <v>14.601619871021171</v>
      </c>
      <c r="BG60" s="44">
        <f t="shared" si="64"/>
        <v>6.7377760862920866</v>
      </c>
      <c r="BH60" s="34">
        <f t="shared" si="64"/>
        <v>6.7429263026964605</v>
      </c>
      <c r="BI60" s="41">
        <f t="shared" si="64"/>
        <v>8.5241114074318745</v>
      </c>
      <c r="BJ60" s="44">
        <f t="shared" si="64"/>
        <v>11.883534644778408</v>
      </c>
      <c r="BK60" s="34">
        <f t="shared" si="64"/>
        <v>-2.9792767872621795</v>
      </c>
      <c r="BL60" s="41">
        <f t="shared" si="64"/>
        <v>87.281493139559188</v>
      </c>
      <c r="BM60" s="44">
        <f t="shared" si="64"/>
        <v>-1603.828659654275</v>
      </c>
      <c r="BN60" s="34">
        <f t="shared" si="64"/>
        <v>-1860.7336417314541</v>
      </c>
      <c r="BO60" s="41">
        <f t="shared" si="64"/>
        <v>5.9740136715014813</v>
      </c>
      <c r="BP60" s="44">
        <f t="shared" si="64"/>
        <v>9.9119129465200331</v>
      </c>
      <c r="BQ60" s="34">
        <f t="shared" si="64"/>
        <v>-3.6447002767888392</v>
      </c>
      <c r="BR60" s="41">
        <f t="shared" si="64"/>
        <v>3.4443794779289476</v>
      </c>
      <c r="BS60" s="44">
        <f t="shared" si="64"/>
        <v>9.2800030833019207</v>
      </c>
      <c r="BT60" s="34">
        <f t="shared" si="64"/>
        <v>-5.3796604307022307</v>
      </c>
      <c r="BU60" s="41">
        <f t="shared" si="64"/>
        <v>16.320281993006773</v>
      </c>
      <c r="BV60" s="44">
        <f t="shared" si="64"/>
        <v>5.0859605604807996</v>
      </c>
      <c r="BW60" s="34">
        <f t="shared" si="64"/>
        <v>10.69529910507967</v>
      </c>
    </row>
    <row r="61" spans="1:75" customFormat="1" x14ac:dyDescent="0.25">
      <c r="A61" s="35" t="s">
        <v>80</v>
      </c>
      <c r="B61" s="50">
        <v>14227357.423256092</v>
      </c>
      <c r="C61" s="33">
        <v>20377763.784612991</v>
      </c>
      <c r="D61" s="37">
        <f t="shared" si="0"/>
        <v>69.818050565484526</v>
      </c>
      <c r="E61" s="35">
        <v>1600389.3668860649</v>
      </c>
      <c r="F61" s="40">
        <v>3193066.0376463854</v>
      </c>
      <c r="G61" s="37">
        <f t="shared" si="1"/>
        <v>50.120772574616545</v>
      </c>
      <c r="H61" s="35">
        <v>4891203.9819769096</v>
      </c>
      <c r="I61" s="40">
        <v>6117620.2228302294</v>
      </c>
      <c r="J61" s="37">
        <f t="shared" si="2"/>
        <v>79.952723507149386</v>
      </c>
      <c r="K61" s="35">
        <v>4129169.0007746946</v>
      </c>
      <c r="L61" s="40">
        <v>5871564.2800941849</v>
      </c>
      <c r="M61" s="37">
        <f t="shared" si="3"/>
        <v>70.324853885589405</v>
      </c>
      <c r="N61" s="35">
        <v>762034.98120221496</v>
      </c>
      <c r="O61" s="40">
        <v>246055.94273604453</v>
      </c>
      <c r="P61" s="37">
        <f t="shared" si="4"/>
        <v>309.69988886620172</v>
      </c>
      <c r="Q61" s="35">
        <v>10576743.718788369</v>
      </c>
      <c r="R61" s="40">
        <v>13858182.186490867</v>
      </c>
      <c r="S61" s="37">
        <f t="shared" si="5"/>
        <v>76.321292190102056</v>
      </c>
      <c r="T61" s="35">
        <v>8870550.2357495818</v>
      </c>
      <c r="U61" s="40">
        <v>11652290.011544915</v>
      </c>
      <c r="V61" s="37">
        <f t="shared" si="6"/>
        <v>76.127097994993036</v>
      </c>
      <c r="W61" s="35">
        <f t="shared" si="7"/>
        <v>22425144.255157858</v>
      </c>
      <c r="X61" s="40">
        <f t="shared" si="7"/>
        <v>31894342.22003556</v>
      </c>
      <c r="Y61" s="37">
        <f t="shared" si="8"/>
        <v>70.310728155010224</v>
      </c>
      <c r="Z61" s="25"/>
      <c r="AA61" s="41">
        <f t="shared" ref="AA61:AP77" si="65">+B61/B57*100-100</f>
        <v>26.32159819283541</v>
      </c>
      <c r="AB61" s="42">
        <f t="shared" si="65"/>
        <v>7.4192647251586834</v>
      </c>
      <c r="AC61" s="34">
        <f t="shared" si="65"/>
        <v>17.596781653681902</v>
      </c>
      <c r="AD61" s="41">
        <f t="shared" si="65"/>
        <v>4.2932380102161289</v>
      </c>
      <c r="AE61" s="42">
        <f t="shared" si="65"/>
        <v>-3.558125905501015</v>
      </c>
      <c r="AF61" s="34">
        <f t="shared" si="65"/>
        <v>8.1410320873938247</v>
      </c>
      <c r="AG61" s="41">
        <f t="shared" si="65"/>
        <v>19.255746926625832</v>
      </c>
      <c r="AH61" s="42">
        <f t="shared" si="65"/>
        <v>11.301226803206291</v>
      </c>
      <c r="AI61" s="34">
        <f t="shared" si="65"/>
        <v>7.1468395739105972</v>
      </c>
      <c r="AJ61" s="41">
        <f t="shared" si="65"/>
        <v>17.488409223596307</v>
      </c>
      <c r="AK61" s="42">
        <f t="shared" si="65"/>
        <v>19.420290170865513</v>
      </c>
      <c r="AL61" s="34">
        <f t="shared" si="65"/>
        <v>-1.6177158374888023</v>
      </c>
      <c r="AM61" s="41">
        <f t="shared" si="65"/>
        <v>29.838953561732808</v>
      </c>
      <c r="AN61" s="42">
        <f t="shared" si="65"/>
        <v>-57.556879612048448</v>
      </c>
      <c r="AO61" s="34">
        <f t="shared" si="65"/>
        <v>205.91283669753591</v>
      </c>
      <c r="AP61" s="41">
        <f t="shared" si="26"/>
        <v>16.56193279727043</v>
      </c>
      <c r="AQ61" s="42">
        <f t="shared" si="26"/>
        <v>9.1684712384418674</v>
      </c>
      <c r="AR61" s="34">
        <f t="shared" si="26"/>
        <v>6.7725245897050286</v>
      </c>
      <c r="AS61" s="41">
        <f t="shared" si="26"/>
        <v>16.572818079311787</v>
      </c>
      <c r="AT61" s="42">
        <f t="shared" si="26"/>
        <v>11.86201851040336</v>
      </c>
      <c r="AU61" s="34">
        <f t="shared" si="26"/>
        <v>4.2112592206355686</v>
      </c>
      <c r="AV61" s="41">
        <f t="shared" si="26"/>
        <v>22.119804196175281</v>
      </c>
      <c r="AW61" s="42">
        <f t="shared" si="26"/>
        <v>6.1189471112109715</v>
      </c>
      <c r="AX61" s="34">
        <f t="shared" si="44"/>
        <v>15.078228271710657</v>
      </c>
      <c r="AY61" s="43"/>
      <c r="AZ61" s="41">
        <f t="shared" ref="AZ61:BW61" si="66">+AVERAGE(B59:B61)/AVERAGE(B55:B57)*100-100</f>
        <v>20.796823082373606</v>
      </c>
      <c r="BA61" s="44">
        <f t="shared" si="66"/>
        <v>5.371098875675699</v>
      </c>
      <c r="BB61" s="34">
        <f t="shared" si="66"/>
        <v>14.636174769956483</v>
      </c>
      <c r="BC61" s="41">
        <f t="shared" si="66"/>
        <v>6.5962595449702945</v>
      </c>
      <c r="BD61" s="44">
        <f t="shared" si="66"/>
        <v>-0.73205873701974156</v>
      </c>
      <c r="BE61" s="34">
        <f t="shared" si="66"/>
        <v>7.4224078238607234</v>
      </c>
      <c r="BF61" s="41">
        <f t="shared" si="66"/>
        <v>16.283487810625004</v>
      </c>
      <c r="BG61" s="44">
        <f t="shared" si="66"/>
        <v>8.3690353665812722</v>
      </c>
      <c r="BH61" s="34">
        <f t="shared" si="66"/>
        <v>6.8785671227806517</v>
      </c>
      <c r="BI61" s="41">
        <f t="shared" si="66"/>
        <v>11.611831825475605</v>
      </c>
      <c r="BJ61" s="44">
        <f t="shared" si="66"/>
        <v>14.393238656009032</v>
      </c>
      <c r="BK61" s="34">
        <f t="shared" si="66"/>
        <v>-2.509692257431837</v>
      </c>
      <c r="BL61" s="41">
        <f t="shared" si="66"/>
        <v>57.86912084276284</v>
      </c>
      <c r="BM61" s="44">
        <f t="shared" si="66"/>
        <v>-137.16220038071179</v>
      </c>
      <c r="BN61" s="34">
        <f t="shared" si="66"/>
        <v>-735.51450156714168</v>
      </c>
      <c r="BO61" s="41">
        <f t="shared" si="66"/>
        <v>9.6175182758513102</v>
      </c>
      <c r="BP61" s="44">
        <f t="shared" si="66"/>
        <v>9.6521810482746986</v>
      </c>
      <c r="BQ61" s="34">
        <f t="shared" si="66"/>
        <v>-0.22556384947120023</v>
      </c>
      <c r="BR61" s="41">
        <f t="shared" si="66"/>
        <v>8.1453762255707431</v>
      </c>
      <c r="BS61" s="44">
        <f t="shared" si="66"/>
        <v>10.212763749103402</v>
      </c>
      <c r="BT61" s="34">
        <f t="shared" si="66"/>
        <v>-2.21220504111281</v>
      </c>
      <c r="BU61" s="41">
        <f t="shared" si="66"/>
        <v>18.27088668066456</v>
      </c>
      <c r="BV61" s="44">
        <f t="shared" si="66"/>
        <v>5.4319361252984919</v>
      </c>
      <c r="BW61" s="34">
        <f t="shared" si="66"/>
        <v>12.162494566452153</v>
      </c>
    </row>
    <row r="62" spans="1:75" customFormat="1" x14ac:dyDescent="0.25">
      <c r="A62" s="35" t="s">
        <v>81</v>
      </c>
      <c r="B62" s="50">
        <v>15953391.571219584</v>
      </c>
      <c r="C62" s="33">
        <v>21271903.87491383</v>
      </c>
      <c r="D62" s="37">
        <f t="shared" si="0"/>
        <v>74.997478669662371</v>
      </c>
      <c r="E62" s="35">
        <v>2333323.6323720608</v>
      </c>
      <c r="F62" s="40">
        <v>4501411.5515165012</v>
      </c>
      <c r="G62" s="37">
        <f t="shared" si="1"/>
        <v>51.835376651707762</v>
      </c>
      <c r="H62" s="35">
        <v>5965767.8136934768</v>
      </c>
      <c r="I62" s="40">
        <v>7893429.9907514341</v>
      </c>
      <c r="J62" s="37">
        <f t="shared" si="2"/>
        <v>75.578903223103794</v>
      </c>
      <c r="K62" s="35">
        <v>4683108.6174506005</v>
      </c>
      <c r="L62" s="40">
        <v>6666226.6367963217</v>
      </c>
      <c r="M62" s="37">
        <f t="shared" si="3"/>
        <v>70.251266160090012</v>
      </c>
      <c r="N62" s="35">
        <v>1282659.1962428764</v>
      </c>
      <c r="O62" s="40">
        <v>1227203.3539551124</v>
      </c>
      <c r="P62" s="37">
        <f t="shared" si="4"/>
        <v>104.51887962243886</v>
      </c>
      <c r="Q62" s="35">
        <v>10074765.91614119</v>
      </c>
      <c r="R62" s="40">
        <v>12530880.073904803</v>
      </c>
      <c r="S62" s="37">
        <f t="shared" si="5"/>
        <v>80.399507909437261</v>
      </c>
      <c r="T62" s="35">
        <v>9034049.5125350375</v>
      </c>
      <c r="U62" s="40">
        <v>11501700.792053059</v>
      </c>
      <c r="V62" s="37">
        <f t="shared" si="6"/>
        <v>78.545335823524383</v>
      </c>
      <c r="W62" s="35">
        <f t="shared" si="7"/>
        <v>25293199.420891277</v>
      </c>
      <c r="X62" s="40">
        <f t="shared" si="7"/>
        <v>34695924.699033506</v>
      </c>
      <c r="Y62" s="37">
        <f t="shared" si="8"/>
        <v>72.899626224966553</v>
      </c>
      <c r="Z62" s="25"/>
      <c r="AA62" s="41">
        <f t="shared" si="65"/>
        <v>22.815875433351025</v>
      </c>
      <c r="AB62" s="42">
        <f t="shared" si="65"/>
        <v>3.9297347241929401</v>
      </c>
      <c r="AC62" s="34">
        <f t="shared" si="65"/>
        <v>18.17202820663195</v>
      </c>
      <c r="AD62" s="41">
        <f t="shared" si="65"/>
        <v>16.287756570332348</v>
      </c>
      <c r="AE62" s="42">
        <f t="shared" si="65"/>
        <v>9.605777085224986</v>
      </c>
      <c r="AF62" s="34">
        <f t="shared" si="65"/>
        <v>6.0963752667085487</v>
      </c>
      <c r="AG62" s="41">
        <f t="shared" si="65"/>
        <v>13.358244227344571</v>
      </c>
      <c r="AH62" s="42">
        <f t="shared" si="65"/>
        <v>7.6809156456318419</v>
      </c>
      <c r="AI62" s="34">
        <f t="shared" si="65"/>
        <v>5.2723628394805786</v>
      </c>
      <c r="AJ62" s="41">
        <f t="shared" si="65"/>
        <v>6.8081461768262841</v>
      </c>
      <c r="AK62" s="42">
        <f t="shared" si="65"/>
        <v>5.8208354394071193</v>
      </c>
      <c r="AL62" s="34">
        <f t="shared" si="65"/>
        <v>0.93300221390191496</v>
      </c>
      <c r="AM62" s="41">
        <f t="shared" si="65"/>
        <v>46.062580960650877</v>
      </c>
      <c r="AN62" s="42">
        <f t="shared" si="65"/>
        <v>19.047914558599757</v>
      </c>
      <c r="AO62" s="34">
        <f t="shared" si="65"/>
        <v>22.692263448893485</v>
      </c>
      <c r="AP62" s="41">
        <f t="shared" si="26"/>
        <v>16.245416720834854</v>
      </c>
      <c r="AQ62" s="42">
        <f t="shared" si="26"/>
        <v>5.6885586918639035</v>
      </c>
      <c r="AR62" s="34">
        <f t="shared" si="26"/>
        <v>9.9886479290057792</v>
      </c>
      <c r="AS62" s="41">
        <f t="shared" si="26"/>
        <v>15.207994036737475</v>
      </c>
      <c r="AT62" s="42">
        <f t="shared" si="26"/>
        <v>6.0950404532219835</v>
      </c>
      <c r="AU62" s="34">
        <f t="shared" si="26"/>
        <v>8.5894246748823946</v>
      </c>
      <c r="AV62" s="41">
        <f t="shared" si="26"/>
        <v>19.962581790199323</v>
      </c>
      <c r="AW62" s="42">
        <f t="shared" si="26"/>
        <v>5.3935102707083331</v>
      </c>
      <c r="AX62" s="34">
        <f t="shared" si="44"/>
        <v>13.823499646296639</v>
      </c>
      <c r="AY62" s="43"/>
      <c r="AZ62" s="41">
        <f t="shared" ref="AZ62:BW62" si="67">+AVERAGE(B59:B62)/AVERAGE(B55:B58)*100-100</f>
        <v>21.356732136774227</v>
      </c>
      <c r="BA62" s="44">
        <f t="shared" si="67"/>
        <v>4.9931488416236505</v>
      </c>
      <c r="BB62" s="34">
        <f t="shared" si="67"/>
        <v>15.571936272937364</v>
      </c>
      <c r="BC62" s="41">
        <f t="shared" si="67"/>
        <v>9.6903180975571104</v>
      </c>
      <c r="BD62" s="44">
        <f t="shared" si="67"/>
        <v>2.4414904670989586</v>
      </c>
      <c r="BE62" s="34">
        <f t="shared" si="67"/>
        <v>7.0763607650665961</v>
      </c>
      <c r="BF62" s="41">
        <f t="shared" si="67"/>
        <v>15.356780674034724</v>
      </c>
      <c r="BG62" s="44">
        <f t="shared" si="67"/>
        <v>8.1468903994752253</v>
      </c>
      <c r="BH62" s="34">
        <f t="shared" si="67"/>
        <v>6.4863348833347203</v>
      </c>
      <c r="BI62" s="41">
        <f t="shared" si="67"/>
        <v>10.16802863715003</v>
      </c>
      <c r="BJ62" s="44">
        <f t="shared" si="67"/>
        <v>11.829601473671758</v>
      </c>
      <c r="BK62" s="34">
        <f t="shared" si="67"/>
        <v>-1.6442133818337084</v>
      </c>
      <c r="BL62" s="41">
        <f t="shared" si="67"/>
        <v>52.74758308145374</v>
      </c>
      <c r="BM62" s="44">
        <f t="shared" si="67"/>
        <v>-39.096114509856562</v>
      </c>
      <c r="BN62" s="34">
        <f t="shared" si="67"/>
        <v>-497.28727612393971</v>
      </c>
      <c r="BO62" s="41">
        <f t="shared" si="67"/>
        <v>11.257081653916586</v>
      </c>
      <c r="BP62" s="44">
        <f t="shared" si="67"/>
        <v>8.6770297855432261</v>
      </c>
      <c r="BQ62" s="34">
        <f t="shared" si="67"/>
        <v>2.3412634090672242</v>
      </c>
      <c r="BR62" s="41">
        <f t="shared" si="67"/>
        <v>10.04902358572302</v>
      </c>
      <c r="BS62" s="44">
        <f t="shared" si="67"/>
        <v>9.0876436632558324</v>
      </c>
      <c r="BT62" s="34">
        <f t="shared" si="67"/>
        <v>0.44958752749053588</v>
      </c>
      <c r="BU62" s="41">
        <f t="shared" si="67"/>
        <v>18.742177979169213</v>
      </c>
      <c r="BV62" s="44">
        <f t="shared" si="67"/>
        <v>5.4216228722019792</v>
      </c>
      <c r="BW62" s="34">
        <f t="shared" si="67"/>
        <v>12.59394896155564</v>
      </c>
    </row>
    <row r="63" spans="1:75" customFormat="1" x14ac:dyDescent="0.25">
      <c r="A63" s="35" t="s">
        <v>82</v>
      </c>
      <c r="B63" s="50">
        <v>16837927.585256696</v>
      </c>
      <c r="C63" s="33">
        <v>21486632.854094684</v>
      </c>
      <c r="D63" s="37">
        <f t="shared" si="0"/>
        <v>78.36466374045159</v>
      </c>
      <c r="E63" s="35">
        <v>1537155.9969031524</v>
      </c>
      <c r="F63" s="40">
        <v>2920189.2813748866</v>
      </c>
      <c r="G63" s="37">
        <f t="shared" si="1"/>
        <v>52.638916480764117</v>
      </c>
      <c r="H63" s="35">
        <v>5858408.6757302787</v>
      </c>
      <c r="I63" s="40">
        <v>6803435.5530293435</v>
      </c>
      <c r="J63" s="37">
        <f t="shared" si="2"/>
        <v>86.109563764761816</v>
      </c>
      <c r="K63" s="35">
        <v>4612560.6247465406</v>
      </c>
      <c r="L63" s="40">
        <v>6581437.305372145</v>
      </c>
      <c r="M63" s="37">
        <f t="shared" si="3"/>
        <v>70.084396625361833</v>
      </c>
      <c r="N63" s="35">
        <v>1245848.0509837382</v>
      </c>
      <c r="O63" s="40">
        <v>221998.24765719846</v>
      </c>
      <c r="P63" s="37">
        <f t="shared" si="4"/>
        <v>561.19724553300568</v>
      </c>
      <c r="Q63" s="35">
        <v>10657073.250834905</v>
      </c>
      <c r="R63" s="40">
        <v>12637898.514566164</v>
      </c>
      <c r="S63" s="37">
        <f t="shared" si="5"/>
        <v>84.326308195557957</v>
      </c>
      <c r="T63" s="35">
        <v>9121987.9132052045</v>
      </c>
      <c r="U63" s="40">
        <v>10436888.464093162</v>
      </c>
      <c r="V63" s="37">
        <f t="shared" si="6"/>
        <v>87.401412256040572</v>
      </c>
      <c r="W63" s="35">
        <f t="shared" si="7"/>
        <v>25768577.595519826</v>
      </c>
      <c r="X63" s="40">
        <f t="shared" si="7"/>
        <v>33411267.738971919</v>
      </c>
      <c r="Y63" s="37">
        <f t="shared" si="8"/>
        <v>77.125411094361368</v>
      </c>
      <c r="Z63" s="25"/>
      <c r="AA63" s="41">
        <f t="shared" si="65"/>
        <v>25.533517804971922</v>
      </c>
      <c r="AB63" s="42">
        <f t="shared" si="65"/>
        <v>5.0787051093019073</v>
      </c>
      <c r="AC63" s="34">
        <f t="shared" si="65"/>
        <v>19.466182681251269</v>
      </c>
      <c r="AD63" s="41">
        <f t="shared" si="65"/>
        <v>8.6757743470904529</v>
      </c>
      <c r="AE63" s="42">
        <f t="shared" si="65"/>
        <v>1.763324145216032</v>
      </c>
      <c r="AF63" s="34">
        <f t="shared" si="65"/>
        <v>6.7926733525433605</v>
      </c>
      <c r="AG63" s="41">
        <f t="shared" si="65"/>
        <v>38.334125650069836</v>
      </c>
      <c r="AH63" s="42">
        <f t="shared" si="65"/>
        <v>26.589183598544224</v>
      </c>
      <c r="AI63" s="34">
        <f t="shared" si="65"/>
        <v>9.2779981019331217</v>
      </c>
      <c r="AJ63" s="41">
        <f t="shared" si="65"/>
        <v>30.691653457154644</v>
      </c>
      <c r="AK63" s="42">
        <f t="shared" si="65"/>
        <v>21.329239112025661</v>
      </c>
      <c r="AL63" s="34">
        <f t="shared" si="65"/>
        <v>7.7165359427371527</v>
      </c>
      <c r="AM63" s="41">
        <f t="shared" si="65"/>
        <v>76.559766010600356</v>
      </c>
      <c r="AN63" s="42">
        <f t="shared" si="65"/>
        <v>-543.78662260478313</v>
      </c>
      <c r="AO63" s="34">
        <f t="shared" si="65"/>
        <v>-139.78483284923996</v>
      </c>
      <c r="AP63" s="41">
        <f t="shared" si="26"/>
        <v>25.025032063342522</v>
      </c>
      <c r="AQ63" s="42">
        <f t="shared" si="26"/>
        <v>3.2428565713026529</v>
      </c>
      <c r="AR63" s="34">
        <f t="shared" si="26"/>
        <v>21.097997687613827</v>
      </c>
      <c r="AS63" s="41">
        <f t="shared" si="26"/>
        <v>36.507345076790216</v>
      </c>
      <c r="AT63" s="42">
        <f t="shared" si="26"/>
        <v>8.6882679917115695</v>
      </c>
      <c r="AU63" s="34">
        <f t="shared" si="26"/>
        <v>25.595289720874106</v>
      </c>
      <c r="AV63" s="41">
        <f t="shared" si="26"/>
        <v>23.270792932095858</v>
      </c>
      <c r="AW63" s="42">
        <f t="shared" si="26"/>
        <v>6.6413652751590604</v>
      </c>
      <c r="AX63" s="34">
        <f t="shared" si="44"/>
        <v>15.593787283226419</v>
      </c>
      <c r="AY63" s="43"/>
      <c r="AZ63" s="41">
        <f t="shared" ref="AZ63:BW63" si="68">+AVERAGE(B63:B63)/AVERAGE(B59:B59)*100-100</f>
        <v>25.533517804971922</v>
      </c>
      <c r="BA63" s="44">
        <f t="shared" si="68"/>
        <v>5.0787051093019073</v>
      </c>
      <c r="BB63" s="34">
        <f t="shared" si="68"/>
        <v>19.466182681251269</v>
      </c>
      <c r="BC63" s="41">
        <f t="shared" si="68"/>
        <v>8.6757743470904529</v>
      </c>
      <c r="BD63" s="44">
        <f t="shared" si="68"/>
        <v>1.763324145216032</v>
      </c>
      <c r="BE63" s="34">
        <f t="shared" si="68"/>
        <v>6.7926733525433605</v>
      </c>
      <c r="BF63" s="41">
        <f t="shared" si="68"/>
        <v>38.334125650069836</v>
      </c>
      <c r="BG63" s="44">
        <f t="shared" si="68"/>
        <v>26.589183598544224</v>
      </c>
      <c r="BH63" s="34">
        <f t="shared" si="68"/>
        <v>9.2779981019331217</v>
      </c>
      <c r="BI63" s="41">
        <f t="shared" si="68"/>
        <v>30.691653457154644</v>
      </c>
      <c r="BJ63" s="44">
        <f t="shared" si="68"/>
        <v>21.329239112025661</v>
      </c>
      <c r="BK63" s="34">
        <f t="shared" si="68"/>
        <v>7.7165359427371527</v>
      </c>
      <c r="BL63" s="41">
        <f t="shared" si="68"/>
        <v>76.559766010600356</v>
      </c>
      <c r="BM63" s="44">
        <f t="shared" si="68"/>
        <v>-543.78662260478313</v>
      </c>
      <c r="BN63" s="34">
        <f t="shared" si="68"/>
        <v>-139.78483284923996</v>
      </c>
      <c r="BO63" s="41">
        <f t="shared" si="68"/>
        <v>25.025032063342522</v>
      </c>
      <c r="BP63" s="44">
        <f t="shared" si="68"/>
        <v>3.2428565713026529</v>
      </c>
      <c r="BQ63" s="34">
        <f t="shared" si="68"/>
        <v>21.097997687613827</v>
      </c>
      <c r="BR63" s="41">
        <f t="shared" si="68"/>
        <v>36.507345076790216</v>
      </c>
      <c r="BS63" s="44">
        <f t="shared" si="68"/>
        <v>8.6882679917115695</v>
      </c>
      <c r="BT63" s="34">
        <f t="shared" si="68"/>
        <v>25.595289720874106</v>
      </c>
      <c r="BU63" s="41">
        <f t="shared" si="68"/>
        <v>23.270792932095858</v>
      </c>
      <c r="BV63" s="44">
        <f t="shared" si="68"/>
        <v>6.6413652751590604</v>
      </c>
      <c r="BW63" s="34">
        <f t="shared" si="68"/>
        <v>15.593787283226419</v>
      </c>
    </row>
    <row r="64" spans="1:75" customFormat="1" x14ac:dyDescent="0.25">
      <c r="A64" s="35" t="s">
        <v>83</v>
      </c>
      <c r="B64" s="50">
        <v>17564798.47094943</v>
      </c>
      <c r="C64" s="33">
        <v>21673076.79814228</v>
      </c>
      <c r="D64" s="37">
        <f t="shared" si="0"/>
        <v>81.044323491969578</v>
      </c>
      <c r="E64" s="35">
        <v>1774970.3726787604</v>
      </c>
      <c r="F64" s="40">
        <v>3312184.1330778631</v>
      </c>
      <c r="G64" s="37">
        <f t="shared" si="1"/>
        <v>53.589121297714826</v>
      </c>
      <c r="H64" s="35">
        <v>5399530.2776959753</v>
      </c>
      <c r="I64" s="40">
        <v>6786055.025870394</v>
      </c>
      <c r="J64" s="37">
        <f t="shared" si="2"/>
        <v>79.568029688993263</v>
      </c>
      <c r="K64" s="35">
        <v>5166210.7329940489</v>
      </c>
      <c r="L64" s="40">
        <v>7156230.9990523122</v>
      </c>
      <c r="M64" s="37">
        <f t="shared" si="3"/>
        <v>72.19178270905735</v>
      </c>
      <c r="N64" s="35">
        <v>233319.54470192641</v>
      </c>
      <c r="O64" s="40">
        <v>-370175.97318191826</v>
      </c>
      <c r="P64" s="37">
        <f t="shared" si="4"/>
        <v>-63.02935944123648</v>
      </c>
      <c r="Q64" s="35">
        <v>11542595.822428972</v>
      </c>
      <c r="R64" s="40">
        <v>14289115.109796543</v>
      </c>
      <c r="S64" s="37">
        <f t="shared" si="5"/>
        <v>80.778940709319556</v>
      </c>
      <c r="T64" s="35">
        <v>9696355.648467185</v>
      </c>
      <c r="U64" s="40">
        <v>11628189.804110136</v>
      </c>
      <c r="V64" s="37">
        <f t="shared" si="6"/>
        <v>83.386630351010268</v>
      </c>
      <c r="W64" s="35">
        <f t="shared" si="7"/>
        <v>26585539.295285955</v>
      </c>
      <c r="X64" s="40">
        <f t="shared" si="7"/>
        <v>34432241.262776941</v>
      </c>
      <c r="Y64" s="37">
        <f t="shared" si="8"/>
        <v>77.21117859390209</v>
      </c>
      <c r="Z64" s="25"/>
      <c r="AA64" s="41">
        <f t="shared" si="65"/>
        <v>32.552660063210226</v>
      </c>
      <c r="AB64" s="42">
        <f t="shared" si="65"/>
        <v>9.1536227546847897</v>
      </c>
      <c r="AC64" s="34">
        <f t="shared" si="65"/>
        <v>21.436794050448668</v>
      </c>
      <c r="AD64" s="41">
        <f t="shared" si="65"/>
        <v>14.821623849526674</v>
      </c>
      <c r="AE64" s="42">
        <f t="shared" si="65"/>
        <v>5.4559163453013753</v>
      </c>
      <c r="AF64" s="34">
        <f t="shared" si="65"/>
        <v>8.8811589039333967</v>
      </c>
      <c r="AG64" s="41">
        <f t="shared" si="65"/>
        <v>32.614294510295707</v>
      </c>
      <c r="AH64" s="42">
        <f t="shared" si="65"/>
        <v>31.2291639753563</v>
      </c>
      <c r="AI64" s="34">
        <f t="shared" si="65"/>
        <v>1.0555051125674169</v>
      </c>
      <c r="AJ64" s="41">
        <f t="shared" si="65"/>
        <v>38.514943057081211</v>
      </c>
      <c r="AK64" s="42">
        <f t="shared" si="65"/>
        <v>27.919700311059927</v>
      </c>
      <c r="AL64" s="34">
        <f t="shared" si="65"/>
        <v>8.2827294937816873</v>
      </c>
      <c r="AM64" s="41">
        <f t="shared" si="65"/>
        <v>-31.756236102090782</v>
      </c>
      <c r="AN64" s="42">
        <f t="shared" si="65"/>
        <v>-12.522372141484013</v>
      </c>
      <c r="AO64" s="34">
        <f t="shared" si="65"/>
        <v>-21.98718052999233</v>
      </c>
      <c r="AP64" s="41">
        <f t="shared" si="26"/>
        <v>17.735051720837362</v>
      </c>
      <c r="AQ64" s="42">
        <f t="shared" si="26"/>
        <v>3.9699822095784043</v>
      </c>
      <c r="AR64" s="34">
        <f t="shared" si="26"/>
        <v>13.239465102063662</v>
      </c>
      <c r="AS64" s="41">
        <f t="shared" si="26"/>
        <v>30.522960935661018</v>
      </c>
      <c r="AT64" s="42">
        <f t="shared" si="26"/>
        <v>10.48400532671414</v>
      </c>
      <c r="AU64" s="34">
        <f t="shared" si="26"/>
        <v>18.137426815482783</v>
      </c>
      <c r="AV64" s="41">
        <f t="shared" si="26"/>
        <v>25.145735913870013</v>
      </c>
      <c r="AW64" s="42">
        <f t="shared" si="26"/>
        <v>9.7047783509969179</v>
      </c>
      <c r="AX64" s="34">
        <f t="shared" si="44"/>
        <v>14.075009124461516</v>
      </c>
      <c r="AY64" s="43"/>
      <c r="AZ64" s="41">
        <f t="shared" ref="AZ64:BW64" si="69">+AVERAGE(B63:B64)/AVERAGE(B59:B60)*100-100</f>
        <v>29.021778504953346</v>
      </c>
      <c r="BA64" s="44">
        <f t="shared" si="69"/>
        <v>7.0862084619824941</v>
      </c>
      <c r="BB64" s="34">
        <f t="shared" si="69"/>
        <v>20.459992588062519</v>
      </c>
      <c r="BC64" s="41">
        <f t="shared" si="69"/>
        <v>11.885106949710163</v>
      </c>
      <c r="BD64" s="44">
        <f t="shared" si="69"/>
        <v>3.692938793667949</v>
      </c>
      <c r="BE64" s="34">
        <f t="shared" si="69"/>
        <v>7.8361448004547185</v>
      </c>
      <c r="BF64" s="41">
        <f t="shared" si="69"/>
        <v>35.530455878906082</v>
      </c>
      <c r="BG64" s="44">
        <f t="shared" si="69"/>
        <v>28.864454546897377</v>
      </c>
      <c r="BH64" s="34">
        <f t="shared" si="69"/>
        <v>5.1683610622371958</v>
      </c>
      <c r="BI64" s="41">
        <f t="shared" si="69"/>
        <v>34.711269145492196</v>
      </c>
      <c r="BJ64" s="44">
        <f t="shared" si="69"/>
        <v>24.675270559458824</v>
      </c>
      <c r="BK64" s="34">
        <f t="shared" si="69"/>
        <v>8.0030839898171706</v>
      </c>
      <c r="BL64" s="41">
        <f t="shared" si="69"/>
        <v>41.207246479624075</v>
      </c>
      <c r="BM64" s="44">
        <f t="shared" si="69"/>
        <v>-68.685370513560969</v>
      </c>
      <c r="BN64" s="34">
        <f t="shared" si="69"/>
        <v>-133.40327296059743</v>
      </c>
      <c r="BO64" s="41">
        <f t="shared" si="69"/>
        <v>21.125494314728371</v>
      </c>
      <c r="BP64" s="44">
        <f t="shared" si="69"/>
        <v>3.6274425204165084</v>
      </c>
      <c r="BQ64" s="34">
        <f t="shared" si="69"/>
        <v>17.121351098287846</v>
      </c>
      <c r="BR64" s="41">
        <f t="shared" si="69"/>
        <v>33.356876839990917</v>
      </c>
      <c r="BS64" s="44">
        <f t="shared" si="69"/>
        <v>9.6272746229173976</v>
      </c>
      <c r="BT64" s="34">
        <f t="shared" si="69"/>
        <v>21.839896875752515</v>
      </c>
      <c r="BU64" s="41">
        <f t="shared" si="69"/>
        <v>24.215818481617134</v>
      </c>
      <c r="BV64" s="44">
        <f t="shared" si="69"/>
        <v>8.174434054818903</v>
      </c>
      <c r="BW64" s="34">
        <f t="shared" si="69"/>
        <v>14.828954449676786</v>
      </c>
    </row>
    <row r="65" spans="1:75" customFormat="1" x14ac:dyDescent="0.25">
      <c r="A65" s="35" t="s">
        <v>84</v>
      </c>
      <c r="B65" s="50">
        <v>17925571.506323062</v>
      </c>
      <c r="C65" s="33">
        <v>21567149.638496101</v>
      </c>
      <c r="D65" s="37">
        <f t="shared" si="0"/>
        <v>83.115162674658521</v>
      </c>
      <c r="E65" s="35">
        <v>1807016.9196210525</v>
      </c>
      <c r="F65" s="40">
        <v>3278137.9723408702</v>
      </c>
      <c r="G65" s="37">
        <f t="shared" si="1"/>
        <v>55.12327226210946</v>
      </c>
      <c r="H65" s="35">
        <v>6073641.559690536</v>
      </c>
      <c r="I65" s="40">
        <v>7666499.3784336792</v>
      </c>
      <c r="J65" s="37">
        <f t="shared" si="2"/>
        <v>79.223140313244571</v>
      </c>
      <c r="K65" s="35">
        <v>5476991.0467363456</v>
      </c>
      <c r="L65" s="40">
        <v>7246772.9936904395</v>
      </c>
      <c r="M65" s="37">
        <f t="shared" si="3"/>
        <v>75.578344340370634</v>
      </c>
      <c r="N65" s="35">
        <v>596650.51295419037</v>
      </c>
      <c r="O65" s="40">
        <v>419726.38474323973</v>
      </c>
      <c r="P65" s="37">
        <f t="shared" si="4"/>
        <v>142.15225314443381</v>
      </c>
      <c r="Q65" s="35">
        <v>11330699.042727681</v>
      </c>
      <c r="R65" s="40">
        <v>13912582.763102548</v>
      </c>
      <c r="S65" s="37">
        <f t="shared" si="5"/>
        <v>81.442096235198974</v>
      </c>
      <c r="T65" s="35">
        <v>10971587.154146198</v>
      </c>
      <c r="U65" s="40">
        <v>12945691.803483099</v>
      </c>
      <c r="V65" s="37">
        <f t="shared" si="6"/>
        <v>84.750875586225845</v>
      </c>
      <c r="W65" s="35">
        <f t="shared" si="7"/>
        <v>26165341.874216136</v>
      </c>
      <c r="X65" s="40">
        <f t="shared" si="7"/>
        <v>33478677.948890097</v>
      </c>
      <c r="Y65" s="37">
        <f t="shared" si="8"/>
        <v>78.155242313215595</v>
      </c>
      <c r="Z65" s="25"/>
      <c r="AA65" s="41">
        <f t="shared" si="65"/>
        <v>25.993682263312337</v>
      </c>
      <c r="AB65" s="42">
        <f t="shared" si="65"/>
        <v>5.8366848612761117</v>
      </c>
      <c r="AC65" s="34">
        <f t="shared" si="65"/>
        <v>19.04537866851814</v>
      </c>
      <c r="AD65" s="41">
        <f t="shared" si="65"/>
        <v>12.911080079032899</v>
      </c>
      <c r="AE65" s="42">
        <f t="shared" si="65"/>
        <v>2.6642710702341645</v>
      </c>
      <c r="AF65" s="34">
        <f t="shared" si="65"/>
        <v>9.9808910168843141</v>
      </c>
      <c r="AG65" s="41">
        <f t="shared" si="65"/>
        <v>24.174775414615056</v>
      </c>
      <c r="AH65" s="42">
        <f t="shared" si="65"/>
        <v>25.318328029308162</v>
      </c>
      <c r="AI65" s="34">
        <f t="shared" si="65"/>
        <v>-0.91251825066294145</v>
      </c>
      <c r="AJ65" s="41">
        <f t="shared" si="65"/>
        <v>32.641484175357789</v>
      </c>
      <c r="AK65" s="42">
        <f t="shared" si="65"/>
        <v>23.421504866403239</v>
      </c>
      <c r="AL65" s="34">
        <f t="shared" si="65"/>
        <v>7.4703183362855725</v>
      </c>
      <c r="AM65" s="41">
        <f t="shared" si="65"/>
        <v>-21.703002136084066</v>
      </c>
      <c r="AN65" s="42">
        <f t="shared" si="65"/>
        <v>70.581689706840137</v>
      </c>
      <c r="AO65" s="34">
        <f t="shared" si="65"/>
        <v>-54.099998658427921</v>
      </c>
      <c r="AP65" s="41">
        <f t="shared" si="26"/>
        <v>7.1284257611347499</v>
      </c>
      <c r="AQ65" s="42">
        <f t="shared" si="26"/>
        <v>0.39255203806392558</v>
      </c>
      <c r="AR65" s="34">
        <f t="shared" si="26"/>
        <v>6.7095353054845503</v>
      </c>
      <c r="AS65" s="41">
        <f t="shared" si="26"/>
        <v>23.685530914746849</v>
      </c>
      <c r="AT65" s="42">
        <f t="shared" si="26"/>
        <v>11.099979408826073</v>
      </c>
      <c r="AU65" s="34">
        <f t="shared" si="26"/>
        <v>11.328131267791136</v>
      </c>
      <c r="AV65" s="41">
        <f t="shared" si="26"/>
        <v>16.678588893349115</v>
      </c>
      <c r="AW65" s="42">
        <f t="shared" si="26"/>
        <v>4.9674507093589853</v>
      </c>
      <c r="AX65" s="34">
        <f t="shared" si="44"/>
        <v>11.156923508047029</v>
      </c>
      <c r="AY65" s="43"/>
      <c r="AZ65" s="41">
        <f t="shared" ref="AZ65:BW65" si="70">+AVERAGE(B63:B65)/AVERAGE(B59:B61)*100-100</f>
        <v>27.96821811770171</v>
      </c>
      <c r="BA65" s="44">
        <f t="shared" si="70"/>
        <v>6.6665993580819531</v>
      </c>
      <c r="BB65" s="34">
        <f t="shared" si="70"/>
        <v>19.971420720268256</v>
      </c>
      <c r="BC65" s="41">
        <f t="shared" si="70"/>
        <v>12.245131295659235</v>
      </c>
      <c r="BD65" s="44">
        <f t="shared" si="70"/>
        <v>3.3360515648036113</v>
      </c>
      <c r="BE65" s="34">
        <f t="shared" si="70"/>
        <v>8.5593950392072031</v>
      </c>
      <c r="BF65" s="41">
        <f t="shared" si="70"/>
        <v>31.321948552173211</v>
      </c>
      <c r="BG65" s="44">
        <f t="shared" si="70"/>
        <v>27.562551628303922</v>
      </c>
      <c r="BH65" s="34">
        <f t="shared" si="70"/>
        <v>3.1211745534149884</v>
      </c>
      <c r="BI65" s="41">
        <f t="shared" si="70"/>
        <v>33.960801955831016</v>
      </c>
      <c r="BJ65" s="44">
        <f t="shared" si="70"/>
        <v>24.239425401905493</v>
      </c>
      <c r="BK65" s="34">
        <f t="shared" si="70"/>
        <v>7.8176589534881629</v>
      </c>
      <c r="BL65" s="41">
        <f t="shared" si="70"/>
        <v>14.714581953304545</v>
      </c>
      <c r="BM65" s="44">
        <f t="shared" si="70"/>
        <v>-219.55430505223791</v>
      </c>
      <c r="BN65" s="34">
        <f t="shared" si="70"/>
        <v>-154.18751895115705</v>
      </c>
      <c r="BO65" s="41">
        <f t="shared" si="70"/>
        <v>16.003694835039809</v>
      </c>
      <c r="BP65" s="44">
        <f t="shared" si="70"/>
        <v>2.5022731429701537</v>
      </c>
      <c r="BQ65" s="34">
        <f t="shared" si="70"/>
        <v>13.464299429592756</v>
      </c>
      <c r="BR65" s="41">
        <f t="shared" si="70"/>
        <v>29.623918610713815</v>
      </c>
      <c r="BS65" s="44">
        <f t="shared" si="70"/>
        <v>10.167254838321327</v>
      </c>
      <c r="BT65" s="34">
        <f t="shared" si="70"/>
        <v>18.140287144178771</v>
      </c>
      <c r="BU65" s="41">
        <f t="shared" si="70"/>
        <v>21.598256109402698</v>
      </c>
      <c r="BV65" s="44">
        <f t="shared" si="70"/>
        <v>7.093328210949295</v>
      </c>
      <c r="BW65" s="34">
        <f t="shared" si="70"/>
        <v>13.567779423821364</v>
      </c>
    </row>
    <row r="66" spans="1:75" customFormat="1" x14ac:dyDescent="0.25">
      <c r="A66" s="35" t="s">
        <v>85</v>
      </c>
      <c r="B66" s="50">
        <v>19811439.42668109</v>
      </c>
      <c r="C66" s="33">
        <v>23390406.211187262</v>
      </c>
      <c r="D66" s="37">
        <f t="shared" si="0"/>
        <v>84.698996878496246</v>
      </c>
      <c r="E66" s="35">
        <v>2597042.1596098444</v>
      </c>
      <c r="F66" s="40">
        <v>4527530.1376759894</v>
      </c>
      <c r="G66" s="37">
        <f t="shared" si="1"/>
        <v>57.361123628940057</v>
      </c>
      <c r="H66" s="35">
        <v>6239640.0564076435</v>
      </c>
      <c r="I66" s="40">
        <v>7688915.1940981867</v>
      </c>
      <c r="J66" s="37">
        <f t="shared" si="2"/>
        <v>81.151110382866889</v>
      </c>
      <c r="K66" s="35">
        <v>5072579.5215865728</v>
      </c>
      <c r="L66" s="40">
        <v>6481293.0462138103</v>
      </c>
      <c r="M66" s="37">
        <f t="shared" si="3"/>
        <v>78.264930862057398</v>
      </c>
      <c r="N66" s="35">
        <v>1167060.5348210707</v>
      </c>
      <c r="O66" s="40">
        <v>1207622.1478843763</v>
      </c>
      <c r="P66" s="37">
        <f t="shared" si="4"/>
        <v>96.641199970175677</v>
      </c>
      <c r="Q66" s="35">
        <v>9209546.0035870299</v>
      </c>
      <c r="R66" s="40">
        <v>11442144.975531327</v>
      </c>
      <c r="S66" s="37">
        <f t="shared" si="5"/>
        <v>80.487933191559449</v>
      </c>
      <c r="T66" s="35">
        <v>9141381.8904869929</v>
      </c>
      <c r="U66" s="40">
        <v>10841357.847807309</v>
      </c>
      <c r="V66" s="37">
        <f t="shared" si="6"/>
        <v>84.319529147687533</v>
      </c>
      <c r="W66" s="35">
        <f t="shared" si="7"/>
        <v>28716285.755798616</v>
      </c>
      <c r="X66" s="40">
        <f t="shared" si="7"/>
        <v>36207638.670685455</v>
      </c>
      <c r="Y66" s="37">
        <f t="shared" si="8"/>
        <v>79.310020785884575</v>
      </c>
      <c r="Z66" s="25"/>
      <c r="AA66" s="41">
        <f t="shared" si="65"/>
        <v>24.183245538970823</v>
      </c>
      <c r="AB66" s="42">
        <f t="shared" si="65"/>
        <v>9.9591571526975713</v>
      </c>
      <c r="AC66" s="34">
        <f t="shared" si="65"/>
        <v>12.935792483858918</v>
      </c>
      <c r="AD66" s="41">
        <f t="shared" si="65"/>
        <v>11.302269585710519</v>
      </c>
      <c r="AE66" s="42">
        <f t="shared" si="65"/>
        <v>0.58023101999391713</v>
      </c>
      <c r="AF66" s="34">
        <f t="shared" si="65"/>
        <v>10.660184866333438</v>
      </c>
      <c r="AG66" s="41">
        <f t="shared" si="65"/>
        <v>4.5907291612244023</v>
      </c>
      <c r="AH66" s="42">
        <f t="shared" si="65"/>
        <v>-2.5909496491749877</v>
      </c>
      <c r="AI66" s="34">
        <f t="shared" si="65"/>
        <v>7.3727018018696668</v>
      </c>
      <c r="AJ66" s="41">
        <f t="shared" si="65"/>
        <v>8.3165037574548677</v>
      </c>
      <c r="AK66" s="42">
        <f t="shared" si="65"/>
        <v>-2.7741869675074184</v>
      </c>
      <c r="AL66" s="34">
        <f t="shared" si="65"/>
        <v>11.407146290724057</v>
      </c>
      <c r="AM66" s="41">
        <f t="shared" si="65"/>
        <v>-9.0124221430301503</v>
      </c>
      <c r="AN66" s="42">
        <f t="shared" si="65"/>
        <v>-1.595595873139402</v>
      </c>
      <c r="AO66" s="34">
        <f t="shared" si="65"/>
        <v>-7.5370877306763049</v>
      </c>
      <c r="AP66" s="41">
        <f t="shared" si="26"/>
        <v>-8.5879902298072892</v>
      </c>
      <c r="AQ66" s="42">
        <f t="shared" si="26"/>
        <v>-8.6884168705814773</v>
      </c>
      <c r="AR66" s="34">
        <f t="shared" si="26"/>
        <v>0.10998236733212252</v>
      </c>
      <c r="AS66" s="41">
        <f t="shared" si="26"/>
        <v>1.1880871120202272</v>
      </c>
      <c r="AT66" s="42">
        <f t="shared" si="26"/>
        <v>-5.741263454723196</v>
      </c>
      <c r="AU66" s="34">
        <f t="shared" si="26"/>
        <v>7.3514146494154602</v>
      </c>
      <c r="AV66" s="41">
        <f t="shared" si="26"/>
        <v>13.533623318843539</v>
      </c>
      <c r="AW66" s="42">
        <f t="shared" si="26"/>
        <v>4.3570361210002915</v>
      </c>
      <c r="AX66" s="34">
        <f t="shared" si="44"/>
        <v>8.7934532628955964</v>
      </c>
      <c r="AY66" s="43"/>
      <c r="AZ66" s="41">
        <f t="shared" ref="AZ66:BW66" si="71">+AVERAGE(B63:B66)/AVERAGE(B59:B62)*100-100</f>
        <v>26.905976571957794</v>
      </c>
      <c r="BA66" s="44">
        <f t="shared" si="71"/>
        <v>7.5212191322113142</v>
      </c>
      <c r="BB66" s="34">
        <f t="shared" si="71"/>
        <v>18.067555927502582</v>
      </c>
      <c r="BC66" s="41">
        <f t="shared" si="71"/>
        <v>11.926013255029403</v>
      </c>
      <c r="BD66" s="44">
        <f t="shared" si="71"/>
        <v>2.4308941865541556</v>
      </c>
      <c r="BE66" s="34">
        <f t="shared" si="71"/>
        <v>9.1026085026797148</v>
      </c>
      <c r="BF66" s="41">
        <f t="shared" si="71"/>
        <v>23.000302771393578</v>
      </c>
      <c r="BG66" s="44">
        <f t="shared" si="71"/>
        <v>17.870071378263901</v>
      </c>
      <c r="BH66" s="34">
        <f t="shared" si="71"/>
        <v>4.1475540457958715</v>
      </c>
      <c r="BI66" s="41">
        <f t="shared" si="71"/>
        <v>26.48817960869674</v>
      </c>
      <c r="BJ66" s="44">
        <f t="shared" si="71"/>
        <v>16.59489092542789</v>
      </c>
      <c r="BK66" s="34">
        <f t="shared" si="71"/>
        <v>8.7436860418792008</v>
      </c>
      <c r="BL66" s="41">
        <f t="shared" si="71"/>
        <v>4.8725387025961453</v>
      </c>
      <c r="BM66" s="44">
        <f t="shared" si="71"/>
        <v>47.906845546829658</v>
      </c>
      <c r="BN66" s="34">
        <f t="shared" si="71"/>
        <v>-168.41734543088663</v>
      </c>
      <c r="BO66" s="41">
        <f t="shared" si="71"/>
        <v>9.6476225598784708</v>
      </c>
      <c r="BP66" s="44">
        <f t="shared" si="71"/>
        <v>-0.17521033059773572</v>
      </c>
      <c r="BQ66" s="34">
        <f t="shared" si="71"/>
        <v>9.8575949687277529</v>
      </c>
      <c r="BR66" s="41">
        <f t="shared" si="71"/>
        <v>21.60006218711807</v>
      </c>
      <c r="BS66" s="44">
        <f t="shared" si="71"/>
        <v>5.9396832361954637</v>
      </c>
      <c r="BT66" s="34">
        <f t="shared" si="71"/>
        <v>15.266197182961378</v>
      </c>
      <c r="BU66" s="41">
        <f t="shared" si="71"/>
        <v>19.328429315503342</v>
      </c>
      <c r="BV66" s="44">
        <f t="shared" si="71"/>
        <v>6.359120793247186</v>
      </c>
      <c r="BW66" s="34">
        <f t="shared" si="71"/>
        <v>12.31408150572166</v>
      </c>
    </row>
    <row r="67" spans="1:75" customFormat="1" x14ac:dyDescent="0.25">
      <c r="A67" s="35" t="s">
        <v>86</v>
      </c>
      <c r="B67" s="50">
        <v>17800484.219119519</v>
      </c>
      <c r="C67" s="33">
        <v>20927886.681229986</v>
      </c>
      <c r="D67" s="37">
        <f t="shared" si="0"/>
        <v>85.056291111727958</v>
      </c>
      <c r="E67" s="35">
        <v>1908227.8086094214</v>
      </c>
      <c r="F67" s="40">
        <v>3145206.8892799946</v>
      </c>
      <c r="G67" s="37">
        <f t="shared" si="1"/>
        <v>60.670978914403172</v>
      </c>
      <c r="H67" s="35">
        <v>4883914.8138554711</v>
      </c>
      <c r="I67" s="40">
        <v>6125072.208294319</v>
      </c>
      <c r="J67" s="37">
        <f t="shared" si="2"/>
        <v>79.736444694347867</v>
      </c>
      <c r="K67" s="35">
        <v>4264292.6341127846</v>
      </c>
      <c r="L67" s="40">
        <v>5507026.4974372219</v>
      </c>
      <c r="M67" s="37">
        <f t="shared" si="3"/>
        <v>77.433668352553553</v>
      </c>
      <c r="N67" s="35">
        <v>619622.17974268645</v>
      </c>
      <c r="O67" s="40">
        <v>618045.71085709706</v>
      </c>
      <c r="P67" s="37">
        <f t="shared" si="4"/>
        <v>100.25507318599512</v>
      </c>
      <c r="Q67" s="35">
        <v>9720726.1178196222</v>
      </c>
      <c r="R67" s="40">
        <v>11869554.436075404</v>
      </c>
      <c r="S67" s="37">
        <f t="shared" si="5"/>
        <v>81.896301753966441</v>
      </c>
      <c r="T67" s="35">
        <v>7857984.3630895521</v>
      </c>
      <c r="U67" s="40">
        <v>9300557.5476721898</v>
      </c>
      <c r="V67" s="37">
        <f t="shared" si="6"/>
        <v>84.489390263020354</v>
      </c>
      <c r="W67" s="35">
        <f t="shared" si="7"/>
        <v>26455368.596314482</v>
      </c>
      <c r="X67" s="40">
        <f t="shared" si="7"/>
        <v>32767162.667207517</v>
      </c>
      <c r="Y67" s="37">
        <f t="shared" si="8"/>
        <v>80.737440909982411</v>
      </c>
      <c r="Z67" s="25"/>
      <c r="AA67" s="41">
        <f t="shared" si="65"/>
        <v>5.7165980135562364</v>
      </c>
      <c r="AB67" s="42">
        <f t="shared" si="65"/>
        <v>-2.6004361719161579</v>
      </c>
      <c r="AC67" s="34">
        <f t="shared" si="65"/>
        <v>8.539087711062507</v>
      </c>
      <c r="AD67" s="41">
        <f t="shared" si="65"/>
        <v>24.140153143457965</v>
      </c>
      <c r="AE67" s="42">
        <f t="shared" si="65"/>
        <v>7.7055829682096828</v>
      </c>
      <c r="AF67" s="34">
        <f t="shared" si="65"/>
        <v>15.258791347983419</v>
      </c>
      <c r="AG67" s="41">
        <f t="shared" si="65"/>
        <v>-16.634105195014115</v>
      </c>
      <c r="AH67" s="42">
        <f t="shared" si="65"/>
        <v>-9.9708939615511127</v>
      </c>
      <c r="AI67" s="34">
        <f t="shared" si="65"/>
        <v>-7.4011744941878277</v>
      </c>
      <c r="AJ67" s="41">
        <f t="shared" si="65"/>
        <v>-7.5504263025896421</v>
      </c>
      <c r="AK67" s="42">
        <f t="shared" si="65"/>
        <v>-16.324865801850422</v>
      </c>
      <c r="AL67" s="34">
        <f t="shared" si="65"/>
        <v>10.486316614063853</v>
      </c>
      <c r="AM67" s="41">
        <f t="shared" si="65"/>
        <v>-50.265027966016838</v>
      </c>
      <c r="AN67" s="42">
        <f t="shared" si="65"/>
        <v>178.40116639634948</v>
      </c>
      <c r="AO67" s="34">
        <f t="shared" si="65"/>
        <v>-82.135501557785389</v>
      </c>
      <c r="AP67" s="41">
        <f t="shared" si="26"/>
        <v>-8.7861564894651281</v>
      </c>
      <c r="AQ67" s="42">
        <f t="shared" si="26"/>
        <v>-6.0796822953213621</v>
      </c>
      <c r="AR67" s="34">
        <f t="shared" si="26"/>
        <v>-2.8816706121607751</v>
      </c>
      <c r="AS67" s="41">
        <f t="shared" si="26"/>
        <v>-13.856667670934428</v>
      </c>
      <c r="AT67" s="42">
        <f t="shared" si="26"/>
        <v>-10.887640701827749</v>
      </c>
      <c r="AU67" s="34">
        <f t="shared" si="26"/>
        <v>-3.3317791072866356</v>
      </c>
      <c r="AV67" s="41">
        <f t="shared" si="26"/>
        <v>2.6652266631669335</v>
      </c>
      <c r="AW67" s="42">
        <f t="shared" si="26"/>
        <v>-1.9278079383174571</v>
      </c>
      <c r="AX67" s="34">
        <f t="shared" si="44"/>
        <v>4.6833200165400655</v>
      </c>
      <c r="AY67" s="43"/>
      <c r="AZ67" s="41">
        <f t="shared" ref="AZ67:BW67" si="72">+AVERAGE(B67:B67)/AVERAGE(B63:B63)*100-100</f>
        <v>5.7165980135562364</v>
      </c>
      <c r="BA67" s="44">
        <f t="shared" si="72"/>
        <v>-2.6004361719161579</v>
      </c>
      <c r="BB67" s="34">
        <f t="shared" si="72"/>
        <v>8.539087711062507</v>
      </c>
      <c r="BC67" s="41">
        <f t="shared" si="72"/>
        <v>24.140153143457965</v>
      </c>
      <c r="BD67" s="44">
        <f t="shared" si="72"/>
        <v>7.7055829682096828</v>
      </c>
      <c r="BE67" s="34">
        <f t="shared" si="72"/>
        <v>15.258791347983419</v>
      </c>
      <c r="BF67" s="41">
        <f t="shared" si="72"/>
        <v>-16.634105195014115</v>
      </c>
      <c r="BG67" s="44">
        <f t="shared" si="72"/>
        <v>-9.9708939615511127</v>
      </c>
      <c r="BH67" s="34">
        <f t="shared" si="72"/>
        <v>-7.4011744941878277</v>
      </c>
      <c r="BI67" s="41">
        <f t="shared" si="72"/>
        <v>-7.5504263025896421</v>
      </c>
      <c r="BJ67" s="44">
        <f t="shared" si="72"/>
        <v>-16.324865801850422</v>
      </c>
      <c r="BK67" s="34">
        <f t="shared" si="72"/>
        <v>10.486316614063853</v>
      </c>
      <c r="BL67" s="41">
        <f t="shared" si="72"/>
        <v>-50.265027966016838</v>
      </c>
      <c r="BM67" s="44">
        <f t="shared" si="72"/>
        <v>178.40116639634948</v>
      </c>
      <c r="BN67" s="34">
        <f t="shared" si="72"/>
        <v>-82.135501557785389</v>
      </c>
      <c r="BO67" s="41">
        <f t="shared" si="72"/>
        <v>-8.7861564894651281</v>
      </c>
      <c r="BP67" s="44">
        <f t="shared" si="72"/>
        <v>-6.0796822953213621</v>
      </c>
      <c r="BQ67" s="34">
        <f t="shared" si="72"/>
        <v>-2.8816706121607751</v>
      </c>
      <c r="BR67" s="41">
        <f t="shared" si="72"/>
        <v>-13.856667670934428</v>
      </c>
      <c r="BS67" s="44">
        <f t="shared" si="72"/>
        <v>-10.887640701827749</v>
      </c>
      <c r="BT67" s="34">
        <f t="shared" si="72"/>
        <v>-3.3317791072866356</v>
      </c>
      <c r="BU67" s="41">
        <f t="shared" si="72"/>
        <v>2.6652266631669335</v>
      </c>
      <c r="BV67" s="44">
        <f t="shared" si="72"/>
        <v>-1.9278079383174571</v>
      </c>
      <c r="BW67" s="34">
        <f t="shared" si="72"/>
        <v>4.6833200165400655</v>
      </c>
    </row>
    <row r="68" spans="1:75" customFormat="1" x14ac:dyDescent="0.25">
      <c r="A68" s="35" t="s">
        <v>87</v>
      </c>
      <c r="B68" s="50">
        <v>17986933.700659405</v>
      </c>
      <c r="C68" s="33">
        <v>21801228.6079567</v>
      </c>
      <c r="D68" s="37">
        <f t="shared" si="0"/>
        <v>82.504220400197042</v>
      </c>
      <c r="E68" s="35">
        <v>2203220.4872798696</v>
      </c>
      <c r="F68" s="40">
        <v>3520131.2346229688</v>
      </c>
      <c r="G68" s="37">
        <f t="shared" si="1"/>
        <v>62.589157631671377</v>
      </c>
      <c r="H68" s="35">
        <v>4212782.054164107</v>
      </c>
      <c r="I68" s="40">
        <v>5263894.2627230203</v>
      </c>
      <c r="J68" s="37">
        <f t="shared" si="2"/>
        <v>80.03166180592747</v>
      </c>
      <c r="K68" s="35">
        <v>4594317.3201218164</v>
      </c>
      <c r="L68" s="40">
        <v>5741542.0712294793</v>
      </c>
      <c r="M68" s="37">
        <f t="shared" si="3"/>
        <v>80.018874078162085</v>
      </c>
      <c r="N68" s="35">
        <v>-381535.2659577094</v>
      </c>
      <c r="O68" s="40">
        <v>-477647.808506459</v>
      </c>
      <c r="P68" s="37">
        <f t="shared" si="4"/>
        <v>79.877947551087757</v>
      </c>
      <c r="Q68" s="35">
        <v>9954334.4029584043</v>
      </c>
      <c r="R68" s="40">
        <v>11746594.328137223</v>
      </c>
      <c r="S68" s="37">
        <f t="shared" si="5"/>
        <v>84.742301682405724</v>
      </c>
      <c r="T68" s="35">
        <v>7646539.8642976098</v>
      </c>
      <c r="U68" s="40">
        <v>9099371.0863263663</v>
      </c>
      <c r="V68" s="37">
        <f t="shared" si="6"/>
        <v>84.033718283981983</v>
      </c>
      <c r="W68" s="35">
        <f t="shared" si="7"/>
        <v>26710730.780764181</v>
      </c>
      <c r="X68" s="40">
        <f t="shared" si="7"/>
        <v>33232477.347113542</v>
      </c>
      <c r="Y68" s="37">
        <f t="shared" si="8"/>
        <v>80.375382496376488</v>
      </c>
      <c r="Z68" s="25"/>
      <c r="AA68" s="41">
        <f t="shared" si="65"/>
        <v>2.4033024370199882</v>
      </c>
      <c r="AB68" s="42">
        <f t="shared" si="65"/>
        <v>0.59129495552474509</v>
      </c>
      <c r="AC68" s="34">
        <f t="shared" si="65"/>
        <v>1.8013561534289551</v>
      </c>
      <c r="AD68" s="41">
        <f t="shared" si="65"/>
        <v>24.127169737193981</v>
      </c>
      <c r="AE68" s="42">
        <f t="shared" si="65"/>
        <v>6.2782470173803375</v>
      </c>
      <c r="AF68" s="34">
        <f t="shared" si="65"/>
        <v>16.794521193875852</v>
      </c>
      <c r="AG68" s="41">
        <f t="shared" si="65"/>
        <v>-21.97873078763925</v>
      </c>
      <c r="AH68" s="42">
        <f t="shared" si="65"/>
        <v>-22.430716481732887</v>
      </c>
      <c r="AI68" s="34">
        <f t="shared" si="65"/>
        <v>0.58268643668368725</v>
      </c>
      <c r="AJ68" s="41">
        <f t="shared" si="65"/>
        <v>-11.069881629485806</v>
      </c>
      <c r="AK68" s="42">
        <f t="shared" si="65"/>
        <v>-19.768631392840419</v>
      </c>
      <c r="AL68" s="34">
        <f t="shared" si="65"/>
        <v>10.842080740198611</v>
      </c>
      <c r="AM68" s="41">
        <f t="shared" si="65"/>
        <v>-263.52477733707804</v>
      </c>
      <c r="AN68" s="42">
        <f t="shared" si="65"/>
        <v>29.0326339661502</v>
      </c>
      <c r="AO68" s="34">
        <f t="shared" si="65"/>
        <v>-226.73133323774223</v>
      </c>
      <c r="AP68" s="41">
        <f t="shared" si="26"/>
        <v>-13.760002029910297</v>
      </c>
      <c r="AQ68" s="42">
        <f t="shared" si="26"/>
        <v>-17.793409613700859</v>
      </c>
      <c r="AR68" s="34">
        <f t="shared" si="26"/>
        <v>4.9064285051077832</v>
      </c>
      <c r="AS68" s="41">
        <f t="shared" si="26"/>
        <v>-21.140063942411331</v>
      </c>
      <c r="AT68" s="42">
        <f t="shared" si="26"/>
        <v>-21.747312009732809</v>
      </c>
      <c r="AU68" s="34">
        <f t="shared" si="26"/>
        <v>0.77600921184588856</v>
      </c>
      <c r="AV68" s="41">
        <f t="shared" si="26"/>
        <v>0.47090068058324164</v>
      </c>
      <c r="AW68" s="42">
        <f t="shared" si="26"/>
        <v>-3.4844200425616947</v>
      </c>
      <c r="AX68" s="34">
        <f t="shared" si="44"/>
        <v>4.0981163091898338</v>
      </c>
      <c r="AY68" s="43"/>
      <c r="AZ68" s="41">
        <f t="shared" ref="AZ68:BW68" si="73">+AVERAGE(B67:B68)/AVERAGE(B63:B64)*100-100</f>
        <v>4.0249480849585524</v>
      </c>
      <c r="BA68" s="44">
        <f t="shared" si="73"/>
        <v>-0.99767669087636079</v>
      </c>
      <c r="BB68" s="34">
        <f t="shared" si="73"/>
        <v>5.113591411015463</v>
      </c>
      <c r="BC68" s="41">
        <f t="shared" si="73"/>
        <v>24.133195328784396</v>
      </c>
      <c r="BD68" s="44">
        <f t="shared" si="73"/>
        <v>6.9470277317815459</v>
      </c>
      <c r="BE68" s="34">
        <f t="shared" si="73"/>
        <v>16.033524786660578</v>
      </c>
      <c r="BF68" s="41">
        <f t="shared" si="73"/>
        <v>-19.19749338087253</v>
      </c>
      <c r="BG68" s="44">
        <f t="shared" si="73"/>
        <v>-16.192837362859862</v>
      </c>
      <c r="BH68" s="34">
        <f t="shared" si="73"/>
        <v>-3.566859483101581</v>
      </c>
      <c r="BI68" s="41">
        <f t="shared" si="73"/>
        <v>-9.4097854407610697</v>
      </c>
      <c r="BJ68" s="44">
        <f t="shared" si="73"/>
        <v>-18.118793383270855</v>
      </c>
      <c r="BK68" s="34">
        <f t="shared" si="73"/>
        <v>10.666833455391384</v>
      </c>
      <c r="BL68" s="41">
        <f t="shared" si="73"/>
        <v>-83.903993402815701</v>
      </c>
      <c r="BM68" s="44">
        <f t="shared" si="73"/>
        <v>-194.7496675721454</v>
      </c>
      <c r="BN68" s="34">
        <f t="shared" si="73"/>
        <v>-63.840900675018638</v>
      </c>
      <c r="BO68" s="41">
        <f t="shared" si="73"/>
        <v>-11.372280118924635</v>
      </c>
      <c r="BP68" s="44">
        <f t="shared" si="73"/>
        <v>-12.295700170606793</v>
      </c>
      <c r="BQ68" s="34">
        <f t="shared" si="73"/>
        <v>0.92871337626465333</v>
      </c>
      <c r="BR68" s="41">
        <f t="shared" si="73"/>
        <v>-17.609516605034969</v>
      </c>
      <c r="BS68" s="44">
        <f t="shared" si="73"/>
        <v>-16.61063509340174</v>
      </c>
      <c r="BT68" s="34">
        <f t="shared" si="73"/>
        <v>-1.3261666481298562</v>
      </c>
      <c r="BU68" s="41">
        <f t="shared" si="73"/>
        <v>1.5509429525216234</v>
      </c>
      <c r="BV68" s="44">
        <f t="shared" si="73"/>
        <v>-2.7178266787177421</v>
      </c>
      <c r="BW68" s="34">
        <f t="shared" si="73"/>
        <v>4.3905555589782068</v>
      </c>
    </row>
    <row r="69" spans="1:75" customFormat="1" x14ac:dyDescent="0.25">
      <c r="A69" s="35" t="s">
        <v>88</v>
      </c>
      <c r="B69" s="50">
        <v>18030531.265409898</v>
      </c>
      <c r="C69" s="33">
        <v>21462757.80040691</v>
      </c>
      <c r="D69" s="37">
        <f t="shared" si="0"/>
        <v>84.0084551719074</v>
      </c>
      <c r="E69" s="35">
        <v>2426738.2530743452</v>
      </c>
      <c r="F69" s="40">
        <v>3752550.0440189345</v>
      </c>
      <c r="G69" s="37">
        <f t="shared" si="1"/>
        <v>64.669044372699119</v>
      </c>
      <c r="H69" s="35">
        <v>5089184.2831302257</v>
      </c>
      <c r="I69" s="40">
        <v>6629132.0009846184</v>
      </c>
      <c r="J69" s="37">
        <f t="shared" si="2"/>
        <v>76.769994659547194</v>
      </c>
      <c r="K69" s="35">
        <v>5560157.8626381131</v>
      </c>
      <c r="L69" s="40">
        <v>6728617.1677214969</v>
      </c>
      <c r="M69" s="37">
        <f t="shared" si="3"/>
        <v>82.634480815928811</v>
      </c>
      <c r="N69" s="35">
        <v>-470973.57950788736</v>
      </c>
      <c r="O69" s="40">
        <v>-99485.166736878455</v>
      </c>
      <c r="P69" s="37">
        <f t="shared" si="4"/>
        <v>473.41085606614433</v>
      </c>
      <c r="Q69" s="35">
        <v>10618677.048153475</v>
      </c>
      <c r="R69" s="40">
        <v>12482749.658238215</v>
      </c>
      <c r="S69" s="37">
        <f t="shared" si="5"/>
        <v>85.066810910090524</v>
      </c>
      <c r="T69" s="35">
        <v>8970009.6579875648</v>
      </c>
      <c r="U69" s="40">
        <v>10686563.263848923</v>
      </c>
      <c r="V69" s="37">
        <f t="shared" si="6"/>
        <v>83.937271848020529</v>
      </c>
      <c r="W69" s="35">
        <f t="shared" si="7"/>
        <v>27195121.191780373</v>
      </c>
      <c r="X69" s="40">
        <f t="shared" si="7"/>
        <v>33640626.23979976</v>
      </c>
      <c r="Y69" s="37">
        <f t="shared" si="8"/>
        <v>80.840115751490387</v>
      </c>
      <c r="Z69" s="25"/>
      <c r="AA69" s="41">
        <f t="shared" si="65"/>
        <v>0.5855308939512156</v>
      </c>
      <c r="AB69" s="42">
        <f t="shared" si="65"/>
        <v>-0.48403168633306848</v>
      </c>
      <c r="AC69" s="34">
        <f t="shared" si="65"/>
        <v>1.0747647823845767</v>
      </c>
      <c r="AD69" s="41">
        <f t="shared" si="65"/>
        <v>34.295270106450005</v>
      </c>
      <c r="AE69" s="42">
        <f t="shared" si="65"/>
        <v>14.471998301502055</v>
      </c>
      <c r="AF69" s="34">
        <f t="shared" si="65"/>
        <v>17.317136154762025</v>
      </c>
      <c r="AG69" s="41">
        <f t="shared" si="65"/>
        <v>-16.208682499374731</v>
      </c>
      <c r="AH69" s="42">
        <f t="shared" si="65"/>
        <v>-13.531174089275183</v>
      </c>
      <c r="AI69" s="34">
        <f t="shared" si="65"/>
        <v>-3.0965014060257516</v>
      </c>
      <c r="AJ69" s="41">
        <f t="shared" si="65"/>
        <v>1.5184763895373692</v>
      </c>
      <c r="AK69" s="42">
        <f t="shared" si="65"/>
        <v>-7.1501594767779579</v>
      </c>
      <c r="AL69" s="34">
        <f t="shared" si="65"/>
        <v>9.3361882125659434</v>
      </c>
      <c r="AM69" s="41">
        <f t="shared" si="65"/>
        <v>-178.93625653248165</v>
      </c>
      <c r="AN69" s="42">
        <f t="shared" si="65"/>
        <v>-123.70238573344318</v>
      </c>
      <c r="AO69" s="34">
        <f t="shared" si="65"/>
        <v>233.03084938452241</v>
      </c>
      <c r="AP69" s="41">
        <f t="shared" si="26"/>
        <v>-6.2840076493885846</v>
      </c>
      <c r="AQ69" s="42">
        <f t="shared" si="26"/>
        <v>-10.277265761583692</v>
      </c>
      <c r="AR69" s="34">
        <f t="shared" si="26"/>
        <v>4.4506647574782789</v>
      </c>
      <c r="AS69" s="41">
        <f t="shared" si="26"/>
        <v>-18.243281195667578</v>
      </c>
      <c r="AT69" s="42">
        <f t="shared" si="26"/>
        <v>-17.450813551936605</v>
      </c>
      <c r="AU69" s="34">
        <f t="shared" si="26"/>
        <v>-0.95999449277375959</v>
      </c>
      <c r="AV69" s="41">
        <f t="shared" si="26"/>
        <v>3.9356616187728974</v>
      </c>
      <c r="AW69" s="42">
        <f t="shared" si="26"/>
        <v>0.48373562169001616</v>
      </c>
      <c r="AX69" s="34">
        <f t="shared" si="44"/>
        <v>3.435308187664333</v>
      </c>
      <c r="AY69" s="43"/>
      <c r="AZ69" s="41">
        <f t="shared" ref="AZ69:BW69" si="74">+AVERAGE(B67:B69)/AVERAGE(B63:B65)*100-100</f>
        <v>2.8467419962967284</v>
      </c>
      <c r="BA69" s="44">
        <f t="shared" si="74"/>
        <v>-0.82652890469546492</v>
      </c>
      <c r="BB69" s="34">
        <f t="shared" si="74"/>
        <v>3.7294499455902326</v>
      </c>
      <c r="BC69" s="41">
        <f t="shared" si="74"/>
        <v>27.720327007717188</v>
      </c>
      <c r="BD69" s="44">
        <f t="shared" si="74"/>
        <v>9.5407780320653188</v>
      </c>
      <c r="BE69" s="34">
        <f t="shared" si="74"/>
        <v>16.472051495274215</v>
      </c>
      <c r="BF69" s="41">
        <f t="shared" si="74"/>
        <v>-18.150100965034753</v>
      </c>
      <c r="BG69" s="44">
        <f t="shared" si="74"/>
        <v>-15.23284256264138</v>
      </c>
      <c r="BH69" s="34">
        <f t="shared" si="74"/>
        <v>-3.4147029608875812</v>
      </c>
      <c r="BI69" s="41">
        <f t="shared" si="74"/>
        <v>-5.4864159876965317</v>
      </c>
      <c r="BJ69" s="44">
        <f t="shared" si="74"/>
        <v>-14.330882195071098</v>
      </c>
      <c r="BK69" s="34">
        <f t="shared" si="74"/>
        <v>10.205204462516932</v>
      </c>
      <c r="BL69" s="41">
        <f t="shared" si="74"/>
        <v>-111.21903045134843</v>
      </c>
      <c r="BM69" s="44">
        <f t="shared" si="74"/>
        <v>-84.933552707827431</v>
      </c>
      <c r="BN69" s="34">
        <f t="shared" si="74"/>
        <v>2.0651759575761588</v>
      </c>
      <c r="BO69" s="41">
        <f t="shared" si="74"/>
        <v>-9.6528333237010173</v>
      </c>
      <c r="BP69" s="44">
        <f t="shared" si="74"/>
        <v>-11.608092107564147</v>
      </c>
      <c r="BQ69" s="34">
        <f t="shared" si="74"/>
        <v>2.0921211718810611</v>
      </c>
      <c r="BR69" s="41">
        <f t="shared" si="74"/>
        <v>-17.842931160700431</v>
      </c>
      <c r="BS69" s="44">
        <f t="shared" si="74"/>
        <v>-16.921302107062033</v>
      </c>
      <c r="BT69" s="34">
        <f t="shared" si="74"/>
        <v>-1.2047236561928827</v>
      </c>
      <c r="BU69" s="41">
        <f t="shared" si="74"/>
        <v>2.3456119448668176</v>
      </c>
      <c r="BV69" s="44">
        <f t="shared" si="74"/>
        <v>-1.6599727533886579</v>
      </c>
      <c r="BW69" s="34">
        <f t="shared" si="74"/>
        <v>4.0694363646762781</v>
      </c>
    </row>
    <row r="70" spans="1:75" customFormat="1" x14ac:dyDescent="0.25">
      <c r="A70" s="35" t="s">
        <v>89</v>
      </c>
      <c r="B70" s="50">
        <v>20861377.718221765</v>
      </c>
      <c r="C70" s="33">
        <v>24264188.252798311</v>
      </c>
      <c r="D70" s="37">
        <f t="shared" si="0"/>
        <v>85.975996810096817</v>
      </c>
      <c r="E70" s="35">
        <v>3329357.7320191087</v>
      </c>
      <c r="F70" s="40">
        <v>5026776.3103518365</v>
      </c>
      <c r="G70" s="37">
        <f t="shared" si="1"/>
        <v>66.232462446415852</v>
      </c>
      <c r="H70" s="35">
        <v>6586626.0083586266</v>
      </c>
      <c r="I70" s="40">
        <v>8958133.0020896178</v>
      </c>
      <c r="J70" s="37">
        <f t="shared" si="2"/>
        <v>73.526771781823257</v>
      </c>
      <c r="K70" s="35">
        <v>6157798.8889578832</v>
      </c>
      <c r="L70" s="40">
        <v>7707811.4398355093</v>
      </c>
      <c r="M70" s="37">
        <f t="shared" si="3"/>
        <v>79.890367544970658</v>
      </c>
      <c r="N70" s="35">
        <v>428827.1194007434</v>
      </c>
      <c r="O70" s="40">
        <v>1250321.5622541085</v>
      </c>
      <c r="P70" s="37">
        <f t="shared" si="4"/>
        <v>34.297346566402005</v>
      </c>
      <c r="Q70" s="35">
        <v>9915063.9447519481</v>
      </c>
      <c r="R70" s="40">
        <v>11701845.216645537</v>
      </c>
      <c r="S70" s="37">
        <f t="shared" si="5"/>
        <v>84.730773319818454</v>
      </c>
      <c r="T70" s="35">
        <v>10091483.452234473</v>
      </c>
      <c r="U70" s="40">
        <v>12416171.077626558</v>
      </c>
      <c r="V70" s="37">
        <f t="shared" si="6"/>
        <v>81.27693625629017</v>
      </c>
      <c r="W70" s="35">
        <f t="shared" si="7"/>
        <v>30600941.951116975</v>
      </c>
      <c r="X70" s="40">
        <f t="shared" si="7"/>
        <v>37534771.704258747</v>
      </c>
      <c r="Y70" s="37">
        <f t="shared" si="8"/>
        <v>81.526916407606521</v>
      </c>
      <c r="Z70" s="25"/>
      <c r="AA70" s="41">
        <f t="shared" si="65"/>
        <v>5.2996567736853564</v>
      </c>
      <c r="AB70" s="42">
        <f t="shared" si="65"/>
        <v>3.7356428687977683</v>
      </c>
      <c r="AC70" s="34">
        <f t="shared" si="65"/>
        <v>1.507691919223646</v>
      </c>
      <c r="AD70" s="41">
        <f t="shared" si="65"/>
        <v>28.198062542014355</v>
      </c>
      <c r="AE70" s="42">
        <f t="shared" si="65"/>
        <v>11.026898938150723</v>
      </c>
      <c r="AF70" s="34">
        <f t="shared" si="65"/>
        <v>15.46576889752555</v>
      </c>
      <c r="AG70" s="41">
        <f t="shared" si="65"/>
        <v>5.5609930831611791</v>
      </c>
      <c r="AH70" s="42">
        <f t="shared" si="65"/>
        <v>16.507111548917194</v>
      </c>
      <c r="AI70" s="34">
        <f t="shared" si="65"/>
        <v>-9.3952363252608393</v>
      </c>
      <c r="AJ70" s="41">
        <f t="shared" si="65"/>
        <v>21.393836464329723</v>
      </c>
      <c r="AK70" s="42">
        <f t="shared" si="65"/>
        <v>18.923976818764515</v>
      </c>
      <c r="AL70" s="34">
        <f t="shared" si="65"/>
        <v>2.0768390963995103</v>
      </c>
      <c r="AM70" s="41">
        <f t="shared" si="65"/>
        <v>-63.255794656230961</v>
      </c>
      <c r="AN70" s="42">
        <f t="shared" si="65"/>
        <v>3.5358257087729754</v>
      </c>
      <c r="AO70" s="34">
        <f t="shared" si="65"/>
        <v>-64.5106366880932</v>
      </c>
      <c r="AP70" s="41">
        <f t="shared" si="26"/>
        <v>7.6607244362547817</v>
      </c>
      <c r="AQ70" s="42">
        <f t="shared" si="26"/>
        <v>2.2696814423307075</v>
      </c>
      <c r="AR70" s="34">
        <f t="shared" si="26"/>
        <v>5.2713990284247245</v>
      </c>
      <c r="AS70" s="41">
        <f t="shared" si="26"/>
        <v>10.39341286831268</v>
      </c>
      <c r="AT70" s="42">
        <f t="shared" si="26"/>
        <v>14.525977759674817</v>
      </c>
      <c r="AU70" s="34">
        <f t="shared" si="26"/>
        <v>-3.6084083036898846</v>
      </c>
      <c r="AV70" s="41">
        <f t="shared" si="26"/>
        <v>6.563022151769033</v>
      </c>
      <c r="AW70" s="42">
        <f t="shared" si="26"/>
        <v>3.6653399180316342</v>
      </c>
      <c r="AX70" s="34">
        <f t="shared" si="44"/>
        <v>2.7952276392751969</v>
      </c>
      <c r="AY70" s="45"/>
      <c r="AZ70" s="41">
        <f t="shared" ref="AZ70:BW70" si="75">+AVERAGE(B67:B70)/AVERAGE(B63:B66)*100-100</f>
        <v>3.5203758984873446</v>
      </c>
      <c r="BA70" s="44">
        <f t="shared" si="75"/>
        <v>0.38448292572606135</v>
      </c>
      <c r="BB70" s="34">
        <f t="shared" si="75"/>
        <v>3.1543663123309074</v>
      </c>
      <c r="BC70" s="41">
        <f t="shared" si="75"/>
        <v>27.88111880464119</v>
      </c>
      <c r="BD70" s="44">
        <f t="shared" si="75"/>
        <v>10.02007973371677</v>
      </c>
      <c r="BE70" s="34">
        <f t="shared" si="75"/>
        <v>16.208136456121352</v>
      </c>
      <c r="BF70" s="41">
        <f t="shared" si="75"/>
        <v>-11.873434393272348</v>
      </c>
      <c r="BG70" s="44">
        <f t="shared" si="75"/>
        <v>-6.801451471478245</v>
      </c>
      <c r="BH70" s="34">
        <f t="shared" si="75"/>
        <v>-4.9031991369055277</v>
      </c>
      <c r="BI70" s="41">
        <f t="shared" si="75"/>
        <v>1.2210773543160087</v>
      </c>
      <c r="BJ70" s="44">
        <f t="shared" si="75"/>
        <v>-6.4834864627338504</v>
      </c>
      <c r="BK70" s="34">
        <f t="shared" si="75"/>
        <v>8.056862151148934</v>
      </c>
      <c r="BL70" s="41">
        <f t="shared" si="75"/>
        <v>-93.957823427252336</v>
      </c>
      <c r="BM70" s="44">
        <f t="shared" si="75"/>
        <v>-12.705531256604544</v>
      </c>
      <c r="BN70" s="34">
        <f t="shared" si="75"/>
        <v>-6.6652228853206879</v>
      </c>
      <c r="BO70" s="41">
        <f t="shared" si="75"/>
        <v>-5.9221284320168195</v>
      </c>
      <c r="BP70" s="44">
        <f t="shared" si="75"/>
        <v>-8.5708654820585366</v>
      </c>
      <c r="BQ70" s="34">
        <f t="shared" si="75"/>
        <v>2.8745856968715344</v>
      </c>
      <c r="BR70" s="41">
        <f t="shared" si="75"/>
        <v>-11.212812968421076</v>
      </c>
      <c r="BS70" s="44">
        <f t="shared" si="75"/>
        <v>-9.4858518925367576</v>
      </c>
      <c r="BT70" s="34">
        <f t="shared" si="75"/>
        <v>-1.8010824028481807</v>
      </c>
      <c r="BU70" s="41">
        <f t="shared" si="75"/>
        <v>3.474977504755401</v>
      </c>
      <c r="BV70" s="44">
        <f t="shared" si="75"/>
        <v>-0.25797143371775633</v>
      </c>
      <c r="BW70" s="34">
        <f t="shared" si="75"/>
        <v>3.7453282184490888</v>
      </c>
    </row>
    <row r="71" spans="1:75" customFormat="1" x14ac:dyDescent="0.25">
      <c r="A71" s="35" t="s">
        <v>90</v>
      </c>
      <c r="B71" s="50">
        <v>20298615.287006736</v>
      </c>
      <c r="C71" s="33">
        <v>23472464.97712601</v>
      </c>
      <c r="D71" s="37">
        <f t="shared" si="0"/>
        <v>86.478413352785054</v>
      </c>
      <c r="E71" s="35">
        <v>2285273.8122070008</v>
      </c>
      <c r="F71" s="40">
        <v>3419155.3926901361</v>
      </c>
      <c r="G71" s="37">
        <f t="shared" si="1"/>
        <v>66.837377941134875</v>
      </c>
      <c r="H71" s="35">
        <v>6637637.5087577458</v>
      </c>
      <c r="I71" s="40">
        <v>7987223.1242686203</v>
      </c>
      <c r="J71" s="37">
        <f t="shared" si="2"/>
        <v>83.103193756910926</v>
      </c>
      <c r="K71" s="35">
        <v>6134289.8210411463</v>
      </c>
      <c r="L71" s="40">
        <v>7663959.3126732027</v>
      </c>
      <c r="M71" s="37">
        <f t="shared" si="3"/>
        <v>80.040740963974329</v>
      </c>
      <c r="N71" s="35">
        <v>503347.68771659955</v>
      </c>
      <c r="O71" s="40">
        <v>323263.81159541756</v>
      </c>
      <c r="P71" s="37">
        <f t="shared" si="4"/>
        <v>155.70802225971613</v>
      </c>
      <c r="Q71" s="35">
        <v>11799146.043186432</v>
      </c>
      <c r="R71" s="40">
        <v>14429240.613605633</v>
      </c>
      <c r="S71" s="37">
        <f t="shared" si="5"/>
        <v>81.772467166849864</v>
      </c>
      <c r="T71" s="35">
        <v>9953028.3329705577</v>
      </c>
      <c r="U71" s="40">
        <v>12066039.063911641</v>
      </c>
      <c r="V71" s="37">
        <f t="shared" si="6"/>
        <v>82.48795052171765</v>
      </c>
      <c r="W71" s="35">
        <f t="shared" si="7"/>
        <v>31067644.318187356</v>
      </c>
      <c r="X71" s="40">
        <f t="shared" si="7"/>
        <v>37242045.043778762</v>
      </c>
      <c r="Y71" s="37">
        <f t="shared" si="8"/>
        <v>83.420887015379321</v>
      </c>
      <c r="Z71" s="25"/>
      <c r="AA71" s="41">
        <f t="shared" si="65"/>
        <v>14.034062428503887</v>
      </c>
      <c r="AB71" s="42">
        <f t="shared" si="65"/>
        <v>12.158792402953097</v>
      </c>
      <c r="AC71" s="34">
        <f t="shared" si="65"/>
        <v>1.6719777249504517</v>
      </c>
      <c r="AD71" s="41">
        <f t="shared" si="65"/>
        <v>19.758961791482506</v>
      </c>
      <c r="AE71" s="42">
        <f t="shared" si="65"/>
        <v>8.7100312651564309</v>
      </c>
      <c r="AF71" s="34">
        <f t="shared" si="65"/>
        <v>10.163671556101789</v>
      </c>
      <c r="AG71" s="41">
        <f t="shared" si="65"/>
        <v>35.908134391022401</v>
      </c>
      <c r="AH71" s="42">
        <f t="shared" si="65"/>
        <v>30.402105520530085</v>
      </c>
      <c r="AI71" s="34">
        <f t="shared" si="65"/>
        <v>4.2223466013173123</v>
      </c>
      <c r="AJ71" s="41">
        <f t="shared" si="65"/>
        <v>43.852459185588401</v>
      </c>
      <c r="AK71" s="42">
        <f t="shared" si="65"/>
        <v>39.166922771113263</v>
      </c>
      <c r="AL71" s="34">
        <f t="shared" si="65"/>
        <v>3.3668463174840753</v>
      </c>
      <c r="AM71" s="41">
        <f t="shared" si="65"/>
        <v>-18.76538571849909</v>
      </c>
      <c r="AN71" s="42">
        <f t="shared" si="65"/>
        <v>-47.695808592034417</v>
      </c>
      <c r="AO71" s="34">
        <f t="shared" si="65"/>
        <v>55.311863341662189</v>
      </c>
      <c r="AP71" s="41">
        <f t="shared" si="26"/>
        <v>21.381323783587931</v>
      </c>
      <c r="AQ71" s="42">
        <f t="shared" si="26"/>
        <v>21.565141230158716</v>
      </c>
      <c r="AR71" s="34">
        <f t="shared" si="26"/>
        <v>-0.15120901000950937</v>
      </c>
      <c r="AS71" s="41">
        <f t="shared" si="26"/>
        <v>26.661340530554199</v>
      </c>
      <c r="AT71" s="42">
        <f t="shared" si="26"/>
        <v>29.734577761218361</v>
      </c>
      <c r="AU71" s="34">
        <f t="shared" si="26"/>
        <v>-2.3688651735704411</v>
      </c>
      <c r="AV71" s="41">
        <f t="shared" si="26"/>
        <v>17.434176753505582</v>
      </c>
      <c r="AW71" s="42">
        <f t="shared" si="26"/>
        <v>13.656606225016816</v>
      </c>
      <c r="AX71" s="34">
        <f t="shared" si="44"/>
        <v>3.3236700038446827</v>
      </c>
      <c r="AY71" s="45"/>
      <c r="AZ71" s="41">
        <f t="shared" ref="AZ71:BW71" si="76">+AVERAGE(B71:B71)/AVERAGE(B67:B67)*100-100</f>
        <v>14.034062428503887</v>
      </c>
      <c r="BA71" s="44">
        <f t="shared" si="76"/>
        <v>12.158792402953097</v>
      </c>
      <c r="BB71" s="34">
        <f t="shared" si="76"/>
        <v>1.6719777249504517</v>
      </c>
      <c r="BC71" s="41">
        <f t="shared" si="76"/>
        <v>19.758961791482506</v>
      </c>
      <c r="BD71" s="44">
        <f t="shared" si="76"/>
        <v>8.7100312651564309</v>
      </c>
      <c r="BE71" s="34">
        <f t="shared" si="76"/>
        <v>10.163671556101789</v>
      </c>
      <c r="BF71" s="41">
        <f t="shared" si="76"/>
        <v>35.908134391022401</v>
      </c>
      <c r="BG71" s="44">
        <f t="shared" si="76"/>
        <v>30.402105520530085</v>
      </c>
      <c r="BH71" s="34">
        <f t="shared" si="76"/>
        <v>4.2223466013173123</v>
      </c>
      <c r="BI71" s="41">
        <f t="shared" si="76"/>
        <v>43.852459185588401</v>
      </c>
      <c r="BJ71" s="44">
        <f t="shared" si="76"/>
        <v>39.166922771113263</v>
      </c>
      <c r="BK71" s="34">
        <f t="shared" si="76"/>
        <v>3.3668463174840753</v>
      </c>
      <c r="BL71" s="41">
        <f t="shared" si="76"/>
        <v>-18.76538571849909</v>
      </c>
      <c r="BM71" s="44">
        <f t="shared" si="76"/>
        <v>-47.695808592034417</v>
      </c>
      <c r="BN71" s="34">
        <f t="shared" si="76"/>
        <v>55.311863341662189</v>
      </c>
      <c r="BO71" s="41">
        <f t="shared" si="76"/>
        <v>21.381323783587931</v>
      </c>
      <c r="BP71" s="44">
        <f t="shared" si="76"/>
        <v>21.565141230158716</v>
      </c>
      <c r="BQ71" s="34">
        <f t="shared" si="76"/>
        <v>-0.15120901000950937</v>
      </c>
      <c r="BR71" s="41">
        <f t="shared" si="76"/>
        <v>26.661340530554199</v>
      </c>
      <c r="BS71" s="44">
        <f t="shared" si="76"/>
        <v>29.734577761218361</v>
      </c>
      <c r="BT71" s="34">
        <f t="shared" si="76"/>
        <v>-2.3688651735704411</v>
      </c>
      <c r="BU71" s="41">
        <f t="shared" si="76"/>
        <v>17.434176753505582</v>
      </c>
      <c r="BV71" s="44">
        <f t="shared" si="76"/>
        <v>13.656606225016816</v>
      </c>
      <c r="BW71" s="34">
        <f t="shared" si="76"/>
        <v>3.3236700038446827</v>
      </c>
    </row>
    <row r="72" spans="1:75" customFormat="1" x14ac:dyDescent="0.25">
      <c r="A72" s="35" t="s">
        <v>91</v>
      </c>
      <c r="B72" s="50">
        <v>20440349.325013567</v>
      </c>
      <c r="C72" s="33">
        <v>23699348.851956822</v>
      </c>
      <c r="D72" s="37">
        <f t="shared" ref="D72:D98" si="77">B72/C72*100</f>
        <v>86.248569328628776</v>
      </c>
      <c r="E72" s="35">
        <v>2561150.4309656117</v>
      </c>
      <c r="F72" s="40">
        <v>3810740.2466754778</v>
      </c>
      <c r="G72" s="37">
        <f t="shared" ref="G72:G98" si="78">E72/F72*100</f>
        <v>67.208738071296807</v>
      </c>
      <c r="H72" s="35">
        <v>6496930.1218798356</v>
      </c>
      <c r="I72" s="40">
        <v>7940570.4290546039</v>
      </c>
      <c r="J72" s="37">
        <f t="shared" ref="J72:J98" si="79">H72/I72*100</f>
        <v>81.819438287550753</v>
      </c>
      <c r="K72" s="35">
        <v>6744425.7235631766</v>
      </c>
      <c r="L72" s="40">
        <v>8160134.1328378255</v>
      </c>
      <c r="M72" s="37">
        <f t="shared" ref="M72:M98" si="80">K72/L72*100</f>
        <v>82.650917420859699</v>
      </c>
      <c r="N72" s="35">
        <v>-247495.60168334097</v>
      </c>
      <c r="O72" s="40">
        <v>-219563.70378322154</v>
      </c>
      <c r="P72" s="37">
        <f t="shared" ref="P72:P98" si="81">N72/O72*100</f>
        <v>112.72154614758048</v>
      </c>
      <c r="Q72" s="35">
        <v>13487137.534625961</v>
      </c>
      <c r="R72" s="40">
        <v>16151637.298928468</v>
      </c>
      <c r="S72" s="37">
        <f t="shared" ref="S72:S98" si="82">Q72/R72*100</f>
        <v>83.50322190259142</v>
      </c>
      <c r="T72" s="35">
        <v>11331623.1261738</v>
      </c>
      <c r="U72" s="40">
        <v>13874884.577859486</v>
      </c>
      <c r="V72" s="37">
        <f t="shared" ref="V72:V98" si="83">T72/U72*100</f>
        <v>81.670035253885757</v>
      </c>
      <c r="W72" s="35">
        <f t="shared" ref="W72:X98" si="84">+B72+E72+H72+Q72-T72</f>
        <v>31653944.286311172</v>
      </c>
      <c r="X72" s="40">
        <f t="shared" si="84"/>
        <v>37727412.248755887</v>
      </c>
      <c r="Y72" s="37">
        <f t="shared" ref="Y72:Y98" si="85">W72/X72*100</f>
        <v>83.901710717927656</v>
      </c>
      <c r="Z72" s="25"/>
      <c r="AA72" s="41">
        <f t="shared" si="65"/>
        <v>13.639988144639787</v>
      </c>
      <c r="AB72" s="42">
        <f t="shared" si="65"/>
        <v>8.7064829149462497</v>
      </c>
      <c r="AC72" s="34">
        <f t="shared" si="65"/>
        <v>4.5383725950858036</v>
      </c>
      <c r="AD72" s="41">
        <f t="shared" si="65"/>
        <v>16.245761409365244</v>
      </c>
      <c r="AE72" s="42">
        <f t="shared" si="65"/>
        <v>8.2556300513505079</v>
      </c>
      <c r="AF72" s="34">
        <f t="shared" si="65"/>
        <v>7.3807998292788</v>
      </c>
      <c r="AG72" s="41">
        <f t="shared" si="65"/>
        <v>54.219469185641145</v>
      </c>
      <c r="AH72" s="42">
        <f t="shared" si="65"/>
        <v>50.849732778388585</v>
      </c>
      <c r="AI72" s="34">
        <f t="shared" si="65"/>
        <v>2.2338365108031155</v>
      </c>
      <c r="AJ72" s="41">
        <f t="shared" si="65"/>
        <v>46.799301259068272</v>
      </c>
      <c r="AK72" s="42">
        <f t="shared" si="65"/>
        <v>42.124433324764198</v>
      </c>
      <c r="AL72" s="34">
        <f t="shared" si="65"/>
        <v>3.2892781522102439</v>
      </c>
      <c r="AM72" s="41">
        <f t="shared" si="65"/>
        <v>-35.131657865992878</v>
      </c>
      <c r="AN72" s="42">
        <f t="shared" si="65"/>
        <v>-54.032301651342657</v>
      </c>
      <c r="AO72" s="34">
        <f t="shared" si="65"/>
        <v>41.117228976729592</v>
      </c>
      <c r="AP72" s="41">
        <f t="shared" si="26"/>
        <v>35.49009897254021</v>
      </c>
      <c r="AQ72" s="42">
        <f t="shared" si="26"/>
        <v>37.500596749473317</v>
      </c>
      <c r="AR72" s="34">
        <f t="shared" si="26"/>
        <v>-1.4621738555769781</v>
      </c>
      <c r="AS72" s="41">
        <f t="shared" si="26"/>
        <v>48.192820900368019</v>
      </c>
      <c r="AT72" s="42">
        <f t="shared" si="26"/>
        <v>52.481797326732703</v>
      </c>
      <c r="AU72" s="34">
        <f t="shared" si="26"/>
        <v>-2.8127792966490404</v>
      </c>
      <c r="AV72" s="41">
        <f t="shared" ref="AV72:AW98" si="86">+W72/W68*100-100</f>
        <v>18.506470474805809</v>
      </c>
      <c r="AW72" s="42">
        <f t="shared" si="86"/>
        <v>13.525729227745217</v>
      </c>
      <c r="AX72" s="34">
        <f t="shared" si="44"/>
        <v>4.3873237203071938</v>
      </c>
      <c r="AY72" s="43"/>
      <c r="AZ72" s="41">
        <f t="shared" ref="AZ72:BW72" si="87">+AVERAGE(B71:B72)/AVERAGE(B67:B68)*100-100</f>
        <v>13.835998739391471</v>
      </c>
      <c r="BA72" s="44">
        <f t="shared" si="87"/>
        <v>10.397356719951659</v>
      </c>
      <c r="BB72" s="34">
        <f t="shared" si="87"/>
        <v>3.0833465014345762</v>
      </c>
      <c r="BC72" s="41">
        <f t="shared" si="87"/>
        <v>17.876327133145892</v>
      </c>
      <c r="BD72" s="44">
        <f t="shared" si="87"/>
        <v>8.4700506556157649</v>
      </c>
      <c r="BE72" s="34">
        <f t="shared" si="87"/>
        <v>8.7505821172973981</v>
      </c>
      <c r="BF72" s="41">
        <f t="shared" si="87"/>
        <v>44.388318322594387</v>
      </c>
      <c r="BG72" s="44">
        <f t="shared" si="87"/>
        <v>39.852844363501305</v>
      </c>
      <c r="BH72" s="34">
        <f t="shared" si="87"/>
        <v>3.2262543864957536</v>
      </c>
      <c r="BI72" s="41">
        <f t="shared" si="87"/>
        <v>45.380772052708238</v>
      </c>
      <c r="BJ72" s="44">
        <f t="shared" si="87"/>
        <v>40.676507849982102</v>
      </c>
      <c r="BK72" s="34">
        <f t="shared" si="87"/>
        <v>3.3274254408586472</v>
      </c>
      <c r="BL72" s="41">
        <f t="shared" si="87"/>
        <v>7.461633218668112</v>
      </c>
      <c r="BM72" s="44">
        <f t="shared" si="87"/>
        <v>-26.138420819700556</v>
      </c>
      <c r="BN72" s="34">
        <f t="shared" si="87"/>
        <v>49.017413525246411</v>
      </c>
      <c r="BO72" s="41">
        <f t="shared" si="87"/>
        <v>28.519470377784018</v>
      </c>
      <c r="BP72" s="44">
        <f t="shared" si="87"/>
        <v>29.491384128116891</v>
      </c>
      <c r="BQ72" s="34">
        <f t="shared" si="87"/>
        <v>-0.81788633535403221</v>
      </c>
      <c r="BR72" s="41">
        <f t="shared" si="87"/>
        <v>37.28026185767888</v>
      </c>
      <c r="BS72" s="44">
        <f t="shared" si="87"/>
        <v>40.98382747984499</v>
      </c>
      <c r="BT72" s="34">
        <f t="shared" si="87"/>
        <v>-2.5902220823214037</v>
      </c>
      <c r="BU72" s="41">
        <f t="shared" si="87"/>
        <v>17.972898782075191</v>
      </c>
      <c r="BV72" s="44">
        <f t="shared" si="87"/>
        <v>13.590706367894214</v>
      </c>
      <c r="BW72" s="34">
        <f t="shared" si="87"/>
        <v>3.8543017220210771</v>
      </c>
    </row>
    <row r="73" spans="1:75" customFormat="1" x14ac:dyDescent="0.25">
      <c r="A73" s="35" t="s">
        <v>92</v>
      </c>
      <c r="B73" s="50">
        <v>20191150.173025191</v>
      </c>
      <c r="C73" s="33">
        <v>23597778.984568618</v>
      </c>
      <c r="D73" s="37">
        <f t="shared" si="77"/>
        <v>85.563773549319464</v>
      </c>
      <c r="E73" s="35">
        <v>2605344.0104916473</v>
      </c>
      <c r="F73" s="40">
        <v>3852710.8814992984</v>
      </c>
      <c r="G73" s="37">
        <f t="shared" si="78"/>
        <v>67.623657487575784</v>
      </c>
      <c r="H73" s="35">
        <v>7616706.4634000016</v>
      </c>
      <c r="I73" s="40">
        <v>9026405.377021214</v>
      </c>
      <c r="J73" s="37">
        <f t="shared" si="79"/>
        <v>84.382499403251671</v>
      </c>
      <c r="K73" s="35">
        <v>6866881.5525554186</v>
      </c>
      <c r="L73" s="40">
        <v>7947016.2508880626</v>
      </c>
      <c r="M73" s="37">
        <f t="shared" si="80"/>
        <v>86.40829886044412</v>
      </c>
      <c r="N73" s="35">
        <v>749824.91084458306</v>
      </c>
      <c r="O73" s="40">
        <v>1079389.1261331514</v>
      </c>
      <c r="P73" s="37">
        <f t="shared" si="81"/>
        <v>69.467524981540905</v>
      </c>
      <c r="Q73" s="35">
        <v>13422476.681794865</v>
      </c>
      <c r="R73" s="40">
        <v>15025005.922689155</v>
      </c>
      <c r="S73" s="37">
        <f t="shared" si="82"/>
        <v>89.334252185056911</v>
      </c>
      <c r="T73" s="35">
        <v>12838029.833449354</v>
      </c>
      <c r="U73" s="40">
        <v>14789758.985325318</v>
      </c>
      <c r="V73" s="37">
        <f t="shared" si="83"/>
        <v>86.803509416127028</v>
      </c>
      <c r="W73" s="35">
        <f t="shared" si="84"/>
        <v>30997647.495262347</v>
      </c>
      <c r="X73" s="40">
        <f t="shared" si="84"/>
        <v>36712142.180452973</v>
      </c>
      <c r="Y73" s="37">
        <f t="shared" si="85"/>
        <v>84.434319694280177</v>
      </c>
      <c r="Z73" s="25"/>
      <c r="AA73" s="41">
        <f t="shared" si="65"/>
        <v>11.98311284238342</v>
      </c>
      <c r="AB73" s="42">
        <f t="shared" si="65"/>
        <v>9.9475622099282504</v>
      </c>
      <c r="AC73" s="34">
        <f t="shared" si="65"/>
        <v>1.8513831426008238</v>
      </c>
      <c r="AD73" s="41">
        <f t="shared" si="65"/>
        <v>7.3599102495307562</v>
      </c>
      <c r="AE73" s="42">
        <f t="shared" si="65"/>
        <v>2.6691406191905855</v>
      </c>
      <c r="AF73" s="34">
        <f t="shared" si="65"/>
        <v>4.5688213635084907</v>
      </c>
      <c r="AG73" s="41">
        <f t="shared" si="65"/>
        <v>49.664583549235545</v>
      </c>
      <c r="AH73" s="42">
        <f t="shared" si="65"/>
        <v>36.16270389065312</v>
      </c>
      <c r="AI73" s="34">
        <f t="shared" si="65"/>
        <v>9.9159896746948419</v>
      </c>
      <c r="AJ73" s="41">
        <f t="shared" si="65"/>
        <v>23.50155736940367</v>
      </c>
      <c r="AK73" s="42">
        <f t="shared" si="65"/>
        <v>18.107718908596354</v>
      </c>
      <c r="AL73" s="34">
        <f t="shared" si="65"/>
        <v>4.566880565174273</v>
      </c>
      <c r="AM73" s="41">
        <f t="shared" si="65"/>
        <v>-259.20742552651529</v>
      </c>
      <c r="AN73" s="42">
        <f t="shared" si="65"/>
        <v>-1184.974938010562</v>
      </c>
      <c r="AO73" s="34">
        <f t="shared" si="65"/>
        <v>-85.326165614623122</v>
      </c>
      <c r="AP73" s="41">
        <f t="shared" si="65"/>
        <v>26.404415737730289</v>
      </c>
      <c r="AQ73" s="42">
        <f t="shared" ref="AQ73:AW99" si="88">+R73/R69*100-100</f>
        <v>20.36615596767281</v>
      </c>
      <c r="AR73" s="34">
        <f t="shared" si="88"/>
        <v>5.0165760645203505</v>
      </c>
      <c r="AS73" s="41">
        <f t="shared" si="88"/>
        <v>43.121694657456885</v>
      </c>
      <c r="AT73" s="42">
        <f t="shared" si="88"/>
        <v>38.395839898846646</v>
      </c>
      <c r="AU73" s="34">
        <f t="shared" si="88"/>
        <v>3.4147375831992832</v>
      </c>
      <c r="AV73" s="41">
        <f t="shared" si="86"/>
        <v>13.982384107305521</v>
      </c>
      <c r="AW73" s="42">
        <f t="shared" si="86"/>
        <v>9.130376821045445</v>
      </c>
      <c r="AX73" s="34">
        <f t="shared" si="44"/>
        <v>4.4460648149474196</v>
      </c>
      <c r="AY73" s="43"/>
      <c r="AZ73" s="41">
        <f t="shared" ref="AZ73:BW73" si="89">+AVERAGE(B71:B73)/AVERAGE(B67:B69)*100-100</f>
        <v>13.215229691089718</v>
      </c>
      <c r="BA73" s="44">
        <f t="shared" si="89"/>
        <v>10.246966488853232</v>
      </c>
      <c r="BB73" s="34">
        <f t="shared" si="89"/>
        <v>2.6719470352433206</v>
      </c>
      <c r="BC73" s="41">
        <f t="shared" si="89"/>
        <v>13.973013737967349</v>
      </c>
      <c r="BD73" s="44">
        <f t="shared" si="89"/>
        <v>6.3805479789058666</v>
      </c>
      <c r="BE73" s="34">
        <f t="shared" si="89"/>
        <v>7.3115800931270485</v>
      </c>
      <c r="BF73" s="41">
        <f t="shared" si="89"/>
        <v>46.281178256985754</v>
      </c>
      <c r="BG73" s="44">
        <f t="shared" si="89"/>
        <v>38.495185655247582</v>
      </c>
      <c r="BH73" s="34">
        <f t="shared" si="89"/>
        <v>5.3974519222442154</v>
      </c>
      <c r="BI73" s="41">
        <f t="shared" si="89"/>
        <v>36.943720489441688</v>
      </c>
      <c r="BJ73" s="44">
        <f t="shared" si="89"/>
        <v>32.229315783744852</v>
      </c>
      <c r="BK73" s="34">
        <f t="shared" si="89"/>
        <v>3.7540279673402495</v>
      </c>
      <c r="BL73" s="41">
        <f t="shared" si="89"/>
        <v>-531.83107704174063</v>
      </c>
      <c r="BM73" s="44">
        <f t="shared" si="89"/>
        <v>2791.7382721957497</v>
      </c>
      <c r="BN73" s="34">
        <f t="shared" si="89"/>
        <v>-48.297718732881101</v>
      </c>
      <c r="BO73" s="41">
        <f t="shared" si="89"/>
        <v>27.778093315583448</v>
      </c>
      <c r="BP73" s="44">
        <f t="shared" si="89"/>
        <v>26.33594327870064</v>
      </c>
      <c r="BQ73" s="34">
        <f t="shared" si="89"/>
        <v>1.1539389868020749</v>
      </c>
      <c r="BR73" s="41">
        <f t="shared" si="89"/>
        <v>39.421169172845566</v>
      </c>
      <c r="BS73" s="44">
        <f t="shared" si="89"/>
        <v>40.032984280619559</v>
      </c>
      <c r="BT73" s="34">
        <f t="shared" si="89"/>
        <v>-0.59371106109685456</v>
      </c>
      <c r="BU73" s="41">
        <f t="shared" si="89"/>
        <v>16.622464711640063</v>
      </c>
      <c r="BV73" s="44">
        <f t="shared" si="89"/>
        <v>12.084806345415402</v>
      </c>
      <c r="BW73" s="34">
        <f t="shared" si="89"/>
        <v>4.052018671011794</v>
      </c>
    </row>
    <row r="74" spans="1:75" customFormat="1" x14ac:dyDescent="0.25">
      <c r="A74" s="35" t="s">
        <v>93</v>
      </c>
      <c r="B74" s="50">
        <v>22265448.894313741</v>
      </c>
      <c r="C74" s="33">
        <v>25577026.95997775</v>
      </c>
      <c r="D74" s="37">
        <f t="shared" si="77"/>
        <v>87.052529323107493</v>
      </c>
      <c r="E74" s="35">
        <v>3900217.4672569344</v>
      </c>
      <c r="F74" s="40">
        <v>5551014.9169115629</v>
      </c>
      <c r="G74" s="37">
        <f t="shared" si="78"/>
        <v>70.261340054674392</v>
      </c>
      <c r="H74" s="35">
        <v>9947823.4419134203</v>
      </c>
      <c r="I74" s="40">
        <v>11370015.522809818</v>
      </c>
      <c r="J74" s="37">
        <f t="shared" si="79"/>
        <v>87.491731404910709</v>
      </c>
      <c r="K74" s="35">
        <v>7740360.9174045715</v>
      </c>
      <c r="L74" s="40">
        <v>9009704.5970844477</v>
      </c>
      <c r="M74" s="37">
        <f t="shared" si="80"/>
        <v>85.911372942342226</v>
      </c>
      <c r="N74" s="35">
        <v>2207462.5245088488</v>
      </c>
      <c r="O74" s="40">
        <v>2360310.9257253706</v>
      </c>
      <c r="P74" s="37">
        <f t="shared" si="81"/>
        <v>93.524226001303262</v>
      </c>
      <c r="Q74" s="35">
        <v>13436460.195296267</v>
      </c>
      <c r="R74" s="40">
        <v>13959397.261976004</v>
      </c>
      <c r="S74" s="37">
        <f t="shared" si="82"/>
        <v>96.253870730477999</v>
      </c>
      <c r="T74" s="35">
        <v>14279690.710039392</v>
      </c>
      <c r="U74" s="40">
        <v>15677592.371048445</v>
      </c>
      <c r="V74" s="37">
        <f t="shared" si="83"/>
        <v>91.083441717807801</v>
      </c>
      <c r="W74" s="35">
        <f t="shared" si="84"/>
        <v>35270259.28874097</v>
      </c>
      <c r="X74" s="40">
        <f t="shared" si="84"/>
        <v>40779862.29062669</v>
      </c>
      <c r="Y74" s="37">
        <f t="shared" si="85"/>
        <v>86.489402630591741</v>
      </c>
      <c r="Z74" s="25"/>
      <c r="AA74" s="41">
        <f t="shared" si="65"/>
        <v>6.7304815389328922</v>
      </c>
      <c r="AB74" s="42">
        <f t="shared" si="65"/>
        <v>5.4106022155018252</v>
      </c>
      <c r="AC74" s="34">
        <f t="shared" si="65"/>
        <v>1.252131470355053</v>
      </c>
      <c r="AD74" s="41">
        <f t="shared" si="65"/>
        <v>17.146242043855835</v>
      </c>
      <c r="AE74" s="42">
        <f t="shared" si="65"/>
        <v>10.428922517999098</v>
      </c>
      <c r="AF74" s="34">
        <f t="shared" si="65"/>
        <v>6.0829349528081167</v>
      </c>
      <c r="AG74" s="41">
        <f t="shared" si="65"/>
        <v>51.030640411180656</v>
      </c>
      <c r="AH74" s="42">
        <f t="shared" si="65"/>
        <v>26.923941854375173</v>
      </c>
      <c r="AI74" s="34">
        <f t="shared" si="65"/>
        <v>18.993027008619151</v>
      </c>
      <c r="AJ74" s="41">
        <f t="shared" si="65"/>
        <v>25.700125271783818</v>
      </c>
      <c r="AK74" s="42">
        <f t="shared" si="65"/>
        <v>16.890568320347015</v>
      </c>
      <c r="AL74" s="34">
        <f t="shared" si="65"/>
        <v>7.5365849255635453</v>
      </c>
      <c r="AM74" s="41">
        <f t="shared" si="65"/>
        <v>414.76747263410653</v>
      </c>
      <c r="AN74" s="42">
        <f t="shared" si="65"/>
        <v>88.776311389059629</v>
      </c>
      <c r="AO74" s="34">
        <f t="shared" si="65"/>
        <v>172.68647683934961</v>
      </c>
      <c r="AP74" s="41">
        <f t="shared" si="65"/>
        <v>35.515618156030115</v>
      </c>
      <c r="AQ74" s="42">
        <f t="shared" si="88"/>
        <v>19.2922740263148</v>
      </c>
      <c r="AR74" s="34">
        <f t="shared" si="88"/>
        <v>13.599660382143952</v>
      </c>
      <c r="AS74" s="41">
        <f t="shared" si="88"/>
        <v>41.502394346963513</v>
      </c>
      <c r="AT74" s="42">
        <f t="shared" si="88"/>
        <v>26.267528636898675</v>
      </c>
      <c r="AU74" s="34">
        <f t="shared" si="88"/>
        <v>12.065545175810797</v>
      </c>
      <c r="AV74" s="41">
        <f t="shared" si="86"/>
        <v>15.258737280319437</v>
      </c>
      <c r="AW74" s="42">
        <f t="shared" si="86"/>
        <v>8.6455583423723112</v>
      </c>
      <c r="AX74" s="34">
        <f t="shared" si="44"/>
        <v>6.0869298651926158</v>
      </c>
      <c r="AY74" s="43"/>
      <c r="AZ74" s="41">
        <f t="shared" ref="AZ74:BW74" si="90">+AVERAGE(B71:B74)/AVERAGE(B67:B70)*100-100</f>
        <v>11.403740672386391</v>
      </c>
      <c r="BA74" s="44">
        <f t="shared" si="90"/>
        <v>8.920314008437316</v>
      </c>
      <c r="BB74" s="34">
        <f t="shared" si="90"/>
        <v>2.3103061527540092</v>
      </c>
      <c r="BC74" s="41">
        <f t="shared" si="90"/>
        <v>15.04367649810645</v>
      </c>
      <c r="BD74" s="44">
        <f t="shared" si="90"/>
        <v>7.6981727973130347</v>
      </c>
      <c r="BE74" s="34">
        <f t="shared" si="90"/>
        <v>6.9914051365966685</v>
      </c>
      <c r="BF74" s="41">
        <f t="shared" si="90"/>
        <v>47.787155879730989</v>
      </c>
      <c r="BG74" s="44">
        <f t="shared" si="90"/>
        <v>34.652664468870086</v>
      </c>
      <c r="BH74" s="34">
        <f t="shared" si="90"/>
        <v>8.621418368797066</v>
      </c>
      <c r="BI74" s="41">
        <f t="shared" si="90"/>
        <v>33.578931837913785</v>
      </c>
      <c r="BJ74" s="44">
        <f t="shared" si="90"/>
        <v>27.626310676912752</v>
      </c>
      <c r="BK74" s="34">
        <f t="shared" si="90"/>
        <v>4.6984380236402785</v>
      </c>
      <c r="BL74" s="41">
        <f t="shared" si="90"/>
        <v>1539.8550993812441</v>
      </c>
      <c r="BM74" s="44">
        <f t="shared" si="90"/>
        <v>174.41961273191907</v>
      </c>
      <c r="BN74" s="34">
        <f t="shared" si="90"/>
        <v>-37.278938113555697</v>
      </c>
      <c r="BO74" s="41">
        <f t="shared" si="90"/>
        <v>29.68608486666281</v>
      </c>
      <c r="BP74" s="44">
        <f t="shared" si="90"/>
        <v>24.61162015998562</v>
      </c>
      <c r="BQ74" s="34">
        <f t="shared" si="90"/>
        <v>4.2883687449835719</v>
      </c>
      <c r="BR74" s="41">
        <f t="shared" si="90"/>
        <v>40.02877893013553</v>
      </c>
      <c r="BS74" s="44">
        <f t="shared" si="90"/>
        <v>35.914832818027378</v>
      </c>
      <c r="BT74" s="34">
        <f t="shared" si="90"/>
        <v>2.489269207765858</v>
      </c>
      <c r="BU74" s="41">
        <f t="shared" si="90"/>
        <v>16.246378458314979</v>
      </c>
      <c r="BV74" s="44">
        <f t="shared" si="90"/>
        <v>11.143735793878776</v>
      </c>
      <c r="BW74" s="34">
        <f t="shared" si="90"/>
        <v>4.5648791535753332</v>
      </c>
    </row>
    <row r="75" spans="1:75" customFormat="1" x14ac:dyDescent="0.25">
      <c r="A75" s="35" t="s">
        <v>94</v>
      </c>
      <c r="B75" s="50">
        <v>22307772.931842845</v>
      </c>
      <c r="C75" s="33">
        <v>25117016.736934245</v>
      </c>
      <c r="D75" s="37">
        <f t="shared" si="77"/>
        <v>88.815376306373025</v>
      </c>
      <c r="E75" s="35">
        <v>2682792.0591441235</v>
      </c>
      <c r="F75" s="40">
        <v>3607777.6108377874</v>
      </c>
      <c r="G75" s="37">
        <f t="shared" si="78"/>
        <v>74.361347858166155</v>
      </c>
      <c r="H75" s="35">
        <v>9258165.018113438</v>
      </c>
      <c r="I75" s="40">
        <v>9560732.5962239206</v>
      </c>
      <c r="J75" s="37">
        <f t="shared" si="79"/>
        <v>96.835309689238841</v>
      </c>
      <c r="K75" s="35">
        <v>7019153.9912957652</v>
      </c>
      <c r="L75" s="40">
        <v>8174293.8231444508</v>
      </c>
      <c r="M75" s="37">
        <f t="shared" si="80"/>
        <v>85.86862844863667</v>
      </c>
      <c r="N75" s="35">
        <v>2239011.026817672</v>
      </c>
      <c r="O75" s="40">
        <v>1386438.7730794698</v>
      </c>
      <c r="P75" s="37">
        <f t="shared" si="81"/>
        <v>161.49368225215767</v>
      </c>
      <c r="Q75" s="35">
        <v>13673000.51382223</v>
      </c>
      <c r="R75" s="40">
        <v>14568159.007320866</v>
      </c>
      <c r="S75" s="37">
        <f t="shared" si="82"/>
        <v>93.855376694826049</v>
      </c>
      <c r="T75" s="35">
        <v>12180162.33999159</v>
      </c>
      <c r="U75" s="40">
        <v>12818271.441452675</v>
      </c>
      <c r="V75" s="37">
        <f t="shared" si="83"/>
        <v>95.021878695769217</v>
      </c>
      <c r="W75" s="35">
        <f t="shared" si="84"/>
        <v>35741568.182931043</v>
      </c>
      <c r="X75" s="40">
        <f t="shared" si="84"/>
        <v>40035414.509864144</v>
      </c>
      <c r="Y75" s="37">
        <f t="shared" si="85"/>
        <v>89.274879804541158</v>
      </c>
      <c r="Z75" s="25"/>
      <c r="AA75" s="41">
        <f t="shared" si="65"/>
        <v>9.8980034668777677</v>
      </c>
      <c r="AB75" s="42">
        <f t="shared" si="65"/>
        <v>7.0063019005922769</v>
      </c>
      <c r="AC75" s="34">
        <f t="shared" si="65"/>
        <v>2.7023656690536484</v>
      </c>
      <c r="AD75" s="41">
        <f t="shared" si="65"/>
        <v>17.394775401255743</v>
      </c>
      <c r="AE75" s="42">
        <f t="shared" si="65"/>
        <v>5.5166319305320286</v>
      </c>
      <c r="AF75" s="34">
        <f t="shared" si="65"/>
        <v>11.257129092732825</v>
      </c>
      <c r="AG75" s="41">
        <f t="shared" si="65"/>
        <v>39.479822540748103</v>
      </c>
      <c r="AH75" s="42">
        <f t="shared" si="65"/>
        <v>19.700331986148001</v>
      </c>
      <c r="AI75" s="34">
        <f t="shared" si="65"/>
        <v>16.524173514313276</v>
      </c>
      <c r="AJ75" s="41">
        <f t="shared" si="65"/>
        <v>14.424883663296413</v>
      </c>
      <c r="AK75" s="42">
        <f t="shared" si="65"/>
        <v>6.6588885672625366</v>
      </c>
      <c r="AL75" s="34">
        <f t="shared" si="65"/>
        <v>7.2811513417715901</v>
      </c>
      <c r="AM75" s="41">
        <f t="shared" si="65"/>
        <v>344.82394206970213</v>
      </c>
      <c r="AN75" s="42">
        <f t="shared" si="65"/>
        <v>328.88771441409415</v>
      </c>
      <c r="AO75" s="34">
        <f t="shared" si="65"/>
        <v>3.7157109238669932</v>
      </c>
      <c r="AP75" s="41">
        <f t="shared" si="65"/>
        <v>15.881271947793877</v>
      </c>
      <c r="AQ75" s="42">
        <f t="shared" si="88"/>
        <v>0.96275609670159668</v>
      </c>
      <c r="AR75" s="34">
        <f t="shared" si="88"/>
        <v>14.776256540385432</v>
      </c>
      <c r="AS75" s="41">
        <f t="shared" si="88"/>
        <v>22.376445967137386</v>
      </c>
      <c r="AT75" s="42">
        <f t="shared" si="88"/>
        <v>6.234294233232589</v>
      </c>
      <c r="AU75" s="34">
        <f t="shared" si="88"/>
        <v>15.194859485267003</v>
      </c>
      <c r="AV75" s="41">
        <f t="shared" si="86"/>
        <v>15.04434586953063</v>
      </c>
      <c r="AW75" s="42">
        <f t="shared" si="86"/>
        <v>7.5005802253923548</v>
      </c>
      <c r="AX75" s="34">
        <f t="shared" si="44"/>
        <v>7.0174185370177184</v>
      </c>
      <c r="AY75" s="43"/>
      <c r="AZ75" s="41">
        <f t="shared" ref="AZ75:BW75" si="91">+AVERAGE(B75:B75)/AVERAGE(B71:B71)*100-100</f>
        <v>9.8980034668777677</v>
      </c>
      <c r="BA75" s="44">
        <f t="shared" si="91"/>
        <v>7.0063019005922769</v>
      </c>
      <c r="BB75" s="34">
        <f t="shared" si="91"/>
        <v>2.7023656690536484</v>
      </c>
      <c r="BC75" s="41">
        <f t="shared" si="91"/>
        <v>17.394775401255743</v>
      </c>
      <c r="BD75" s="44">
        <f t="shared" si="91"/>
        <v>5.5166319305320286</v>
      </c>
      <c r="BE75" s="34">
        <f t="shared" si="91"/>
        <v>11.257129092732825</v>
      </c>
      <c r="BF75" s="41">
        <f t="shared" si="91"/>
        <v>39.479822540748103</v>
      </c>
      <c r="BG75" s="44">
        <f t="shared" si="91"/>
        <v>19.700331986148001</v>
      </c>
      <c r="BH75" s="34">
        <f t="shared" si="91"/>
        <v>16.524173514313276</v>
      </c>
      <c r="BI75" s="41">
        <f t="shared" si="91"/>
        <v>14.424883663296413</v>
      </c>
      <c r="BJ75" s="44">
        <f t="shared" si="91"/>
        <v>6.6588885672625366</v>
      </c>
      <c r="BK75" s="34">
        <f t="shared" si="91"/>
        <v>7.2811513417715901</v>
      </c>
      <c r="BL75" s="41">
        <f t="shared" si="91"/>
        <v>344.82394206970213</v>
      </c>
      <c r="BM75" s="44">
        <f t="shared" si="91"/>
        <v>328.88771441409415</v>
      </c>
      <c r="BN75" s="34">
        <f t="shared" si="91"/>
        <v>3.7157109238669932</v>
      </c>
      <c r="BO75" s="41">
        <f t="shared" si="91"/>
        <v>15.881271947793877</v>
      </c>
      <c r="BP75" s="44">
        <f t="shared" si="91"/>
        <v>0.96275609670159668</v>
      </c>
      <c r="BQ75" s="34">
        <f t="shared" si="91"/>
        <v>14.776256540385432</v>
      </c>
      <c r="BR75" s="41">
        <f t="shared" si="91"/>
        <v>22.376445967137386</v>
      </c>
      <c r="BS75" s="44">
        <f t="shared" si="91"/>
        <v>6.234294233232589</v>
      </c>
      <c r="BT75" s="34">
        <f t="shared" si="91"/>
        <v>15.194859485267003</v>
      </c>
      <c r="BU75" s="41">
        <f t="shared" si="91"/>
        <v>15.04434586953063</v>
      </c>
      <c r="BV75" s="44">
        <f t="shared" si="91"/>
        <v>7.5005802253923548</v>
      </c>
      <c r="BW75" s="34">
        <f t="shared" si="91"/>
        <v>7.0174185370177184</v>
      </c>
    </row>
    <row r="76" spans="1:75" customFormat="1" x14ac:dyDescent="0.25">
      <c r="A76" s="35" t="s">
        <v>95</v>
      </c>
      <c r="B76" s="50">
        <v>22456730.3314013</v>
      </c>
      <c r="C76" s="33">
        <v>25357994.925143395</v>
      </c>
      <c r="D76" s="37">
        <f t="shared" si="77"/>
        <v>88.558777607194088</v>
      </c>
      <c r="E76" s="35">
        <v>3276553.4307382344</v>
      </c>
      <c r="F76" s="40">
        <v>4296469.0714031346</v>
      </c>
      <c r="G76" s="37">
        <f t="shared" si="78"/>
        <v>76.261538865638386</v>
      </c>
      <c r="H76" s="35">
        <v>7507007.2466289233</v>
      </c>
      <c r="I76" s="40">
        <v>8228667.2856752314</v>
      </c>
      <c r="J76" s="37">
        <f t="shared" si="79"/>
        <v>91.22992807957371</v>
      </c>
      <c r="K76" s="35">
        <v>7422920.3131178077</v>
      </c>
      <c r="L76" s="40">
        <v>8522828.7126513086</v>
      </c>
      <c r="M76" s="37">
        <f t="shared" si="80"/>
        <v>87.094561716337267</v>
      </c>
      <c r="N76" s="35">
        <v>84086.933511115611</v>
      </c>
      <c r="O76" s="40">
        <v>-294161.42697607726</v>
      </c>
      <c r="P76" s="37">
        <f t="shared" si="81"/>
        <v>-28.585302422385244</v>
      </c>
      <c r="Q76" s="35">
        <v>14672175.670749133</v>
      </c>
      <c r="R76" s="40">
        <v>16360634.46933059</v>
      </c>
      <c r="S76" s="37">
        <f t="shared" si="82"/>
        <v>89.679747434327098</v>
      </c>
      <c r="T76" s="35">
        <v>12920191.065064043</v>
      </c>
      <c r="U76" s="40">
        <v>14716247.460004469</v>
      </c>
      <c r="V76" s="37">
        <f t="shared" si="83"/>
        <v>87.795418636294926</v>
      </c>
      <c r="W76" s="35">
        <f t="shared" si="84"/>
        <v>34992275.614453547</v>
      </c>
      <c r="X76" s="40">
        <f t="shared" si="84"/>
        <v>39527518.291547887</v>
      </c>
      <c r="Y76" s="37">
        <f t="shared" si="85"/>
        <v>88.526366255419319</v>
      </c>
      <c r="Z76" s="25"/>
      <c r="AA76" s="41">
        <f t="shared" si="65"/>
        <v>9.8647091315617388</v>
      </c>
      <c r="AB76" s="42">
        <f t="shared" si="65"/>
        <v>6.9986989243783455</v>
      </c>
      <c r="AC76" s="34">
        <f t="shared" si="65"/>
        <v>2.6785467823388984</v>
      </c>
      <c r="AD76" s="41">
        <f t="shared" si="65"/>
        <v>27.932877004139868</v>
      </c>
      <c r="AE76" s="42">
        <f t="shared" si="65"/>
        <v>12.746311563781092</v>
      </c>
      <c r="AF76" s="34">
        <f t="shared" si="65"/>
        <v>13.469678280133948</v>
      </c>
      <c r="AG76" s="41">
        <f t="shared" si="65"/>
        <v>15.546990744866278</v>
      </c>
      <c r="AH76" s="42">
        <f t="shared" si="65"/>
        <v>3.6281632307734384</v>
      </c>
      <c r="AI76" s="34">
        <f t="shared" si="65"/>
        <v>11.501533118511787</v>
      </c>
      <c r="AJ76" s="41">
        <f t="shared" si="65"/>
        <v>10.060079499195268</v>
      </c>
      <c r="AK76" s="42">
        <f t="shared" si="65"/>
        <v>4.4447134557989045</v>
      </c>
      <c r="AL76" s="34">
        <f t="shared" si="65"/>
        <v>5.3764004491934116</v>
      </c>
      <c r="AM76" s="41">
        <f t="shared" si="65"/>
        <v>-133.9751223614474</v>
      </c>
      <c r="AN76" s="42">
        <f t="shared" si="65"/>
        <v>33.975434877208642</v>
      </c>
      <c r="AO76" s="34">
        <f t="shared" si="65"/>
        <v>-125.35921782421258</v>
      </c>
      <c r="AP76" s="41">
        <f t="shared" si="65"/>
        <v>8.7864317619716275</v>
      </c>
      <c r="AQ76" s="42">
        <f t="shared" si="88"/>
        <v>1.2939689428017829</v>
      </c>
      <c r="AR76" s="34">
        <f t="shared" si="88"/>
        <v>7.3967511564293318</v>
      </c>
      <c r="AS76" s="41">
        <f t="shared" si="88"/>
        <v>14.018891390951453</v>
      </c>
      <c r="AT76" s="42">
        <f t="shared" si="88"/>
        <v>6.0639270721398901</v>
      </c>
      <c r="AU76" s="34">
        <f t="shared" si="88"/>
        <v>7.5001600811942097</v>
      </c>
      <c r="AV76" s="41">
        <f t="shared" si="86"/>
        <v>10.546336020393028</v>
      </c>
      <c r="AW76" s="42">
        <f t="shared" si="86"/>
        <v>4.7713477694229169</v>
      </c>
      <c r="AX76" s="34">
        <f t="shared" si="44"/>
        <v>5.5119919461945983</v>
      </c>
      <c r="AY76" s="43"/>
      <c r="AZ76" s="41">
        <f t="shared" ref="AZ76:BW76" si="92">+AVERAGE(B75:B76)/AVERAGE(B71:B72)*100-100</f>
        <v>9.8812983824239922</v>
      </c>
      <c r="BA76" s="44">
        <f t="shared" si="92"/>
        <v>7.0024821283388547</v>
      </c>
      <c r="BB76" s="34">
        <f t="shared" si="92"/>
        <v>2.6904720733324865</v>
      </c>
      <c r="BC76" s="41">
        <f t="shared" si="92"/>
        <v>22.963760307974908</v>
      </c>
      <c r="BD76" s="44">
        <f t="shared" si="92"/>
        <v>9.3272583244988567</v>
      </c>
      <c r="BE76" s="34">
        <f t="shared" si="92"/>
        <v>12.366468499419597</v>
      </c>
      <c r="BF76" s="41">
        <f t="shared" si="92"/>
        <v>27.641599907986773</v>
      </c>
      <c r="BG76" s="44">
        <f t="shared" si="92"/>
        <v>11.687785394402709</v>
      </c>
      <c r="BH76" s="34">
        <f t="shared" si="92"/>
        <v>14.03240139783351</v>
      </c>
      <c r="BI76" s="41">
        <f t="shared" si="92"/>
        <v>12.139089138157374</v>
      </c>
      <c r="BJ76" s="44">
        <f t="shared" si="92"/>
        <v>5.5170875557006553</v>
      </c>
      <c r="BK76" s="34">
        <f t="shared" si="92"/>
        <v>6.3134962677947613</v>
      </c>
      <c r="BL76" s="41">
        <f t="shared" si="92"/>
        <v>807.98476430120036</v>
      </c>
      <c r="BM76" s="44">
        <f t="shared" si="92"/>
        <v>953.30396385077938</v>
      </c>
      <c r="BN76" s="34">
        <f t="shared" si="92"/>
        <v>-50.486684228428089</v>
      </c>
      <c r="BO76" s="41">
        <f t="shared" si="92"/>
        <v>12.097043036577418</v>
      </c>
      <c r="BP76" s="44">
        <f t="shared" si="92"/>
        <v>1.1376899156147431</v>
      </c>
      <c r="BQ76" s="34">
        <f t="shared" si="92"/>
        <v>11.047865032370296</v>
      </c>
      <c r="BR76" s="41">
        <f t="shared" si="92"/>
        <v>17.927011646093788</v>
      </c>
      <c r="BS76" s="44">
        <f t="shared" si="92"/>
        <v>6.1431708511718028</v>
      </c>
      <c r="BT76" s="34">
        <f t="shared" si="92"/>
        <v>11.366679158677769</v>
      </c>
      <c r="BU76" s="41">
        <f t="shared" si="92"/>
        <v>12.774318015777112</v>
      </c>
      <c r="BV76" s="44">
        <f t="shared" si="92"/>
        <v>6.1271292000332949</v>
      </c>
      <c r="BW76" s="34">
        <f t="shared" si="92"/>
        <v>6.2625422200026151</v>
      </c>
    </row>
    <row r="77" spans="1:75" customFormat="1" x14ac:dyDescent="0.25">
      <c r="A77" s="35" t="s">
        <v>96</v>
      </c>
      <c r="B77" s="50">
        <v>21423022.336162433</v>
      </c>
      <c r="C77" s="33">
        <v>24104451.543156892</v>
      </c>
      <c r="D77" s="37">
        <f t="shared" si="77"/>
        <v>88.875792497524387</v>
      </c>
      <c r="E77" s="35">
        <v>3256832.5972315129</v>
      </c>
      <c r="F77" s="40">
        <v>4181787.8474345626</v>
      </c>
      <c r="G77" s="37">
        <f t="shared" si="78"/>
        <v>77.881344440500726</v>
      </c>
      <c r="H77" s="35">
        <v>7820191.4190261662</v>
      </c>
      <c r="I77" s="40">
        <v>8735599.5477330089</v>
      </c>
      <c r="J77" s="37">
        <f t="shared" si="79"/>
        <v>89.520946745499558</v>
      </c>
      <c r="K77" s="35">
        <v>7048204.56284016</v>
      </c>
      <c r="L77" s="40">
        <v>7950093.6509554321</v>
      </c>
      <c r="M77" s="37">
        <f t="shared" si="80"/>
        <v>88.6556168051318</v>
      </c>
      <c r="N77" s="35">
        <v>771986.85618600622</v>
      </c>
      <c r="O77" s="40">
        <v>785505.8967775777</v>
      </c>
      <c r="P77" s="37">
        <f t="shared" si="81"/>
        <v>98.278938369905134</v>
      </c>
      <c r="Q77" s="35">
        <v>14689956.393601052</v>
      </c>
      <c r="R77" s="40">
        <v>16503237.063113283</v>
      </c>
      <c r="S77" s="37">
        <f t="shared" si="82"/>
        <v>89.012575759666376</v>
      </c>
      <c r="T77" s="35">
        <v>13836360.422499698</v>
      </c>
      <c r="U77" s="40">
        <v>15906873.75104467</v>
      </c>
      <c r="V77" s="37">
        <f t="shared" si="83"/>
        <v>86.983530761919866</v>
      </c>
      <c r="W77" s="35">
        <f t="shared" si="84"/>
        <v>33353642.323521469</v>
      </c>
      <c r="X77" s="40">
        <f t="shared" si="84"/>
        <v>37618202.250393085</v>
      </c>
      <c r="Y77" s="37">
        <f t="shared" si="85"/>
        <v>88.663573292296135</v>
      </c>
      <c r="Z77" s="25"/>
      <c r="AA77" s="41">
        <f t="shared" si="65"/>
        <v>6.1010499777421643</v>
      </c>
      <c r="AB77" s="42">
        <f t="shared" si="65"/>
        <v>2.1471196883384778</v>
      </c>
      <c r="AC77" s="34">
        <f t="shared" si="65"/>
        <v>3.8708191689276674</v>
      </c>
      <c r="AD77" s="41">
        <f t="shared" si="65"/>
        <v>25.005856582329983</v>
      </c>
      <c r="AE77" s="42">
        <f t="shared" si="65"/>
        <v>8.5414394190721765</v>
      </c>
      <c r="AF77" s="34">
        <f t="shared" si="65"/>
        <v>15.168784614777081</v>
      </c>
      <c r="AG77" s="41">
        <f t="shared" si="65"/>
        <v>2.6715609509694929</v>
      </c>
      <c r="AH77" s="42">
        <f t="shared" si="65"/>
        <v>-3.2217235670416215</v>
      </c>
      <c r="AI77" s="34">
        <f t="shared" si="65"/>
        <v>6.0894704216948981</v>
      </c>
      <c r="AJ77" s="41">
        <f t="shared" si="65"/>
        <v>2.6405437300322205</v>
      </c>
      <c r="AK77" s="42">
        <f t="shared" si="65"/>
        <v>3.8723968470890213E-2</v>
      </c>
      <c r="AL77" s="34">
        <f t="shared" ref="AL77:AW103" si="93">+M77/M73*100-100</f>
        <v>2.6008126237009606</v>
      </c>
      <c r="AM77" s="41">
        <f t="shared" si="93"/>
        <v>2.9556160406114742</v>
      </c>
      <c r="AN77" s="42">
        <f t="shared" si="93"/>
        <v>-27.226810261503488</v>
      </c>
      <c r="AO77" s="34">
        <f t="shared" si="93"/>
        <v>41.47465077533721</v>
      </c>
      <c r="AP77" s="41">
        <f t="shared" si="93"/>
        <v>9.4429645277409406</v>
      </c>
      <c r="AQ77" s="42">
        <f t="shared" si="88"/>
        <v>9.8384729299298499</v>
      </c>
      <c r="AR77" s="34">
        <f t="shared" si="88"/>
        <v>-0.36008184713314506</v>
      </c>
      <c r="AS77" s="41">
        <f t="shared" si="88"/>
        <v>7.7763535527016927</v>
      </c>
      <c r="AT77" s="42">
        <f t="shared" si="88"/>
        <v>7.5532993257549066</v>
      </c>
      <c r="AU77" s="34">
        <f t="shared" si="88"/>
        <v>0.20738947883988601</v>
      </c>
      <c r="AV77" s="41">
        <f t="shared" si="86"/>
        <v>7.6005601025665328</v>
      </c>
      <c r="AW77" s="42">
        <f t="shared" si="86"/>
        <v>2.4680119876593096</v>
      </c>
      <c r="AX77" s="34">
        <f t="shared" si="44"/>
        <v>5.0089271913710434</v>
      </c>
      <c r="AY77" s="43"/>
      <c r="AZ77" s="41">
        <f t="shared" ref="AZ77:BW77" si="94">+AVERAGE(B75:B77)/AVERAGE(B71:B73)*100-100</f>
        <v>8.6285916790221648</v>
      </c>
      <c r="BA77" s="44">
        <f t="shared" si="94"/>
        <v>5.3834849687705884</v>
      </c>
      <c r="BB77" s="34">
        <f t="shared" si="94"/>
        <v>3.0814847176521454</v>
      </c>
      <c r="BC77" s="41">
        <f t="shared" si="94"/>
        <v>23.677733571249988</v>
      </c>
      <c r="BD77" s="44">
        <f t="shared" si="94"/>
        <v>9.0540795337400652</v>
      </c>
      <c r="BE77" s="34">
        <f t="shared" si="94"/>
        <v>13.306137651955453</v>
      </c>
      <c r="BF77" s="41">
        <f t="shared" si="94"/>
        <v>18.476405700952014</v>
      </c>
      <c r="BG77" s="44">
        <f t="shared" si="94"/>
        <v>6.294734219569051</v>
      </c>
      <c r="BH77" s="34">
        <f t="shared" si="94"/>
        <v>11.343951447116581</v>
      </c>
      <c r="BI77" s="41">
        <f t="shared" si="94"/>
        <v>8.8358015283566544</v>
      </c>
      <c r="BJ77" s="44">
        <f t="shared" si="94"/>
        <v>3.6855935694277235</v>
      </c>
      <c r="BK77" s="34">
        <f t="shared" si="94"/>
        <v>5.0256330283111197</v>
      </c>
      <c r="BL77" s="41">
        <f t="shared" si="94"/>
        <v>207.76132158969426</v>
      </c>
      <c r="BM77" s="44">
        <f t="shared" si="94"/>
        <v>58.718648518080784</v>
      </c>
      <c r="BN77" s="34">
        <f t="shared" si="94"/>
        <v>-31.580554339472499</v>
      </c>
      <c r="BO77" s="41">
        <f t="shared" si="94"/>
        <v>11.176726636424334</v>
      </c>
      <c r="BP77" s="44">
        <f t="shared" si="94"/>
        <v>4.0041910187278802</v>
      </c>
      <c r="BQ77" s="34">
        <f t="shared" si="94"/>
        <v>7.0451917729290159</v>
      </c>
      <c r="BR77" s="41">
        <f t="shared" si="94"/>
        <v>14.108013651337828</v>
      </c>
      <c r="BS77" s="44">
        <f t="shared" si="94"/>
        <v>6.6552040146806775</v>
      </c>
      <c r="BT77" s="34">
        <f t="shared" si="94"/>
        <v>7.5068619143588791</v>
      </c>
      <c r="BU77" s="41">
        <f t="shared" si="94"/>
        <v>11.063097025362595</v>
      </c>
      <c r="BV77" s="44">
        <f t="shared" si="94"/>
        <v>4.9242987249190122</v>
      </c>
      <c r="BW77" s="34">
        <f t="shared" si="94"/>
        <v>5.8421043898028557</v>
      </c>
    </row>
    <row r="78" spans="1:75" customFormat="1" x14ac:dyDescent="0.25">
      <c r="A78" s="35" t="s">
        <v>97</v>
      </c>
      <c r="B78" s="50">
        <v>23743062.50984706</v>
      </c>
      <c r="C78" s="33">
        <v>26461812.8040279</v>
      </c>
      <c r="D78" s="37">
        <f t="shared" si="77"/>
        <v>89.725759477192724</v>
      </c>
      <c r="E78" s="35">
        <v>4644313.6978217056</v>
      </c>
      <c r="F78" s="40">
        <v>5813054.5096177217</v>
      </c>
      <c r="G78" s="37">
        <f t="shared" si="78"/>
        <v>79.894549244939469</v>
      </c>
      <c r="H78" s="35">
        <v>10145864.258658607</v>
      </c>
      <c r="I78" s="40">
        <v>11020502.447575366</v>
      </c>
      <c r="J78" s="37">
        <f t="shared" si="79"/>
        <v>92.063536185601137</v>
      </c>
      <c r="K78" s="35">
        <v>8147991.9917943589</v>
      </c>
      <c r="L78" s="40">
        <v>8999630.6388333049</v>
      </c>
      <c r="M78" s="37">
        <f t="shared" si="80"/>
        <v>90.536960001845685</v>
      </c>
      <c r="N78" s="35">
        <v>1997872.2668642476</v>
      </c>
      <c r="O78" s="40">
        <v>2020871.8087420613</v>
      </c>
      <c r="P78" s="37">
        <f t="shared" si="81"/>
        <v>98.861900008782328</v>
      </c>
      <c r="Q78" s="35">
        <v>12373970.304289175</v>
      </c>
      <c r="R78" s="40">
        <v>13326448.94980227</v>
      </c>
      <c r="S78" s="37">
        <f t="shared" si="82"/>
        <v>92.852719812300577</v>
      </c>
      <c r="T78" s="35">
        <v>13678897.0844281</v>
      </c>
      <c r="U78" s="40">
        <v>14863235.188631063</v>
      </c>
      <c r="V78" s="37">
        <f t="shared" si="83"/>
        <v>92.031760991652291</v>
      </c>
      <c r="W78" s="35">
        <f t="shared" si="84"/>
        <v>37228313.686188444</v>
      </c>
      <c r="X78" s="40">
        <f t="shared" si="84"/>
        <v>41758583.522392198</v>
      </c>
      <c r="Y78" s="37">
        <f t="shared" si="85"/>
        <v>89.151284708269657</v>
      </c>
      <c r="Z78" s="25"/>
      <c r="AA78" s="41">
        <f t="shared" ref="AA78:AK101" si="95">+B78/B74*100-100</f>
        <v>6.6363522359105929</v>
      </c>
      <c r="AB78" s="42">
        <f t="shared" si="95"/>
        <v>3.4592990242166906</v>
      </c>
      <c r="AC78" s="34">
        <f t="shared" si="95"/>
        <v>3.0708242194355648</v>
      </c>
      <c r="AD78" s="41">
        <f t="shared" si="95"/>
        <v>19.078326703872278</v>
      </c>
      <c r="AE78" s="42">
        <f t="shared" si="95"/>
        <v>4.7205708618767375</v>
      </c>
      <c r="AF78" s="34">
        <f t="shared" si="95"/>
        <v>13.710540081884176</v>
      </c>
      <c r="AG78" s="41">
        <f t="shared" si="95"/>
        <v>1.9907954529105893</v>
      </c>
      <c r="AH78" s="42">
        <f t="shared" si="95"/>
        <v>-3.0739894288911103</v>
      </c>
      <c r="AI78" s="34">
        <f t="shared" si="95"/>
        <v>5.2254135416890648</v>
      </c>
      <c r="AJ78" s="41">
        <f t="shared" si="95"/>
        <v>5.2663057800471478</v>
      </c>
      <c r="AK78" s="42">
        <f t="shared" si="95"/>
        <v>-0.1118123035288221</v>
      </c>
      <c r="AL78" s="34">
        <f t="shared" si="93"/>
        <v>5.384138212536584</v>
      </c>
      <c r="AM78" s="41">
        <f t="shared" si="93"/>
        <v>-9.4946235923635527</v>
      </c>
      <c r="AN78" s="42">
        <f t="shared" si="93"/>
        <v>-14.381118745149763</v>
      </c>
      <c r="AO78" s="34">
        <f t="shared" si="93"/>
        <v>5.7072634927817489</v>
      </c>
      <c r="AP78" s="41">
        <f t="shared" si="93"/>
        <v>-7.9075134043045097</v>
      </c>
      <c r="AQ78" s="42">
        <f t="shared" si="88"/>
        <v>-4.5342094668931168</v>
      </c>
      <c r="AR78" s="34">
        <f t="shared" si="88"/>
        <v>-3.5335211897099157</v>
      </c>
      <c r="AS78" s="41">
        <f t="shared" si="88"/>
        <v>-4.2073294009715596</v>
      </c>
      <c r="AT78" s="42">
        <f t="shared" si="88"/>
        <v>-5.1944020685296124</v>
      </c>
      <c r="AU78" s="34">
        <f t="shared" si="88"/>
        <v>1.0411544139740982</v>
      </c>
      <c r="AV78" s="41">
        <f t="shared" si="86"/>
        <v>5.551573583334914</v>
      </c>
      <c r="AW78" s="42">
        <f t="shared" si="86"/>
        <v>2.4000111250755083</v>
      </c>
      <c r="AX78" s="34">
        <f t="shared" si="44"/>
        <v>3.0776973787727258</v>
      </c>
      <c r="AY78" s="43"/>
      <c r="AZ78" s="41">
        <f t="shared" ref="AZ78:BW78" si="96">+AVERAGE(B75:B78)/AVERAGE(B71:B74)*100-100</f>
        <v>8.0954129427521053</v>
      </c>
      <c r="BA78" s="44">
        <f t="shared" si="96"/>
        <v>4.8726735267553352</v>
      </c>
      <c r="BB78" s="34">
        <f t="shared" si="96"/>
        <v>3.0787974688408326</v>
      </c>
      <c r="BC78" s="41">
        <f t="shared" si="96"/>
        <v>22.097508979343772</v>
      </c>
      <c r="BD78" s="44">
        <f t="shared" si="96"/>
        <v>7.6078898768414831</v>
      </c>
      <c r="BE78" s="34">
        <f t="shared" si="96"/>
        <v>13.410626823042705</v>
      </c>
      <c r="BF78" s="41">
        <f t="shared" si="96"/>
        <v>13.134361366011476</v>
      </c>
      <c r="BG78" s="44">
        <f t="shared" si="96"/>
        <v>3.3621853698400059</v>
      </c>
      <c r="BH78" s="34">
        <f t="shared" si="96"/>
        <v>9.7545023338489187</v>
      </c>
      <c r="BI78" s="41">
        <f t="shared" si="96"/>
        <v>7.830590599546511</v>
      </c>
      <c r="BJ78" s="44">
        <f t="shared" si="96"/>
        <v>2.6418884056614473</v>
      </c>
      <c r="BK78" s="34">
        <f t="shared" si="96"/>
        <v>5.1175692400401402</v>
      </c>
      <c r="BL78" s="41">
        <f t="shared" si="96"/>
        <v>58.504075203714791</v>
      </c>
      <c r="BM78" s="44">
        <f t="shared" si="96"/>
        <v>10.025819155162168</v>
      </c>
      <c r="BN78" s="34">
        <f t="shared" si="96"/>
        <v>-23.497239618334333</v>
      </c>
      <c r="BO78" s="41">
        <f t="shared" si="96"/>
        <v>6.2592168545547935</v>
      </c>
      <c r="BP78" s="44">
        <f t="shared" si="96"/>
        <v>2.0031776403785813</v>
      </c>
      <c r="BQ78" s="34">
        <f t="shared" si="96"/>
        <v>4.1430911993757746</v>
      </c>
      <c r="BR78" s="41">
        <f t="shared" si="96"/>
        <v>8.7046124704820897</v>
      </c>
      <c r="BS78" s="44">
        <f t="shared" si="96"/>
        <v>3.3618344880256785</v>
      </c>
      <c r="BT78" s="34">
        <f t="shared" si="96"/>
        <v>5.7851030788189632</v>
      </c>
      <c r="BU78" s="41">
        <f t="shared" si="96"/>
        <v>9.5560529029648649</v>
      </c>
      <c r="BV78" s="44">
        <f t="shared" si="96"/>
        <v>4.2491110446174929</v>
      </c>
      <c r="BW78" s="34">
        <f t="shared" si="96"/>
        <v>5.1352469996893859</v>
      </c>
    </row>
    <row r="79" spans="1:75" customFormat="1" x14ac:dyDescent="0.25">
      <c r="A79" s="35" t="s">
        <v>98</v>
      </c>
      <c r="B79" s="50">
        <v>23632371.763482459</v>
      </c>
      <c r="C79" s="33">
        <v>25474186.609508306</v>
      </c>
      <c r="D79" s="37">
        <f t="shared" si="77"/>
        <v>92.769877703029834</v>
      </c>
      <c r="E79" s="35">
        <v>3599868.7486410206</v>
      </c>
      <c r="F79" s="40">
        <v>4204532.5441307323</v>
      </c>
      <c r="G79" s="37">
        <f t="shared" si="78"/>
        <v>85.618762867377853</v>
      </c>
      <c r="H79" s="35">
        <v>7846318.396134017</v>
      </c>
      <c r="I79" s="40">
        <v>7860726.0441364702</v>
      </c>
      <c r="J79" s="37">
        <f t="shared" si="79"/>
        <v>99.81671352084328</v>
      </c>
      <c r="K79" s="35">
        <v>6351592.0547865909</v>
      </c>
      <c r="L79" s="40">
        <v>6875553.8442038875</v>
      </c>
      <c r="M79" s="37">
        <f t="shared" si="80"/>
        <v>92.379351521492367</v>
      </c>
      <c r="N79" s="35">
        <v>1494726.3413474262</v>
      </c>
      <c r="O79" s="40">
        <v>985172.19993258268</v>
      </c>
      <c r="P79" s="37">
        <f t="shared" si="81"/>
        <v>151.72234269802917</v>
      </c>
      <c r="Q79" s="35">
        <v>12793572.035369273</v>
      </c>
      <c r="R79" s="40">
        <v>13921989.053119374</v>
      </c>
      <c r="S79" s="37">
        <f t="shared" si="82"/>
        <v>91.894714085432597</v>
      </c>
      <c r="T79" s="35">
        <v>11924190.590744214</v>
      </c>
      <c r="U79" s="40">
        <v>12160565.777476527</v>
      </c>
      <c r="V79" s="37">
        <f t="shared" si="83"/>
        <v>98.056215549032103</v>
      </c>
      <c r="W79" s="35">
        <f t="shared" si="84"/>
        <v>35947940.352882564</v>
      </c>
      <c r="X79" s="40">
        <f t="shared" si="84"/>
        <v>39300868.473418355</v>
      </c>
      <c r="Y79" s="37">
        <f t="shared" si="85"/>
        <v>91.468564816058489</v>
      </c>
      <c r="Z79" s="25"/>
      <c r="AA79" s="41">
        <f t="shared" si="95"/>
        <v>5.9378353710461056</v>
      </c>
      <c r="AB79" s="42">
        <f t="shared" si="95"/>
        <v>1.4220234684513571</v>
      </c>
      <c r="AC79" s="34">
        <f t="shared" si="95"/>
        <v>4.4524963594316773</v>
      </c>
      <c r="AD79" s="41">
        <f t="shared" si="95"/>
        <v>34.183666466847484</v>
      </c>
      <c r="AE79" s="42">
        <f t="shared" si="95"/>
        <v>16.540790416246537</v>
      </c>
      <c r="AF79" s="34">
        <f t="shared" si="95"/>
        <v>15.138799031297339</v>
      </c>
      <c r="AG79" s="41">
        <f t="shared" si="95"/>
        <v>-15.249745702492532</v>
      </c>
      <c r="AH79" s="42">
        <f t="shared" si="95"/>
        <v>-17.781132721553988</v>
      </c>
      <c r="AI79" s="34">
        <f t="shared" si="95"/>
        <v>3.0788395691326684</v>
      </c>
      <c r="AJ79" s="41">
        <f t="shared" si="95"/>
        <v>-9.5105754530673892</v>
      </c>
      <c r="AK79" s="42">
        <f t="shared" si="95"/>
        <v>-15.888100024779504</v>
      </c>
      <c r="AL79" s="34">
        <f t="shared" si="93"/>
        <v>7.582190597990234</v>
      </c>
      <c r="AM79" s="41">
        <f t="shared" si="93"/>
        <v>-33.241671280561079</v>
      </c>
      <c r="AN79" s="42">
        <f t="shared" si="93"/>
        <v>-28.942249808523414</v>
      </c>
      <c r="AO79" s="34">
        <f t="shared" si="93"/>
        <v>-6.0506017435848918</v>
      </c>
      <c r="AP79" s="41">
        <f t="shared" si="93"/>
        <v>-6.4318616646282578</v>
      </c>
      <c r="AQ79" s="42">
        <f t="shared" si="88"/>
        <v>-4.4354949302569793</v>
      </c>
      <c r="AR79" s="34">
        <f t="shared" si="88"/>
        <v>-2.0890253477630978</v>
      </c>
      <c r="AS79" s="41">
        <f t="shared" si="88"/>
        <v>-2.1015462856922227</v>
      </c>
      <c r="AT79" s="42">
        <f t="shared" si="88"/>
        <v>-5.1310012194718411</v>
      </c>
      <c r="AU79" s="34">
        <f t="shared" si="88"/>
        <v>3.1933033685619847</v>
      </c>
      <c r="AV79" s="41">
        <f t="shared" si="86"/>
        <v>0.57740099397787503</v>
      </c>
      <c r="AW79" s="42">
        <f t="shared" si="86"/>
        <v>-1.834740680066659</v>
      </c>
      <c r="AX79" s="34">
        <f t="shared" si="44"/>
        <v>2.4572253878360755</v>
      </c>
      <c r="AY79" s="43"/>
      <c r="AZ79" s="41">
        <f t="shared" ref="AZ79:BW79" si="97">+AVERAGE(B79:B79)/AVERAGE(B75:B75)*100-100</f>
        <v>5.9378353710461056</v>
      </c>
      <c r="BA79" s="44">
        <f t="shared" si="97"/>
        <v>1.4220234684513571</v>
      </c>
      <c r="BB79" s="34">
        <f t="shared" si="97"/>
        <v>4.4524963594316773</v>
      </c>
      <c r="BC79" s="41">
        <f t="shared" si="97"/>
        <v>34.183666466847484</v>
      </c>
      <c r="BD79" s="44">
        <f t="shared" si="97"/>
        <v>16.540790416246537</v>
      </c>
      <c r="BE79" s="34">
        <f t="shared" si="97"/>
        <v>15.138799031297339</v>
      </c>
      <c r="BF79" s="41">
        <f t="shared" si="97"/>
        <v>-15.249745702492532</v>
      </c>
      <c r="BG79" s="44">
        <f t="shared" si="97"/>
        <v>-17.781132721553988</v>
      </c>
      <c r="BH79" s="34">
        <f t="shared" si="97"/>
        <v>3.0788395691326684</v>
      </c>
      <c r="BI79" s="41">
        <f t="shared" si="97"/>
        <v>-9.5105754530673892</v>
      </c>
      <c r="BJ79" s="44">
        <f t="shared" si="97"/>
        <v>-15.888100024779504</v>
      </c>
      <c r="BK79" s="34">
        <f t="shared" si="97"/>
        <v>7.582190597990234</v>
      </c>
      <c r="BL79" s="41">
        <f t="shared" si="97"/>
        <v>-33.241671280561079</v>
      </c>
      <c r="BM79" s="44">
        <f t="shared" si="97"/>
        <v>-28.942249808523414</v>
      </c>
      <c r="BN79" s="34">
        <f t="shared" si="97"/>
        <v>-6.0506017435848918</v>
      </c>
      <c r="BO79" s="41">
        <f t="shared" si="97"/>
        <v>-6.4318616646282578</v>
      </c>
      <c r="BP79" s="44">
        <f t="shared" si="97"/>
        <v>-4.4354949302569793</v>
      </c>
      <c r="BQ79" s="34">
        <f t="shared" si="97"/>
        <v>-2.0890253477630978</v>
      </c>
      <c r="BR79" s="41">
        <f t="shared" si="97"/>
        <v>-2.1015462856922227</v>
      </c>
      <c r="BS79" s="44">
        <f t="shared" si="97"/>
        <v>-5.1310012194718411</v>
      </c>
      <c r="BT79" s="34">
        <f t="shared" si="97"/>
        <v>3.1933033685619847</v>
      </c>
      <c r="BU79" s="41">
        <f t="shared" si="97"/>
        <v>0.57740099397787503</v>
      </c>
      <c r="BV79" s="44">
        <f t="shared" si="97"/>
        <v>-1.834740680066659</v>
      </c>
      <c r="BW79" s="34">
        <f t="shared" si="97"/>
        <v>2.4572253878360755</v>
      </c>
    </row>
    <row r="80" spans="1:75" customFormat="1" x14ac:dyDescent="0.25">
      <c r="A80" s="35" t="s">
        <v>99</v>
      </c>
      <c r="B80" s="50">
        <v>24224456.501067486</v>
      </c>
      <c r="C80" s="33">
        <v>26209563.286441728</v>
      </c>
      <c r="D80" s="37">
        <f t="shared" si="77"/>
        <v>92.426021129466335</v>
      </c>
      <c r="E80" s="35">
        <v>3947888.3032518416</v>
      </c>
      <c r="F80" s="40">
        <v>4413375.9237365108</v>
      </c>
      <c r="G80" s="37">
        <f t="shared" si="78"/>
        <v>89.452799205679895</v>
      </c>
      <c r="H80" s="35">
        <v>6037542.5228265561</v>
      </c>
      <c r="I80" s="40">
        <v>6234704.6485226965</v>
      </c>
      <c r="J80" s="37">
        <f t="shared" si="79"/>
        <v>96.837666949582641</v>
      </c>
      <c r="K80" s="35">
        <v>6773361.4771237783</v>
      </c>
      <c r="L80" s="40">
        <v>7316371.2117505884</v>
      </c>
      <c r="M80" s="37">
        <f t="shared" si="80"/>
        <v>92.578154949892379</v>
      </c>
      <c r="N80" s="35">
        <v>-735818.9542972222</v>
      </c>
      <c r="O80" s="40">
        <v>-1081666.5632278919</v>
      </c>
      <c r="P80" s="37">
        <f t="shared" si="81"/>
        <v>68.026412141409182</v>
      </c>
      <c r="Q80" s="35">
        <v>14453114.284484921</v>
      </c>
      <c r="R80" s="40">
        <v>15740432.545827065</v>
      </c>
      <c r="S80" s="37">
        <f t="shared" si="82"/>
        <v>91.821582681452909</v>
      </c>
      <c r="T80" s="35">
        <v>12709871.094070474</v>
      </c>
      <c r="U80" s="40">
        <v>13598058.906715371</v>
      </c>
      <c r="V80" s="37">
        <f t="shared" si="83"/>
        <v>93.468275003528134</v>
      </c>
      <c r="W80" s="35">
        <f t="shared" si="84"/>
        <v>35953130.517560333</v>
      </c>
      <c r="X80" s="40">
        <f t="shared" si="84"/>
        <v>39000017.497812636</v>
      </c>
      <c r="Y80" s="37">
        <f t="shared" si="85"/>
        <v>92.187472786587364</v>
      </c>
      <c r="Z80" s="25"/>
      <c r="AA80" s="41">
        <f t="shared" si="95"/>
        <v>7.8716987895355714</v>
      </c>
      <c r="AB80" s="42">
        <f t="shared" si="95"/>
        <v>3.3581849188477122</v>
      </c>
      <c r="AC80" s="34">
        <f t="shared" si="95"/>
        <v>4.3668664211079715</v>
      </c>
      <c r="AD80" s="41">
        <f t="shared" si="95"/>
        <v>20.489056159305477</v>
      </c>
      <c r="AE80" s="42">
        <f t="shared" si="95"/>
        <v>2.7209983451643325</v>
      </c>
      <c r="AF80" s="34">
        <f t="shared" si="95"/>
        <v>17.29739595641071</v>
      </c>
      <c r="AG80" s="41">
        <f t="shared" si="95"/>
        <v>-19.574574467904512</v>
      </c>
      <c r="AH80" s="42">
        <f t="shared" si="95"/>
        <v>-24.231902541784606</v>
      </c>
      <c r="AI80" s="34">
        <f t="shared" si="95"/>
        <v>6.1468193476133024</v>
      </c>
      <c r="AJ80" s="41">
        <f t="shared" si="95"/>
        <v>-8.7507181620436825</v>
      </c>
      <c r="AK80" s="42">
        <f t="shared" si="95"/>
        <v>-14.155599526596745</v>
      </c>
      <c r="AL80" s="34">
        <f t="shared" si="93"/>
        <v>6.2961373540346983</v>
      </c>
      <c r="AM80" s="41">
        <f t="shared" si="93"/>
        <v>-975.06931644730855</v>
      </c>
      <c r="AN80" s="42">
        <f t="shared" si="93"/>
        <v>267.71189694964954</v>
      </c>
      <c r="AO80" s="34">
        <f t="shared" si="93"/>
        <v>-337.97688454097818</v>
      </c>
      <c r="AP80" s="41">
        <f t="shared" si="93"/>
        <v>-1.4930395544604806</v>
      </c>
      <c r="AQ80" s="42">
        <f t="shared" si="88"/>
        <v>-3.7908182880446901</v>
      </c>
      <c r="AR80" s="34">
        <f t="shared" si="88"/>
        <v>2.3883154317470456</v>
      </c>
      <c r="AS80" s="41">
        <f t="shared" si="88"/>
        <v>-1.6278394795745044</v>
      </c>
      <c r="AT80" s="42">
        <f t="shared" si="88"/>
        <v>-7.5983266544551498</v>
      </c>
      <c r="AU80" s="34">
        <f t="shared" si="88"/>
        <v>6.4614491910264888</v>
      </c>
      <c r="AV80" s="41">
        <f t="shared" si="86"/>
        <v>2.7459057355786882</v>
      </c>
      <c r="AW80" s="42">
        <f t="shared" si="86"/>
        <v>-1.3345153364916627</v>
      </c>
      <c r="AX80" s="34">
        <f t="shared" si="44"/>
        <v>4.135611441008308</v>
      </c>
      <c r="AY80" s="43"/>
      <c r="AZ80" s="41">
        <f t="shared" ref="AZ80:BW80" si="98">+AVERAGE(B79:B80)/AVERAGE(B75:B76)*100-100</f>
        <v>6.9079846214777234</v>
      </c>
      <c r="BA80" s="44">
        <f t="shared" si="98"/>
        <v>2.3947260120804117</v>
      </c>
      <c r="BB80" s="34">
        <f t="shared" si="98"/>
        <v>4.4097433286365515</v>
      </c>
      <c r="BC80" s="41">
        <f t="shared" si="98"/>
        <v>26.654127784792365</v>
      </c>
      <c r="BD80" s="44">
        <f t="shared" si="98"/>
        <v>9.0288399934400019</v>
      </c>
      <c r="BE80" s="34">
        <f t="shared" si="98"/>
        <v>16.231713440789704</v>
      </c>
      <c r="BF80" s="41">
        <f t="shared" si="98"/>
        <v>-17.186291320377705</v>
      </c>
      <c r="BG80" s="44">
        <f t="shared" si="98"/>
        <v>-20.765001707554092</v>
      </c>
      <c r="BH80" s="34">
        <f t="shared" si="98"/>
        <v>4.5671080969104594</v>
      </c>
      <c r="BI80" s="41">
        <f t="shared" si="98"/>
        <v>-9.1200248990595725</v>
      </c>
      <c r="BJ80" s="44">
        <f t="shared" si="98"/>
        <v>-15.003767711895094</v>
      </c>
      <c r="BK80" s="34">
        <f t="shared" si="98"/>
        <v>6.9346063141935304</v>
      </c>
      <c r="BL80" s="41">
        <f t="shared" si="98"/>
        <v>-67.332097052730575</v>
      </c>
      <c r="BM80" s="44">
        <f t="shared" si="98"/>
        <v>-108.83423643633596</v>
      </c>
      <c r="BN80" s="34">
        <f t="shared" si="98"/>
        <v>65.338525020687257</v>
      </c>
      <c r="BO80" s="41">
        <f t="shared" si="98"/>
        <v>-3.8754031993461098</v>
      </c>
      <c r="BP80" s="44">
        <f t="shared" si="98"/>
        <v>-4.0944755205566565</v>
      </c>
      <c r="BQ80" s="34">
        <f t="shared" si="98"/>
        <v>9.8712787861174434E-2</v>
      </c>
      <c r="BR80" s="41">
        <f t="shared" si="98"/>
        <v>-1.8577097808791336</v>
      </c>
      <c r="BS80" s="44">
        <f t="shared" si="98"/>
        <v>-6.4497012772257563</v>
      </c>
      <c r="BT80" s="34">
        <f t="shared" si="98"/>
        <v>4.7627841279595202</v>
      </c>
      <c r="BU80" s="41">
        <f t="shared" si="98"/>
        <v>1.6501677420526022</v>
      </c>
      <c r="BV80" s="44">
        <f t="shared" si="98"/>
        <v>-1.5862246221253571</v>
      </c>
      <c r="BW80" s="34">
        <f t="shared" si="98"/>
        <v>3.2928855519442948</v>
      </c>
    </row>
    <row r="81" spans="1:75" customFormat="1" x14ac:dyDescent="0.25">
      <c r="A81" s="35" t="s">
        <v>100</v>
      </c>
      <c r="B81" s="50">
        <v>24060875.433879551</v>
      </c>
      <c r="C81" s="33">
        <v>25906844.406312872</v>
      </c>
      <c r="D81" s="37">
        <f t="shared" si="77"/>
        <v>92.874589650974613</v>
      </c>
      <c r="E81" s="35">
        <v>3975302.820216516</v>
      </c>
      <c r="F81" s="40">
        <v>4312277.2704772661</v>
      </c>
      <c r="G81" s="37">
        <f t="shared" si="78"/>
        <v>92.185696115420356</v>
      </c>
      <c r="H81" s="35">
        <v>7434355.916043344</v>
      </c>
      <c r="I81" s="40">
        <v>8135065.7182293637</v>
      </c>
      <c r="J81" s="37">
        <f t="shared" si="79"/>
        <v>91.386550195705951</v>
      </c>
      <c r="K81" s="35">
        <v>7440017.2820082633</v>
      </c>
      <c r="L81" s="40">
        <v>7955348.8570429934</v>
      </c>
      <c r="M81" s="37">
        <f t="shared" si="80"/>
        <v>93.522200166262991</v>
      </c>
      <c r="N81" s="35">
        <v>-5661.3659649193287</v>
      </c>
      <c r="O81" s="40">
        <v>179716.86118637025</v>
      </c>
      <c r="P81" s="37">
        <f t="shared" si="81"/>
        <v>-3.1501584923900769</v>
      </c>
      <c r="Q81" s="35">
        <v>14678612.260551156</v>
      </c>
      <c r="R81" s="40">
        <v>14697987.464481862</v>
      </c>
      <c r="S81" s="37">
        <f t="shared" si="82"/>
        <v>99.868177844228484</v>
      </c>
      <c r="T81" s="35">
        <v>13681419.818864837</v>
      </c>
      <c r="U81" s="40">
        <v>14199243.732792521</v>
      </c>
      <c r="V81" s="37">
        <f t="shared" si="83"/>
        <v>96.353158494407751</v>
      </c>
      <c r="W81" s="35">
        <f t="shared" si="84"/>
        <v>36467726.611825727</v>
      </c>
      <c r="X81" s="40">
        <f t="shared" si="84"/>
        <v>38852931.126708843</v>
      </c>
      <c r="Y81" s="37">
        <f t="shared" si="85"/>
        <v>93.860940614481876</v>
      </c>
      <c r="Z81" s="25"/>
      <c r="AA81" s="41">
        <f t="shared" si="95"/>
        <v>12.313169712120285</v>
      </c>
      <c r="AB81" s="42">
        <f t="shared" si="95"/>
        <v>7.4774273952218095</v>
      </c>
      <c r="AC81" s="34">
        <f t="shared" si="95"/>
        <v>4.4993097007395022</v>
      </c>
      <c r="AD81" s="41">
        <f t="shared" si="95"/>
        <v>22.060397688101702</v>
      </c>
      <c r="AE81" s="42">
        <f t="shared" si="95"/>
        <v>3.120421881821585</v>
      </c>
      <c r="AF81" s="34">
        <f t="shared" si="95"/>
        <v>18.366852521206511</v>
      </c>
      <c r="AG81" s="41">
        <f t="shared" si="95"/>
        <v>-4.9338370675186098</v>
      </c>
      <c r="AH81" s="42">
        <f t="shared" si="95"/>
        <v>-6.8745576788657843</v>
      </c>
      <c r="AI81" s="34">
        <f t="shared" si="95"/>
        <v>2.0839853889281841</v>
      </c>
      <c r="AJ81" s="41">
        <f t="shared" si="95"/>
        <v>5.5590429544828339</v>
      </c>
      <c r="AK81" s="42">
        <f t="shared" si="95"/>
        <v>6.6102442540795892E-2</v>
      </c>
      <c r="AL81" s="34">
        <f t="shared" si="93"/>
        <v>5.4893119426692607</v>
      </c>
      <c r="AM81" s="41">
        <f t="shared" si="93"/>
        <v>-100.73335004599551</v>
      </c>
      <c r="AN81" s="42">
        <f t="shared" si="93"/>
        <v>-77.120876886649455</v>
      </c>
      <c r="AO81" s="34">
        <f t="shared" si="93"/>
        <v>-103.20532409551822</v>
      </c>
      <c r="AP81" s="41">
        <f t="shared" si="93"/>
        <v>-7.7223735360007595E-2</v>
      </c>
      <c r="AQ81" s="42">
        <f t="shared" si="88"/>
        <v>-10.938760630581811</v>
      </c>
      <c r="AR81" s="34">
        <f t="shared" si="88"/>
        <v>12.195582469012251</v>
      </c>
      <c r="AS81" s="41">
        <f t="shared" si="88"/>
        <v>-1.1198075137079115</v>
      </c>
      <c r="AT81" s="42">
        <f t="shared" si="88"/>
        <v>-10.735170499105777</v>
      </c>
      <c r="AU81" s="34">
        <f t="shared" si="88"/>
        <v>10.771726153693663</v>
      </c>
      <c r="AV81" s="41">
        <f t="shared" si="86"/>
        <v>9.3365643790818069</v>
      </c>
      <c r="AW81" s="42">
        <f t="shared" si="86"/>
        <v>3.2822644423494722</v>
      </c>
      <c r="AX81" s="34">
        <f t="shared" si="44"/>
        <v>5.8618969766215656</v>
      </c>
      <c r="AY81" s="43"/>
      <c r="AZ81" s="41">
        <f t="shared" ref="AZ81:BW81" si="99">+AVERAGE(B79:B81)/AVERAGE(B75:B77)*100-100</f>
        <v>8.6574895301333044</v>
      </c>
      <c r="BA81" s="44">
        <f t="shared" si="99"/>
        <v>4.0374802494113737</v>
      </c>
      <c r="BB81" s="34">
        <f t="shared" si="99"/>
        <v>4.4396411085575664</v>
      </c>
      <c r="BC81" s="41">
        <f t="shared" si="99"/>
        <v>25.030785681333654</v>
      </c>
      <c r="BD81" s="44">
        <f t="shared" si="99"/>
        <v>6.9845175983597869</v>
      </c>
      <c r="BE81" s="34">
        <f t="shared" si="99"/>
        <v>16.959435204640741</v>
      </c>
      <c r="BF81" s="41">
        <f t="shared" si="99"/>
        <v>-13.288991331544182</v>
      </c>
      <c r="BG81" s="44">
        <f t="shared" si="99"/>
        <v>-16.190398156789655</v>
      </c>
      <c r="BH81" s="34">
        <f t="shared" si="99"/>
        <v>3.7663063707987732</v>
      </c>
      <c r="BI81" s="41">
        <f t="shared" si="99"/>
        <v>-4.3057051937332318</v>
      </c>
      <c r="BJ81" s="44">
        <f t="shared" si="99"/>
        <v>-10.142899120175414</v>
      </c>
      <c r="BK81" s="34">
        <f t="shared" si="99"/>
        <v>6.4448347054302673</v>
      </c>
      <c r="BL81" s="41">
        <f t="shared" si="99"/>
        <v>-75.663154138261262</v>
      </c>
      <c r="BM81" s="44">
        <f t="shared" si="99"/>
        <v>-95.568045555493526</v>
      </c>
      <c r="BN81" s="34">
        <f t="shared" si="99"/>
        <v>-6.3103469369496281</v>
      </c>
      <c r="BO81" s="41">
        <f t="shared" si="99"/>
        <v>-2.5789022393531269</v>
      </c>
      <c r="BP81" s="44">
        <f t="shared" si="99"/>
        <v>-6.475838038941518</v>
      </c>
      <c r="BQ81" s="34">
        <f t="shared" si="99"/>
        <v>4.0494837148861365</v>
      </c>
      <c r="BR81" s="41">
        <f t="shared" si="99"/>
        <v>-1.5954924358207023</v>
      </c>
      <c r="BS81" s="44">
        <f t="shared" si="99"/>
        <v>-8.0189055249285985</v>
      </c>
      <c r="BT81" s="34">
        <f t="shared" si="99"/>
        <v>6.7000613306816774</v>
      </c>
      <c r="BU81" s="41">
        <f t="shared" si="99"/>
        <v>4.1131854759077129</v>
      </c>
      <c r="BV81" s="44">
        <f t="shared" si="99"/>
        <v>-2.3312586836794935E-2</v>
      </c>
      <c r="BW81" s="34">
        <f t="shared" si="99"/>
        <v>4.1476990815288985</v>
      </c>
    </row>
    <row r="82" spans="1:75" customFormat="1" x14ac:dyDescent="0.25">
      <c r="A82" s="35" t="s">
        <v>101</v>
      </c>
      <c r="B82" s="50">
        <v>25376871.023150567</v>
      </c>
      <c r="C82" s="33">
        <v>26671861.976535488</v>
      </c>
      <c r="D82" s="37">
        <f t="shared" si="77"/>
        <v>95.144729848541559</v>
      </c>
      <c r="E82" s="35">
        <v>5328165.8739718525</v>
      </c>
      <c r="F82" s="40">
        <v>5582824.9683167171</v>
      </c>
      <c r="G82" s="37">
        <f t="shared" si="78"/>
        <v>95.438526269584145</v>
      </c>
      <c r="H82" s="35">
        <v>10054956.684586156</v>
      </c>
      <c r="I82" s="40">
        <v>11205602.776123086</v>
      </c>
      <c r="J82" s="37">
        <f t="shared" si="79"/>
        <v>89.731510972450963</v>
      </c>
      <c r="K82" s="35">
        <v>8197026.0532166911</v>
      </c>
      <c r="L82" s="40">
        <v>8693238.0141024087</v>
      </c>
      <c r="M82" s="37">
        <f t="shared" si="80"/>
        <v>94.291977740851578</v>
      </c>
      <c r="N82" s="35">
        <v>1857930.6313694641</v>
      </c>
      <c r="O82" s="40">
        <v>2512364.7620206773</v>
      </c>
      <c r="P82" s="37">
        <f t="shared" si="81"/>
        <v>73.951468331976741</v>
      </c>
      <c r="Q82" s="35">
        <v>12384791.558691645</v>
      </c>
      <c r="R82" s="40">
        <v>12379997.365216997</v>
      </c>
      <c r="S82" s="37">
        <f t="shared" si="82"/>
        <v>100.03872531902243</v>
      </c>
      <c r="T82" s="35">
        <v>14238040.646016214</v>
      </c>
      <c r="U82" s="40">
        <v>14910296.565270796</v>
      </c>
      <c r="V82" s="37">
        <f t="shared" si="83"/>
        <v>95.491330998603956</v>
      </c>
      <c r="W82" s="35">
        <f t="shared" si="84"/>
        <v>38906744.494384006</v>
      </c>
      <c r="X82" s="40">
        <f t="shared" si="84"/>
        <v>40929990.520921484</v>
      </c>
      <c r="Y82" s="37">
        <f t="shared" si="85"/>
        <v>95.056812863166215</v>
      </c>
      <c r="Z82" s="25"/>
      <c r="AA82" s="41">
        <f t="shared" si="95"/>
        <v>6.8812037732112685</v>
      </c>
      <c r="AB82" s="42">
        <f t="shared" si="95"/>
        <v>0.79378224788746365</v>
      </c>
      <c r="AC82" s="34">
        <f t="shared" si="95"/>
        <v>6.0394811957276175</v>
      </c>
      <c r="AD82" s="41">
        <f t="shared" si="95"/>
        <v>14.724504429381895</v>
      </c>
      <c r="AE82" s="42">
        <f t="shared" si="95"/>
        <v>-3.960560509454865</v>
      </c>
      <c r="AF82" s="34">
        <f t="shared" si="95"/>
        <v>19.455616398798597</v>
      </c>
      <c r="AG82" s="41">
        <f t="shared" si="95"/>
        <v>-0.89600621253008228</v>
      </c>
      <c r="AH82" s="42">
        <f t="shared" si="95"/>
        <v>1.6795997226827524</v>
      </c>
      <c r="AI82" s="34">
        <f t="shared" si="95"/>
        <v>-2.5330606554681765</v>
      </c>
      <c r="AJ82" s="41">
        <f t="shared" si="95"/>
        <v>0.6017931960624594</v>
      </c>
      <c r="AK82" s="42">
        <f t="shared" si="95"/>
        <v>-3.4045022182223335</v>
      </c>
      <c r="AL82" s="34">
        <f t="shared" si="93"/>
        <v>4.1474970431184488</v>
      </c>
      <c r="AM82" s="41">
        <f t="shared" si="93"/>
        <v>-7.0045336639277878</v>
      </c>
      <c r="AN82" s="42">
        <f t="shared" si="93"/>
        <v>24.320837727186543</v>
      </c>
      <c r="AO82" s="34">
        <f t="shared" si="93"/>
        <v>-25.197201019394413</v>
      </c>
      <c r="AP82" s="41">
        <f t="shared" si="93"/>
        <v>8.7451756682483506E-2</v>
      </c>
      <c r="AQ82" s="42">
        <f t="shared" si="88"/>
        <v>-7.1020538790967009</v>
      </c>
      <c r="AR82" s="34">
        <f t="shared" si="88"/>
        <v>7.7391437981010966</v>
      </c>
      <c r="AS82" s="41">
        <f t="shared" si="88"/>
        <v>4.0876362921440403</v>
      </c>
      <c r="AT82" s="42">
        <f t="shared" si="88"/>
        <v>0.31662942853604648</v>
      </c>
      <c r="AU82" s="34">
        <f t="shared" si="88"/>
        <v>3.7591044327245555</v>
      </c>
      <c r="AV82" s="41">
        <f t="shared" si="86"/>
        <v>4.5084792782818113</v>
      </c>
      <c r="AW82" s="42">
        <f t="shared" si="86"/>
        <v>-1.9842459479651637</v>
      </c>
      <c r="AX82" s="34">
        <f t="shared" si="44"/>
        <v>6.624164950871176</v>
      </c>
      <c r="AY82" s="43"/>
      <c r="AZ82" s="41">
        <f t="shared" ref="AZ82:BW82" si="100">+AVERAGE(B79:B82)/AVERAGE(B75:B78)*100-100</f>
        <v>8.1885226897217223</v>
      </c>
      <c r="BA82" s="44">
        <f t="shared" si="100"/>
        <v>3.1879845512250711</v>
      </c>
      <c r="BB82" s="34">
        <f t="shared" si="100"/>
        <v>4.8428901631670414</v>
      </c>
      <c r="BC82" s="41">
        <f t="shared" si="100"/>
        <v>21.577401491599062</v>
      </c>
      <c r="BD82" s="44">
        <f t="shared" si="100"/>
        <v>3.4299045388304279</v>
      </c>
      <c r="BE82" s="34">
        <f t="shared" si="100"/>
        <v>17.606102065891903</v>
      </c>
      <c r="BF82" s="41">
        <f t="shared" si="100"/>
        <v>-9.6686890207383271</v>
      </c>
      <c r="BG82" s="44">
        <f t="shared" si="100"/>
        <v>-10.945126539087696</v>
      </c>
      <c r="BH82" s="34">
        <f t="shared" si="100"/>
        <v>2.1974102735123466</v>
      </c>
      <c r="BI82" s="41">
        <f t="shared" si="100"/>
        <v>-2.9565624664141126</v>
      </c>
      <c r="BJ82" s="44">
        <f t="shared" si="100"/>
        <v>-8.3405583680154223</v>
      </c>
      <c r="BK82" s="34">
        <f t="shared" si="100"/>
        <v>5.8542041164953957</v>
      </c>
      <c r="BL82" s="41">
        <f t="shared" si="100"/>
        <v>-48.729655292474952</v>
      </c>
      <c r="BM82" s="44">
        <f t="shared" si="100"/>
        <v>-33.423521046541907</v>
      </c>
      <c r="BN82" s="34">
        <f t="shared" si="100"/>
        <v>-11.96765553448067</v>
      </c>
      <c r="BO82" s="41">
        <f t="shared" si="100"/>
        <v>-1.9834516102812927</v>
      </c>
      <c r="BP82" s="44">
        <f t="shared" si="100"/>
        <v>-6.61318896502614</v>
      </c>
      <c r="BQ82" s="34">
        <f t="shared" si="100"/>
        <v>4.9870715101864675</v>
      </c>
      <c r="BR82" s="41">
        <f t="shared" si="100"/>
        <v>-0.11800445003204629</v>
      </c>
      <c r="BS82" s="44">
        <f t="shared" si="100"/>
        <v>-5.8939795795305656</v>
      </c>
      <c r="BT82" s="34">
        <f t="shared" si="100"/>
        <v>5.9520318538357202</v>
      </c>
      <c r="BU82" s="41">
        <f t="shared" si="100"/>
        <v>4.2173218972638296</v>
      </c>
      <c r="BV82" s="44">
        <f t="shared" si="100"/>
        <v>-0.53851294252569915</v>
      </c>
      <c r="BW82" s="34">
        <f t="shared" si="100"/>
        <v>4.7685374273380745</v>
      </c>
    </row>
    <row r="83" spans="1:75" customFormat="1" x14ac:dyDescent="0.25">
      <c r="A83" s="35" t="s">
        <v>102</v>
      </c>
      <c r="B83" s="50">
        <v>25872937.381432731</v>
      </c>
      <c r="C83" s="33">
        <v>26992781.754507441</v>
      </c>
      <c r="D83" s="37">
        <f t="shared" si="77"/>
        <v>95.851319129464258</v>
      </c>
      <c r="E83" s="35">
        <v>4086322.0455340305</v>
      </c>
      <c r="F83" s="40">
        <v>4125096.3717634031</v>
      </c>
      <c r="G83" s="37">
        <f t="shared" si="78"/>
        <v>99.060038294019364</v>
      </c>
      <c r="H83" s="35">
        <v>9964604.3598135449</v>
      </c>
      <c r="I83" s="40">
        <v>9106391.5041675307</v>
      </c>
      <c r="J83" s="37">
        <f t="shared" si="79"/>
        <v>109.42429122724687</v>
      </c>
      <c r="K83" s="35">
        <v>8060256.0498404996</v>
      </c>
      <c r="L83" s="40">
        <v>8572948.7676311024</v>
      </c>
      <c r="M83" s="37">
        <f t="shared" si="80"/>
        <v>94.019645612179829</v>
      </c>
      <c r="N83" s="35">
        <v>1904348.3099730462</v>
      </c>
      <c r="O83" s="40">
        <v>533442.73653642833</v>
      </c>
      <c r="P83" s="37">
        <f t="shared" si="81"/>
        <v>356.9920779759272</v>
      </c>
      <c r="Q83" s="35">
        <v>14975951.764940886</v>
      </c>
      <c r="R83" s="40">
        <v>16637012.276100557</v>
      </c>
      <c r="S83" s="37">
        <f t="shared" si="82"/>
        <v>90.015872540132563</v>
      </c>
      <c r="T83" s="35">
        <v>12630308.407465957</v>
      </c>
      <c r="U83" s="40">
        <v>13390832.240029572</v>
      </c>
      <c r="V83" s="37">
        <f t="shared" si="83"/>
        <v>94.320563360579186</v>
      </c>
      <c r="W83" s="35">
        <f t="shared" si="84"/>
        <v>42269507.144255236</v>
      </c>
      <c r="X83" s="40">
        <f t="shared" si="84"/>
        <v>43470449.66650936</v>
      </c>
      <c r="Y83" s="37">
        <f t="shared" si="85"/>
        <v>97.237335865013236</v>
      </c>
      <c r="Z83" s="25"/>
      <c r="AA83" s="41">
        <f t="shared" si="95"/>
        <v>9.4809172789523757</v>
      </c>
      <c r="AB83" s="42">
        <f t="shared" si="95"/>
        <v>5.9613096515211765</v>
      </c>
      <c r="AC83" s="34">
        <f t="shared" si="95"/>
        <v>3.321596947986265</v>
      </c>
      <c r="AD83" s="41">
        <f t="shared" si="95"/>
        <v>13.513084249992446</v>
      </c>
      <c r="AE83" s="42">
        <f t="shared" si="95"/>
        <v>-1.8892985494479575</v>
      </c>
      <c r="AF83" s="34">
        <f t="shared" si="95"/>
        <v>15.698983466348196</v>
      </c>
      <c r="AG83" s="41">
        <f t="shared" si="95"/>
        <v>26.997196095473711</v>
      </c>
      <c r="AH83" s="42">
        <f t="shared" si="95"/>
        <v>15.846697277540116</v>
      </c>
      <c r="AI83" s="34">
        <f t="shared" si="95"/>
        <v>9.6252194322119919</v>
      </c>
      <c r="AJ83" s="41">
        <f t="shared" si="95"/>
        <v>26.901349776805176</v>
      </c>
      <c r="AK83" s="42">
        <f t="shared" si="95"/>
        <v>24.687391908916894</v>
      </c>
      <c r="AL83" s="34">
        <f t="shared" si="93"/>
        <v>1.7756068468459034</v>
      </c>
      <c r="AM83" s="41">
        <f t="shared" si="93"/>
        <v>27.404479154114924</v>
      </c>
      <c r="AN83" s="42">
        <f t="shared" si="93"/>
        <v>-45.852843130070774</v>
      </c>
      <c r="AO83" s="34">
        <f t="shared" si="93"/>
        <v>135.29301724957114</v>
      </c>
      <c r="AP83" s="41">
        <f t="shared" si="93"/>
        <v>17.05840810946448</v>
      </c>
      <c r="AQ83" s="42">
        <f t="shared" si="88"/>
        <v>19.50169054595581</v>
      </c>
      <c r="AR83" s="34">
        <f t="shared" si="88"/>
        <v>-2.0445588889403439</v>
      </c>
      <c r="AS83" s="41">
        <f t="shared" si="88"/>
        <v>5.9217253477132914</v>
      </c>
      <c r="AT83" s="42">
        <f t="shared" si="88"/>
        <v>10.116852168438669</v>
      </c>
      <c r="AU83" s="34">
        <f t="shared" si="88"/>
        <v>-3.809704634771407</v>
      </c>
      <c r="AV83" s="41">
        <f t="shared" si="86"/>
        <v>17.585337934015357</v>
      </c>
      <c r="AW83" s="42">
        <f t="shared" si="86"/>
        <v>10.609386904289806</v>
      </c>
      <c r="AX83" s="34">
        <f t="shared" si="44"/>
        <v>6.306834550816049</v>
      </c>
      <c r="AY83" s="45"/>
      <c r="AZ83" s="41">
        <f t="shared" ref="AZ83:BW83" si="101">+AVERAGE(B83:B83)/AVERAGE(B79:B79)*100-100</f>
        <v>9.4809172789523757</v>
      </c>
      <c r="BA83" s="44">
        <f t="shared" si="101"/>
        <v>5.9613096515211765</v>
      </c>
      <c r="BB83" s="34">
        <f t="shared" si="101"/>
        <v>3.321596947986265</v>
      </c>
      <c r="BC83" s="41">
        <f t="shared" si="101"/>
        <v>13.513084249992446</v>
      </c>
      <c r="BD83" s="44">
        <f t="shared" si="101"/>
        <v>-1.8892985494479575</v>
      </c>
      <c r="BE83" s="34">
        <f t="shared" si="101"/>
        <v>15.698983466348196</v>
      </c>
      <c r="BF83" s="41">
        <f t="shared" si="101"/>
        <v>26.997196095473711</v>
      </c>
      <c r="BG83" s="44">
        <f t="shared" si="101"/>
        <v>15.846697277540116</v>
      </c>
      <c r="BH83" s="34">
        <f t="shared" si="101"/>
        <v>9.6252194322119919</v>
      </c>
      <c r="BI83" s="41">
        <f t="shared" si="101"/>
        <v>26.901349776805176</v>
      </c>
      <c r="BJ83" s="44">
        <f t="shared" si="101"/>
        <v>24.687391908916894</v>
      </c>
      <c r="BK83" s="34">
        <f t="shared" si="101"/>
        <v>1.7756068468459034</v>
      </c>
      <c r="BL83" s="41">
        <f t="shared" si="101"/>
        <v>27.404479154114924</v>
      </c>
      <c r="BM83" s="44">
        <f t="shared" si="101"/>
        <v>-45.852843130070774</v>
      </c>
      <c r="BN83" s="34">
        <f t="shared" si="101"/>
        <v>135.29301724957114</v>
      </c>
      <c r="BO83" s="41">
        <f t="shared" si="101"/>
        <v>17.05840810946448</v>
      </c>
      <c r="BP83" s="44">
        <f t="shared" si="101"/>
        <v>19.50169054595581</v>
      </c>
      <c r="BQ83" s="34">
        <f t="shared" si="101"/>
        <v>-2.0445588889403439</v>
      </c>
      <c r="BR83" s="41">
        <f t="shared" si="101"/>
        <v>5.9217253477132914</v>
      </c>
      <c r="BS83" s="44">
        <f t="shared" si="101"/>
        <v>10.116852168438669</v>
      </c>
      <c r="BT83" s="34">
        <f t="shared" si="101"/>
        <v>-3.809704634771407</v>
      </c>
      <c r="BU83" s="41">
        <f t="shared" si="101"/>
        <v>17.585337934015357</v>
      </c>
      <c r="BV83" s="44">
        <f t="shared" si="101"/>
        <v>10.609386904289806</v>
      </c>
      <c r="BW83" s="34">
        <f t="shared" si="101"/>
        <v>6.306834550816049</v>
      </c>
    </row>
    <row r="84" spans="1:75" customFormat="1" x14ac:dyDescent="0.25">
      <c r="A84" s="35" t="s">
        <v>103</v>
      </c>
      <c r="B84" s="50">
        <v>25348095.162304681</v>
      </c>
      <c r="C84" s="33">
        <v>26837746.406848863</v>
      </c>
      <c r="D84" s="37">
        <f t="shared" si="77"/>
        <v>94.449417540647033</v>
      </c>
      <c r="E84" s="35">
        <v>4356464.9038376082</v>
      </c>
      <c r="F84" s="40">
        <v>4385701.0703150723</v>
      </c>
      <c r="G84" s="37">
        <f t="shared" si="78"/>
        <v>99.333375302859764</v>
      </c>
      <c r="H84" s="35">
        <v>7552334.627771439</v>
      </c>
      <c r="I84" s="40">
        <v>7340677.9600576321</v>
      </c>
      <c r="J84" s="37">
        <f t="shared" si="79"/>
        <v>102.88333950713383</v>
      </c>
      <c r="K84" s="35">
        <v>7870472.8446578775</v>
      </c>
      <c r="L84" s="40">
        <v>8320955.9697464937</v>
      </c>
      <c r="M84" s="37">
        <f t="shared" si="80"/>
        <v>94.586161413105756</v>
      </c>
      <c r="N84" s="35">
        <v>-318138.21688643843</v>
      </c>
      <c r="O84" s="40">
        <v>-980278.00968886167</v>
      </c>
      <c r="P84" s="37">
        <f t="shared" si="81"/>
        <v>32.453876731093345</v>
      </c>
      <c r="Q84" s="35">
        <v>17417402.825447097</v>
      </c>
      <c r="R84" s="40">
        <v>18603719.490912583</v>
      </c>
      <c r="S84" s="37">
        <f t="shared" si="82"/>
        <v>93.623228591223551</v>
      </c>
      <c r="T84" s="35">
        <v>13881980.529842898</v>
      </c>
      <c r="U84" s="40">
        <v>14681646.510267708</v>
      </c>
      <c r="V84" s="37">
        <f t="shared" si="83"/>
        <v>94.553294960033554</v>
      </c>
      <c r="W84" s="35">
        <f t="shared" si="84"/>
        <v>40792316.989517927</v>
      </c>
      <c r="X84" s="40">
        <f t="shared" si="84"/>
        <v>42486198.417866439</v>
      </c>
      <c r="Y84" s="37">
        <f t="shared" si="85"/>
        <v>96.013101921502596</v>
      </c>
      <c r="Z84" s="25"/>
      <c r="AA84" s="41">
        <f t="shared" si="95"/>
        <v>4.6384473525244374</v>
      </c>
      <c r="AB84" s="42">
        <f t="shared" si="95"/>
        <v>2.3967706502461965</v>
      </c>
      <c r="AC84" s="34">
        <f t="shared" si="95"/>
        <v>2.1892064447374793</v>
      </c>
      <c r="AD84" s="41">
        <f t="shared" si="95"/>
        <v>10.349244183256801</v>
      </c>
      <c r="AE84" s="42">
        <f t="shared" si="95"/>
        <v>-0.62706766655871604</v>
      </c>
      <c r="AF84" s="34">
        <f t="shared" si="95"/>
        <v>11.04557507972595</v>
      </c>
      <c r="AG84" s="41">
        <f t="shared" si="95"/>
        <v>25.089547596854246</v>
      </c>
      <c r="AH84" s="42">
        <f t="shared" si="95"/>
        <v>17.73898482580077</v>
      </c>
      <c r="AI84" s="34">
        <f t="shared" si="95"/>
        <v>6.2431001778458608</v>
      </c>
      <c r="AJ84" s="41">
        <f t="shared" si="95"/>
        <v>16.197443045664443</v>
      </c>
      <c r="AK84" s="42">
        <f t="shared" si="95"/>
        <v>13.730642266790326</v>
      </c>
      <c r="AL84" s="34">
        <f t="shared" si="93"/>
        <v>2.1689851826278073</v>
      </c>
      <c r="AM84" s="41">
        <f t="shared" si="93"/>
        <v>-56.764063357094273</v>
      </c>
      <c r="AN84" s="42">
        <f t="shared" si="93"/>
        <v>-9.3733648599128401</v>
      </c>
      <c r="AO84" s="34">
        <f t="shared" si="93"/>
        <v>-52.292241043625538</v>
      </c>
      <c r="AP84" s="41">
        <f t="shared" si="93"/>
        <v>20.5096872730348</v>
      </c>
      <c r="AQ84" s="42">
        <f t="shared" si="88"/>
        <v>18.190649696247391</v>
      </c>
      <c r="AR84" s="34">
        <f t="shared" si="88"/>
        <v>1.9621159395835122</v>
      </c>
      <c r="AS84" s="41">
        <f t="shared" si="88"/>
        <v>9.2220403110087261</v>
      </c>
      <c r="AT84" s="42">
        <f t="shared" si="88"/>
        <v>7.9686932597211353</v>
      </c>
      <c r="AU84" s="34">
        <f t="shared" si="88"/>
        <v>1.1608430309262303</v>
      </c>
      <c r="AV84" s="41">
        <f t="shared" si="86"/>
        <v>13.459708243191841</v>
      </c>
      <c r="AW84" s="42">
        <f t="shared" si="86"/>
        <v>8.9389214254822491</v>
      </c>
      <c r="AX84" s="34">
        <f t="shared" si="44"/>
        <v>4.1498362188228128</v>
      </c>
      <c r="AY84" s="45"/>
      <c r="AZ84" s="41">
        <f t="shared" ref="AZ84:BW84" si="102">+AVERAGE(B83:B84)/AVERAGE(B79:B80)*100-100</f>
        <v>7.029726793824139</v>
      </c>
      <c r="BA84" s="44">
        <f t="shared" si="102"/>
        <v>4.1536813209725807</v>
      </c>
      <c r="BB84" s="34">
        <f t="shared" si="102"/>
        <v>2.7564529613219406</v>
      </c>
      <c r="BC84" s="41">
        <f t="shared" si="102"/>
        <v>11.858223460628196</v>
      </c>
      <c r="BD84" s="44">
        <f t="shared" si="102"/>
        <v>-1.2428888771346749</v>
      </c>
      <c r="BE84" s="34">
        <f t="shared" si="102"/>
        <v>13.321324861480988</v>
      </c>
      <c r="BF84" s="41">
        <f t="shared" si="102"/>
        <v>26.167635140041483</v>
      </c>
      <c r="BG84" s="44">
        <f t="shared" si="102"/>
        <v>16.683695751068612</v>
      </c>
      <c r="BH84" s="34">
        <f t="shared" si="102"/>
        <v>7.9597770598905271</v>
      </c>
      <c r="BI84" s="41">
        <f t="shared" si="102"/>
        <v>21.377411781050483</v>
      </c>
      <c r="BJ84" s="44">
        <f t="shared" si="102"/>
        <v>19.038852521909689</v>
      </c>
      <c r="BK84" s="34">
        <f t="shared" si="102"/>
        <v>1.9725074280590178</v>
      </c>
      <c r="BL84" s="41">
        <f t="shared" si="102"/>
        <v>109.01234065622228</v>
      </c>
      <c r="BM84" s="44">
        <f t="shared" si="102"/>
        <v>363.06878235462153</v>
      </c>
      <c r="BN84" s="34">
        <f t="shared" si="102"/>
        <v>77.223281647977103</v>
      </c>
      <c r="BO84" s="41">
        <f t="shared" si="102"/>
        <v>18.889153015218227</v>
      </c>
      <c r="BP84" s="44">
        <f t="shared" si="102"/>
        <v>18.805983690370169</v>
      </c>
      <c r="BQ84" s="34">
        <f t="shared" si="102"/>
        <v>-4.2018937289682867E-2</v>
      </c>
      <c r="BR84" s="41">
        <f t="shared" si="102"/>
        <v>7.6245130686344567</v>
      </c>
      <c r="BS84" s="44">
        <f t="shared" si="102"/>
        <v>8.9828323308169331</v>
      </c>
      <c r="BT84" s="34">
        <f t="shared" si="102"/>
        <v>-1.3839651651338443</v>
      </c>
      <c r="BU84" s="41">
        <f t="shared" si="102"/>
        <v>15.522374184719183</v>
      </c>
      <c r="BV84" s="44">
        <f t="shared" si="102"/>
        <v>9.7773633314413217</v>
      </c>
      <c r="BW84" s="34">
        <f t="shared" si="102"/>
        <v>5.2241136796320262</v>
      </c>
    </row>
    <row r="85" spans="1:75" customFormat="1" x14ac:dyDescent="0.25">
      <c r="A85" s="35" t="s">
        <v>104</v>
      </c>
      <c r="B85" s="50">
        <v>25354430.781904101</v>
      </c>
      <c r="C85" s="33">
        <v>26414829.580407895</v>
      </c>
      <c r="D85" s="37">
        <f t="shared" si="77"/>
        <v>95.985592883437349</v>
      </c>
      <c r="E85" s="35">
        <v>4172630.6140900818</v>
      </c>
      <c r="F85" s="40">
        <v>4187796.9564339938</v>
      </c>
      <c r="G85" s="37">
        <f t="shared" si="78"/>
        <v>99.63784437254985</v>
      </c>
      <c r="H85" s="35">
        <v>8768984.8535904326</v>
      </c>
      <c r="I85" s="40">
        <v>8916431.2436325029</v>
      </c>
      <c r="J85" s="37">
        <f t="shared" si="79"/>
        <v>98.346351965116469</v>
      </c>
      <c r="K85" s="35">
        <v>7656147.1188468141</v>
      </c>
      <c r="L85" s="40">
        <v>7946467.5758761028</v>
      </c>
      <c r="M85" s="37">
        <f t="shared" si="80"/>
        <v>96.34654701278032</v>
      </c>
      <c r="N85" s="35">
        <v>1112837.7347436175</v>
      </c>
      <c r="O85" s="40">
        <v>969963.667756401</v>
      </c>
      <c r="P85" s="37">
        <f t="shared" si="81"/>
        <v>114.72983697602766</v>
      </c>
      <c r="Q85" s="35">
        <v>16331362.837422742</v>
      </c>
      <c r="R85" s="40">
        <v>16091078.546359865</v>
      </c>
      <c r="S85" s="37">
        <f t="shared" si="82"/>
        <v>101.49327647845728</v>
      </c>
      <c r="T85" s="35">
        <v>14847550.729006903</v>
      </c>
      <c r="U85" s="40">
        <v>14806843.370448066</v>
      </c>
      <c r="V85" s="37">
        <f t="shared" si="83"/>
        <v>100.27492259856064</v>
      </c>
      <c r="W85" s="35">
        <f t="shared" si="84"/>
        <v>39779858.358000457</v>
      </c>
      <c r="X85" s="40">
        <f t="shared" si="84"/>
        <v>40803292.956386194</v>
      </c>
      <c r="Y85" s="37">
        <f t="shared" si="85"/>
        <v>97.491784304076475</v>
      </c>
      <c r="Z85" s="25"/>
      <c r="AA85" s="41">
        <f t="shared" si="95"/>
        <v>5.3761774029349283</v>
      </c>
      <c r="AB85" s="42">
        <f t="shared" si="95"/>
        <v>1.9608145481865051</v>
      </c>
      <c r="AC85" s="34">
        <f t="shared" si="95"/>
        <v>3.3496818065672898</v>
      </c>
      <c r="AD85" s="41">
        <f t="shared" si="95"/>
        <v>4.9638430780681659</v>
      </c>
      <c r="AE85" s="42">
        <f t="shared" si="95"/>
        <v>-2.8866491237817655</v>
      </c>
      <c r="AF85" s="34">
        <f t="shared" si="95"/>
        <v>8.0838444261451343</v>
      </c>
      <c r="AG85" s="41">
        <f t="shared" si="95"/>
        <v>17.952179753285137</v>
      </c>
      <c r="AH85" s="42">
        <f t="shared" si="95"/>
        <v>9.6049073537565448</v>
      </c>
      <c r="AI85" s="34">
        <f t="shared" si="95"/>
        <v>7.6157834544645624</v>
      </c>
      <c r="AJ85" s="41">
        <f t="shared" si="95"/>
        <v>2.9049641774516317</v>
      </c>
      <c r="AK85" s="42">
        <f t="shared" si="95"/>
        <v>-0.1116391163541266</v>
      </c>
      <c r="AL85" s="34">
        <f t="shared" si="93"/>
        <v>3.0199747669497015</v>
      </c>
      <c r="AM85" s="41">
        <f t="shared" si="93"/>
        <v>-19756.700196371683</v>
      </c>
      <c r="AN85" s="42">
        <f t="shared" si="93"/>
        <v>439.7176766572436</v>
      </c>
      <c r="AO85" s="34">
        <f t="shared" si="93"/>
        <v>-3742.0337977655295</v>
      </c>
      <c r="AP85" s="41">
        <f t="shared" si="93"/>
        <v>11.259583314380194</v>
      </c>
      <c r="AQ85" s="42">
        <f t="shared" si="88"/>
        <v>9.4781077017819655</v>
      </c>
      <c r="AR85" s="34">
        <f t="shared" si="88"/>
        <v>1.6272437019563739</v>
      </c>
      <c r="AS85" s="41">
        <f t="shared" si="88"/>
        <v>8.5234641256613344</v>
      </c>
      <c r="AT85" s="42">
        <f t="shared" si="88"/>
        <v>4.2790985850346317</v>
      </c>
      <c r="AU85" s="34">
        <f t="shared" si="88"/>
        <v>4.0701977656295583</v>
      </c>
      <c r="AV85" s="41">
        <f t="shared" si="86"/>
        <v>9.0823641995294366</v>
      </c>
      <c r="AW85" s="42">
        <f t="shared" si="86"/>
        <v>5.0198576352366899</v>
      </c>
      <c r="AX85" s="34">
        <f t="shared" si="44"/>
        <v>3.8683222923448852</v>
      </c>
      <c r="AY85" s="43"/>
      <c r="AZ85" s="41">
        <f t="shared" ref="AZ85:BW85" si="103">+AVERAGE(B83:B85)/AVERAGE(B79:B81)*100-100</f>
        <v>6.4765132751502676</v>
      </c>
      <c r="BA85" s="44">
        <f t="shared" si="103"/>
        <v>3.4215016180432229</v>
      </c>
      <c r="BB85" s="34">
        <f t="shared" si="103"/>
        <v>2.9545893614547367</v>
      </c>
      <c r="BC85" s="41">
        <f t="shared" si="103"/>
        <v>9.4797536719938762</v>
      </c>
      <c r="BD85" s="44">
        <f t="shared" si="103"/>
        <v>-1.7910905884766635</v>
      </c>
      <c r="BE85" s="34">
        <f t="shared" si="103"/>
        <v>11.514747995823598</v>
      </c>
      <c r="BF85" s="41">
        <f t="shared" si="103"/>
        <v>23.302638511560048</v>
      </c>
      <c r="BG85" s="44">
        <f t="shared" si="103"/>
        <v>14.093271868794545</v>
      </c>
      <c r="BH85" s="34">
        <f t="shared" si="103"/>
        <v>7.8506384426233069</v>
      </c>
      <c r="BI85" s="41">
        <f t="shared" si="103"/>
        <v>14.694429798953564</v>
      </c>
      <c r="BJ85" s="44">
        <f t="shared" si="103"/>
        <v>12.159954362038846</v>
      </c>
      <c r="BK85" s="34">
        <f t="shared" si="103"/>
        <v>2.3242797396509047</v>
      </c>
      <c r="BL85" s="41">
        <f t="shared" si="103"/>
        <v>258.3222150900192</v>
      </c>
      <c r="BM85" s="44">
        <f t="shared" si="103"/>
        <v>528.59011428465828</v>
      </c>
      <c r="BN85" s="34">
        <f t="shared" si="103"/>
        <v>132.76964864316355</v>
      </c>
      <c r="BO85" s="41">
        <f t="shared" si="103"/>
        <v>16.217937802792974</v>
      </c>
      <c r="BP85" s="44">
        <f t="shared" si="103"/>
        <v>15.715367367277238</v>
      </c>
      <c r="BQ85" s="34">
        <f t="shared" si="103"/>
        <v>0.54583488776036404</v>
      </c>
      <c r="BR85" s="41">
        <f t="shared" si="103"/>
        <v>7.9455041230367129</v>
      </c>
      <c r="BS85" s="44">
        <f t="shared" si="103"/>
        <v>7.3113352125638897</v>
      </c>
      <c r="BT85" s="34">
        <f t="shared" si="103"/>
        <v>0.44155281815505987</v>
      </c>
      <c r="BU85" s="41">
        <f t="shared" si="103"/>
        <v>13.355214181345005</v>
      </c>
      <c r="BV85" s="44">
        <f t="shared" si="103"/>
        <v>8.1995825494883547</v>
      </c>
      <c r="BW85" s="34">
        <f t="shared" si="103"/>
        <v>4.7655620778333656</v>
      </c>
    </row>
    <row r="86" spans="1:75" customFormat="1" x14ac:dyDescent="0.25">
      <c r="A86" s="35" t="s">
        <v>105</v>
      </c>
      <c r="B86" s="50">
        <v>28371690.275239132</v>
      </c>
      <c r="C86" s="33">
        <v>28983118.369579915</v>
      </c>
      <c r="D86" s="37">
        <f t="shared" si="77"/>
        <v>97.89039920913919</v>
      </c>
      <c r="E86" s="35">
        <v>5739755.9804446138</v>
      </c>
      <c r="F86" s="40">
        <v>5775198.2415627632</v>
      </c>
      <c r="G86" s="37">
        <f t="shared" si="78"/>
        <v>99.386302259495096</v>
      </c>
      <c r="H86" s="35">
        <v>10942809.230107822</v>
      </c>
      <c r="I86" s="40">
        <v>11476946.613781821</v>
      </c>
      <c r="J86" s="37">
        <f t="shared" si="79"/>
        <v>95.345997488281483</v>
      </c>
      <c r="K86" s="35">
        <v>8114675.61171507</v>
      </c>
      <c r="L86" s="40">
        <v>8438349.0943072177</v>
      </c>
      <c r="M86" s="37">
        <f t="shared" si="80"/>
        <v>96.16425583991888</v>
      </c>
      <c r="N86" s="35">
        <v>2828133.6183927506</v>
      </c>
      <c r="O86" s="40">
        <v>3038597.5194746032</v>
      </c>
      <c r="P86" s="37">
        <f t="shared" si="81"/>
        <v>93.073649941034532</v>
      </c>
      <c r="Q86" s="35">
        <v>13247668.587992294</v>
      </c>
      <c r="R86" s="40">
        <v>12842159.306578109</v>
      </c>
      <c r="S86" s="37">
        <f t="shared" si="82"/>
        <v>103.15764095222266</v>
      </c>
      <c r="T86" s="35">
        <v>14429019.694609009</v>
      </c>
      <c r="U86" s="40">
        <v>14446858.901116239</v>
      </c>
      <c r="V86" s="37">
        <f t="shared" si="83"/>
        <v>99.876518441625734</v>
      </c>
      <c r="W86" s="35">
        <f t="shared" si="84"/>
        <v>43872904.379174858</v>
      </c>
      <c r="X86" s="40">
        <f t="shared" si="84"/>
        <v>44630563.630386375</v>
      </c>
      <c r="Y86" s="37">
        <f t="shared" si="85"/>
        <v>98.302375794564981</v>
      </c>
      <c r="Z86" s="25"/>
      <c r="AA86" s="41">
        <f t="shared" si="95"/>
        <v>11.801373184883516</v>
      </c>
      <c r="AB86" s="42">
        <f t="shared" si="95"/>
        <v>8.6655232209800488</v>
      </c>
      <c r="AC86" s="34">
        <f t="shared" si="95"/>
        <v>2.8857818661825974</v>
      </c>
      <c r="AD86" s="41">
        <f t="shared" si="95"/>
        <v>7.7247990435767662</v>
      </c>
      <c r="AE86" s="42">
        <f t="shared" si="95"/>
        <v>3.4458052032401127</v>
      </c>
      <c r="AF86" s="34">
        <f t="shared" si="95"/>
        <v>4.136459503533942</v>
      </c>
      <c r="AG86" s="41">
        <f t="shared" si="95"/>
        <v>8.8299987098174881</v>
      </c>
      <c r="AH86" s="42">
        <f t="shared" si="95"/>
        <v>2.4215014852830166</v>
      </c>
      <c r="AI86" s="34">
        <f t="shared" si="95"/>
        <v>6.2569842577979671</v>
      </c>
      <c r="AJ86" s="41">
        <f t="shared" si="95"/>
        <v>-1.0046380353921762</v>
      </c>
      <c r="AK86" s="42">
        <f t="shared" si="95"/>
        <v>-2.9320365942092366</v>
      </c>
      <c r="AL86" s="34">
        <f t="shared" si="93"/>
        <v>1.9856175932728917</v>
      </c>
      <c r="AM86" s="41">
        <f t="shared" si="93"/>
        <v>52.219548493484837</v>
      </c>
      <c r="AN86" s="42">
        <f t="shared" si="93"/>
        <v>20.945714786680924</v>
      </c>
      <c r="AO86" s="34">
        <f t="shared" si="93"/>
        <v>25.857744329316205</v>
      </c>
      <c r="AP86" s="41">
        <f t="shared" si="93"/>
        <v>6.9672309397494985</v>
      </c>
      <c r="AQ86" s="42">
        <f t="shared" si="88"/>
        <v>3.7331344080864426</v>
      </c>
      <c r="AR86" s="34">
        <f t="shared" si="88"/>
        <v>3.1177082907184683</v>
      </c>
      <c r="AS86" s="41">
        <f t="shared" si="88"/>
        <v>1.3413295645158314</v>
      </c>
      <c r="AT86" s="42">
        <f t="shared" si="88"/>
        <v>-3.1081720080202899</v>
      </c>
      <c r="AU86" s="34">
        <f t="shared" si="88"/>
        <v>4.5922361717692297</v>
      </c>
      <c r="AV86" s="41">
        <f t="shared" si="86"/>
        <v>12.76426478064154</v>
      </c>
      <c r="AW86" s="42">
        <f t="shared" si="86"/>
        <v>9.041226402369503</v>
      </c>
      <c r="AX86" s="34">
        <f t="shared" si="44"/>
        <v>3.4143401547354131</v>
      </c>
      <c r="AY86" s="43"/>
      <c r="AZ86" s="41">
        <f t="shared" ref="AZ86:BW86" si="104">+AVERAGE(B83:B86)/AVERAGE(B79:B82)*100-100</f>
        <v>7.8653706038588069</v>
      </c>
      <c r="BA86" s="44">
        <f t="shared" si="104"/>
        <v>4.7629990792338077</v>
      </c>
      <c r="BB86" s="34">
        <f t="shared" si="104"/>
        <v>2.9370480870702664</v>
      </c>
      <c r="BC86" s="41">
        <f t="shared" si="104"/>
        <v>8.9248569836223908</v>
      </c>
      <c r="BD86" s="44">
        <f t="shared" si="104"/>
        <v>-0.211840565575244</v>
      </c>
      <c r="BE86" s="34">
        <f t="shared" si="104"/>
        <v>9.5732504370688645</v>
      </c>
      <c r="BF86" s="41">
        <f t="shared" si="104"/>
        <v>18.66422454214532</v>
      </c>
      <c r="BG86" s="44">
        <f t="shared" si="104"/>
        <v>10.181654611044763</v>
      </c>
      <c r="BH86" s="34">
        <f t="shared" si="104"/>
        <v>7.4721010422992293</v>
      </c>
      <c r="BI86" s="41">
        <f t="shared" si="104"/>
        <v>10.220273548822334</v>
      </c>
      <c r="BJ86" s="44">
        <f t="shared" si="104"/>
        <v>7.9058657853164931</v>
      </c>
      <c r="BK86" s="34">
        <f t="shared" si="104"/>
        <v>2.2386157128319724</v>
      </c>
      <c r="BL86" s="41">
        <f t="shared" si="104"/>
        <v>111.67397621401491</v>
      </c>
      <c r="BM86" s="44">
        <f t="shared" si="104"/>
        <v>37.222353071639191</v>
      </c>
      <c r="BN86" s="34">
        <f t="shared" si="104"/>
        <v>105.55818574119851</v>
      </c>
      <c r="BO86" s="41">
        <f t="shared" si="104"/>
        <v>14.108420474135926</v>
      </c>
      <c r="BP86" s="44">
        <f t="shared" si="104"/>
        <v>13.101004485496588</v>
      </c>
      <c r="BQ86" s="34">
        <f t="shared" si="104"/>
        <v>1.216511053749997</v>
      </c>
      <c r="BR86" s="41">
        <f t="shared" si="104"/>
        <v>6.1562709384412813</v>
      </c>
      <c r="BS86" s="44">
        <f t="shared" si="104"/>
        <v>4.4798582937871458</v>
      </c>
      <c r="BT86" s="34">
        <f t="shared" si="104"/>
        <v>1.4754243586830569</v>
      </c>
      <c r="BU86" s="41">
        <f t="shared" si="104"/>
        <v>13.199099207781245</v>
      </c>
      <c r="BV86" s="44">
        <f t="shared" si="104"/>
        <v>8.4174952847602071</v>
      </c>
      <c r="BW86" s="34">
        <f t="shared" si="104"/>
        <v>4.4208173519413378</v>
      </c>
    </row>
    <row r="87" spans="1:75" x14ac:dyDescent="0.25">
      <c r="A87" s="36" t="s">
        <v>106</v>
      </c>
      <c r="B87" s="50">
        <v>27455195.894785397</v>
      </c>
      <c r="C87" s="33">
        <v>27738026.714068234</v>
      </c>
      <c r="D87" s="37">
        <f t="shared" si="77"/>
        <v>98.980349892231558</v>
      </c>
      <c r="E87" s="51">
        <v>4261308.0379881263</v>
      </c>
      <c r="F87" s="33">
        <v>4288389.0502371453</v>
      </c>
      <c r="G87" s="37">
        <f t="shared" si="78"/>
        <v>99.368503838346442</v>
      </c>
      <c r="H87" s="35">
        <v>10822744.578545222</v>
      </c>
      <c r="I87" s="40">
        <v>10717348.623304145</v>
      </c>
      <c r="J87" s="37">
        <f t="shared" si="79"/>
        <v>100.98341445207726</v>
      </c>
      <c r="K87" s="51">
        <v>8528183.8355630506</v>
      </c>
      <c r="L87" s="33">
        <v>8601513.1784142125</v>
      </c>
      <c r="M87" s="37">
        <f t="shared" si="80"/>
        <v>99.14748322382178</v>
      </c>
      <c r="N87" s="35">
        <v>2294560.7429821715</v>
      </c>
      <c r="O87" s="33">
        <v>2115835.4448899329</v>
      </c>
      <c r="P87" s="37">
        <f t="shared" si="81"/>
        <v>108.44703204702842</v>
      </c>
      <c r="Q87" s="51">
        <v>16270271.250858538</v>
      </c>
      <c r="R87" s="33">
        <v>16407228.49537652</v>
      </c>
      <c r="S87" s="37">
        <f t="shared" si="82"/>
        <v>99.165262770878243</v>
      </c>
      <c r="T87" s="51">
        <v>13768406.069034299</v>
      </c>
      <c r="U87" s="33">
        <v>13600963.041397806</v>
      </c>
      <c r="V87" s="37">
        <f t="shared" si="83"/>
        <v>101.23111155531295</v>
      </c>
      <c r="W87" s="35">
        <f t="shared" si="84"/>
        <v>45041113.69314298</v>
      </c>
      <c r="X87" s="40">
        <f t="shared" si="84"/>
        <v>45550029.841588244</v>
      </c>
      <c r="Y87" s="37">
        <f t="shared" si="85"/>
        <v>98.882731470835154</v>
      </c>
      <c r="Z87" s="25"/>
      <c r="AA87" s="41">
        <f t="shared" si="95"/>
        <v>6.1154962423715489</v>
      </c>
      <c r="AB87" s="42">
        <f t="shared" si="95"/>
        <v>2.7609046238309389</v>
      </c>
      <c r="AC87" s="34">
        <f t="shared" si="95"/>
        <v>3.2644629110852179</v>
      </c>
      <c r="AD87" s="41">
        <f t="shared" si="95"/>
        <v>4.2822369481460498</v>
      </c>
      <c r="AE87" s="42">
        <f t="shared" si="95"/>
        <v>3.9585179049753378</v>
      </c>
      <c r="AF87" s="34">
        <f t="shared" si="95"/>
        <v>0.31139251472073681</v>
      </c>
      <c r="AG87" s="41">
        <f t="shared" si="95"/>
        <v>8.6118845038392919</v>
      </c>
      <c r="AH87" s="42">
        <f t="shared" si="95"/>
        <v>17.690400400634672</v>
      </c>
      <c r="AI87" s="34">
        <f t="shared" si="95"/>
        <v>-7.713896686467919</v>
      </c>
      <c r="AJ87" s="41">
        <f t="shared" si="95"/>
        <v>5.8053712292652335</v>
      </c>
      <c r="AK87" s="42">
        <f t="shared" si="95"/>
        <v>0.3331923653966129</v>
      </c>
      <c r="AL87" s="34">
        <f t="shared" si="93"/>
        <v>5.4540065305007488</v>
      </c>
      <c r="AM87" s="41">
        <f t="shared" si="93"/>
        <v>20.490602006239513</v>
      </c>
      <c r="AN87" s="42">
        <f t="shared" si="93"/>
        <v>296.63778320945318</v>
      </c>
      <c r="AO87" s="34">
        <f t="shared" si="93"/>
        <v>-69.622005994670488</v>
      </c>
      <c r="AP87" s="41">
        <f t="shared" si="93"/>
        <v>8.6426526088825284</v>
      </c>
      <c r="AQ87" s="42">
        <f t="shared" si="88"/>
        <v>-1.3811601320636555</v>
      </c>
      <c r="AR87" s="34">
        <f t="shared" si="88"/>
        <v>10.164196571739637</v>
      </c>
      <c r="AS87" s="41">
        <f t="shared" si="88"/>
        <v>9.0108461713856087</v>
      </c>
      <c r="AT87" s="42">
        <f t="shared" si="88"/>
        <v>1.5692139039729369</v>
      </c>
      <c r="AU87" s="34">
        <f t="shared" si="88"/>
        <v>7.3266612799113062</v>
      </c>
      <c r="AV87" s="41">
        <f t="shared" si="86"/>
        <v>6.5569880893783505</v>
      </c>
      <c r="AW87" s="42">
        <f t="shared" si="86"/>
        <v>4.7838938659082686</v>
      </c>
      <c r="AX87" s="34">
        <f t="shared" si="44"/>
        <v>1.6921438572793619</v>
      </c>
      <c r="AY87" s="43"/>
      <c r="AZ87" s="41">
        <f t="shared" ref="AZ87:BW87" si="105">+AVERAGE(B87:B87)/AVERAGE(B83:B83)*100-100</f>
        <v>6.1154962423715489</v>
      </c>
      <c r="BA87" s="44">
        <f t="shared" si="105"/>
        <v>2.7609046238309389</v>
      </c>
      <c r="BB87" s="34">
        <f t="shared" si="105"/>
        <v>3.2644629110852179</v>
      </c>
      <c r="BC87" s="41">
        <f t="shared" si="105"/>
        <v>4.2822369481460498</v>
      </c>
      <c r="BD87" s="44">
        <f t="shared" si="105"/>
        <v>3.9585179049753378</v>
      </c>
      <c r="BE87" s="34">
        <f t="shared" si="105"/>
        <v>0.31139251472073681</v>
      </c>
      <c r="BF87" s="41">
        <f t="shared" si="105"/>
        <v>8.6118845038392919</v>
      </c>
      <c r="BG87" s="44">
        <f t="shared" si="105"/>
        <v>17.690400400634672</v>
      </c>
      <c r="BH87" s="34">
        <f t="shared" si="105"/>
        <v>-7.713896686467919</v>
      </c>
      <c r="BI87" s="41">
        <f t="shared" si="105"/>
        <v>5.8053712292652335</v>
      </c>
      <c r="BJ87" s="44">
        <f t="shared" si="105"/>
        <v>0.3331923653966129</v>
      </c>
      <c r="BK87" s="34">
        <f t="shared" si="105"/>
        <v>5.4540065305007488</v>
      </c>
      <c r="BL87" s="41">
        <f t="shared" si="105"/>
        <v>20.490602006239513</v>
      </c>
      <c r="BM87" s="44">
        <f t="shared" si="105"/>
        <v>296.63778320945318</v>
      </c>
      <c r="BN87" s="34">
        <f t="shared" si="105"/>
        <v>-69.622005994670488</v>
      </c>
      <c r="BO87" s="41">
        <f t="shared" si="105"/>
        <v>8.6426526088825284</v>
      </c>
      <c r="BP87" s="44">
        <f t="shared" si="105"/>
        <v>-1.3811601320636555</v>
      </c>
      <c r="BQ87" s="34">
        <f t="shared" si="105"/>
        <v>10.164196571739637</v>
      </c>
      <c r="BR87" s="41">
        <f t="shared" si="105"/>
        <v>9.0108461713856087</v>
      </c>
      <c r="BS87" s="44">
        <f t="shared" si="105"/>
        <v>1.5692139039729369</v>
      </c>
      <c r="BT87" s="34">
        <f t="shared" si="105"/>
        <v>7.3266612799113062</v>
      </c>
      <c r="BU87" s="41">
        <f t="shared" si="105"/>
        <v>6.5569880893783505</v>
      </c>
      <c r="BV87" s="44">
        <f t="shared" si="105"/>
        <v>4.7838938659082686</v>
      </c>
      <c r="BW87" s="34">
        <f t="shared" si="105"/>
        <v>1.6921438572793619</v>
      </c>
    </row>
    <row r="88" spans="1:75" x14ac:dyDescent="0.25">
      <c r="A88" s="36" t="s">
        <v>107</v>
      </c>
      <c r="B88" s="50">
        <v>27959189.808537088</v>
      </c>
      <c r="C88" s="33">
        <v>28135864.435334284</v>
      </c>
      <c r="D88" s="37">
        <f t="shared" si="77"/>
        <v>99.372066114395551</v>
      </c>
      <c r="E88" s="51">
        <v>4806262.2945607807</v>
      </c>
      <c r="F88" s="33">
        <v>4787040.1828158088</v>
      </c>
      <c r="G88" s="37">
        <f t="shared" si="78"/>
        <v>100.40154481706618</v>
      </c>
      <c r="H88" s="35">
        <v>7507604.9236996099</v>
      </c>
      <c r="I88" s="40">
        <v>7527261.0001762155</v>
      </c>
      <c r="J88" s="37">
        <f t="shared" si="79"/>
        <v>99.738868142394082</v>
      </c>
      <c r="K88" s="51">
        <v>8464666.8145930097</v>
      </c>
      <c r="L88" s="33">
        <v>8466631.6274743024</v>
      </c>
      <c r="M88" s="37">
        <f t="shared" si="80"/>
        <v>99.976793452606145</v>
      </c>
      <c r="N88" s="35">
        <v>-957061.89089339972</v>
      </c>
      <c r="O88" s="33">
        <v>-939370.62729808688</v>
      </c>
      <c r="P88" s="37">
        <f t="shared" si="81"/>
        <v>101.88331028043727</v>
      </c>
      <c r="Q88" s="51">
        <v>17867385.536939994</v>
      </c>
      <c r="R88" s="33">
        <v>17637090.525490031</v>
      </c>
      <c r="S88" s="37">
        <f t="shared" si="82"/>
        <v>101.30574264001837</v>
      </c>
      <c r="T88" s="51">
        <v>14296787.091312505</v>
      </c>
      <c r="U88" s="33">
        <v>14262764.493559552</v>
      </c>
      <c r="V88" s="37">
        <f t="shared" si="83"/>
        <v>100.23854139755525</v>
      </c>
      <c r="W88" s="35">
        <f t="shared" si="84"/>
        <v>43843655.472424969</v>
      </c>
      <c r="X88" s="40">
        <f t="shared" si="84"/>
        <v>43824491.650256783</v>
      </c>
      <c r="Y88" s="37">
        <f t="shared" si="85"/>
        <v>100.04372856694179</v>
      </c>
      <c r="Z88" s="25"/>
      <c r="AA88" s="41">
        <f t="shared" si="95"/>
        <v>10.30095014837795</v>
      </c>
      <c r="AB88" s="42">
        <f t="shared" si="95"/>
        <v>4.836911448549003</v>
      </c>
      <c r="AC88" s="34">
        <f t="shared" si="95"/>
        <v>5.2119416952783411</v>
      </c>
      <c r="AD88" s="41">
        <f t="shared" si="95"/>
        <v>10.324825303354231</v>
      </c>
      <c r="AE88" s="42">
        <f t="shared" si="95"/>
        <v>9.1510822572297172</v>
      </c>
      <c r="AF88" s="34">
        <f t="shared" si="95"/>
        <v>1.0753379827773415</v>
      </c>
      <c r="AG88" s="41">
        <f t="shared" si="95"/>
        <v>-0.59226327058323136</v>
      </c>
      <c r="AH88" s="42">
        <f t="shared" si="95"/>
        <v>2.541768500591175</v>
      </c>
      <c r="AI88" s="34">
        <f t="shared" si="95"/>
        <v>-3.0563465181082279</v>
      </c>
      <c r="AJ88" s="41">
        <f t="shared" si="95"/>
        <v>7.54966037826361</v>
      </c>
      <c r="AK88" s="42">
        <f t="shared" si="95"/>
        <v>1.7507081909513715</v>
      </c>
      <c r="AL88" s="34">
        <f t="shared" si="93"/>
        <v>5.6991762420263115</v>
      </c>
      <c r="AM88" s="41">
        <f t="shared" si="93"/>
        <v>200.83210381323954</v>
      </c>
      <c r="AN88" s="42">
        <f t="shared" si="93"/>
        <v>-4.1730388712645663</v>
      </c>
      <c r="AO88" s="34">
        <f t="shared" si="93"/>
        <v>213.93263468837029</v>
      </c>
      <c r="AP88" s="41">
        <f t="shared" si="93"/>
        <v>2.5835235942035268</v>
      </c>
      <c r="AQ88" s="42">
        <f t="shared" si="88"/>
        <v>-5.1958908856625357</v>
      </c>
      <c r="AR88" s="34">
        <f t="shared" si="88"/>
        <v>8.2057777374225225</v>
      </c>
      <c r="AS88" s="41">
        <f t="shared" si="88"/>
        <v>2.9880935258327952</v>
      </c>
      <c r="AT88" s="42">
        <f t="shared" si="88"/>
        <v>-2.8530997283935875</v>
      </c>
      <c r="AU88" s="34">
        <f t="shared" si="88"/>
        <v>6.0127428028021512</v>
      </c>
      <c r="AV88" s="41">
        <f t="shared" si="86"/>
        <v>7.4801793771388958</v>
      </c>
      <c r="AW88" s="42">
        <f t="shared" si="86"/>
        <v>3.1499481766473139</v>
      </c>
      <c r="AX88" s="34">
        <f t="shared" si="44"/>
        <v>4.1979964867029338</v>
      </c>
      <c r="AY88" s="43"/>
      <c r="AZ88" s="41">
        <f t="shared" ref="AZ88:BW88" si="106">+AVERAGE(B87:B88)/AVERAGE(B83:B84)*100-100</f>
        <v>8.1867798272211587</v>
      </c>
      <c r="BA88" s="44">
        <f t="shared" si="106"/>
        <v>3.7959185202888222</v>
      </c>
      <c r="BB88" s="34">
        <f t="shared" si="106"/>
        <v>4.2310289899053259</v>
      </c>
      <c r="BC88" s="41">
        <f t="shared" si="106"/>
        <v>7.4002031192291042</v>
      </c>
      <c r="BD88" s="44">
        <f t="shared" si="106"/>
        <v>6.6342994862369551</v>
      </c>
      <c r="BE88" s="34">
        <f t="shared" si="106"/>
        <v>0.69389151261376014</v>
      </c>
      <c r="BF88" s="41">
        <f t="shared" si="106"/>
        <v>4.6435653811224995</v>
      </c>
      <c r="BG88" s="44">
        <f t="shared" si="106"/>
        <v>10.929242824474713</v>
      </c>
      <c r="BH88" s="34">
        <f t="shared" si="106"/>
        <v>-5.4568684600902913</v>
      </c>
      <c r="BI88" s="41">
        <f t="shared" si="106"/>
        <v>6.6671259218056207</v>
      </c>
      <c r="BJ88" s="44">
        <f t="shared" si="106"/>
        <v>1.0313783060787358</v>
      </c>
      <c r="BK88" s="34">
        <f t="shared" si="106"/>
        <v>5.5769595947447073</v>
      </c>
      <c r="BL88" s="41">
        <f t="shared" si="106"/>
        <v>-15.679590117464741</v>
      </c>
      <c r="BM88" s="44">
        <f t="shared" si="106"/>
        <v>-363.28826041235709</v>
      </c>
      <c r="BN88" s="34">
        <f t="shared" si="106"/>
        <v>-45.992418258472647</v>
      </c>
      <c r="BO88" s="41">
        <f t="shared" si="106"/>
        <v>5.3847531985098129</v>
      </c>
      <c r="BP88" s="44">
        <f t="shared" si="106"/>
        <v>-3.3949713475203254</v>
      </c>
      <c r="BQ88" s="34">
        <f t="shared" si="106"/>
        <v>9.1657518338105604</v>
      </c>
      <c r="BR88" s="41">
        <f t="shared" si="106"/>
        <v>5.8572997099947059</v>
      </c>
      <c r="BS88" s="44">
        <f t="shared" si="106"/>
        <v>-0.74361518694784934</v>
      </c>
      <c r="BT88" s="34">
        <f t="shared" si="106"/>
        <v>6.6688925319003971</v>
      </c>
      <c r="BU88" s="41">
        <f t="shared" si="106"/>
        <v>7.0103746125497821</v>
      </c>
      <c r="BV88" s="44">
        <f t="shared" si="106"/>
        <v>3.9762758130286784</v>
      </c>
      <c r="BW88" s="34">
        <f t="shared" si="106"/>
        <v>2.9371329329310356</v>
      </c>
    </row>
    <row r="89" spans="1:75" x14ac:dyDescent="0.25">
      <c r="A89" s="36" t="s">
        <v>108</v>
      </c>
      <c r="B89" s="50">
        <v>28378541.27913839</v>
      </c>
      <c r="C89" s="33">
        <v>28391656.157383822</v>
      </c>
      <c r="D89" s="37">
        <f t="shared" si="77"/>
        <v>99.953807279953196</v>
      </c>
      <c r="E89" s="51">
        <v>4870395.8709730273</v>
      </c>
      <c r="F89" s="33">
        <v>4886236.5302302903</v>
      </c>
      <c r="G89" s="37">
        <f t="shared" si="78"/>
        <v>99.675810633413676</v>
      </c>
      <c r="H89" s="35">
        <v>9677368.2749626189</v>
      </c>
      <c r="I89" s="40">
        <v>9810062.5107648484</v>
      </c>
      <c r="J89" s="37">
        <f t="shared" si="79"/>
        <v>98.647366052391405</v>
      </c>
      <c r="K89" s="51">
        <v>9071336.633040987</v>
      </c>
      <c r="L89" s="33">
        <v>9106006.4212955125</v>
      </c>
      <c r="M89" s="37">
        <f t="shared" si="80"/>
        <v>99.619264618862488</v>
      </c>
      <c r="N89" s="35">
        <v>606031.64192163199</v>
      </c>
      <c r="O89" s="33">
        <v>704056.08946933597</v>
      </c>
      <c r="P89" s="37">
        <f t="shared" si="81"/>
        <v>86.077182057811982</v>
      </c>
      <c r="Q89" s="51">
        <v>15211397.461564114</v>
      </c>
      <c r="R89" s="33">
        <v>15292724.490337435</v>
      </c>
      <c r="S89" s="37">
        <f t="shared" si="82"/>
        <v>99.468197907935192</v>
      </c>
      <c r="T89" s="51">
        <v>15129759.793216836</v>
      </c>
      <c r="U89" s="33">
        <v>15475301.247599889</v>
      </c>
      <c r="V89" s="37">
        <f t="shared" si="83"/>
        <v>97.767142307251405</v>
      </c>
      <c r="W89" s="35">
        <f t="shared" si="84"/>
        <v>43007943.093421325</v>
      </c>
      <c r="X89" s="40">
        <f t="shared" si="84"/>
        <v>42905378.441116512</v>
      </c>
      <c r="Y89" s="37">
        <f t="shared" si="85"/>
        <v>100.23904847371425</v>
      </c>
      <c r="Z89" s="25"/>
      <c r="AA89" s="41">
        <f t="shared" si="95"/>
        <v>11.927345256721949</v>
      </c>
      <c r="AB89" s="42">
        <f t="shared" si="95"/>
        <v>7.4837756229256769</v>
      </c>
      <c r="AC89" s="34">
        <f t="shared" si="95"/>
        <v>4.1341770960718662</v>
      </c>
      <c r="AD89" s="41">
        <f t="shared" si="95"/>
        <v>16.722430557997185</v>
      </c>
      <c r="AE89" s="42">
        <f t="shared" si="95"/>
        <v>16.677971283283853</v>
      </c>
      <c r="AF89" s="34">
        <f t="shared" si="95"/>
        <v>3.810425757693281E-2</v>
      </c>
      <c r="AG89" s="41">
        <f t="shared" si="95"/>
        <v>10.359048812819552</v>
      </c>
      <c r="AH89" s="42">
        <f t="shared" si="95"/>
        <v>10.022297516963576</v>
      </c>
      <c r="AI89" s="34">
        <f t="shared" si="95"/>
        <v>0.30607549874520146</v>
      </c>
      <c r="AJ89" s="41">
        <f t="shared" si="95"/>
        <v>18.484356324742762</v>
      </c>
      <c r="AK89" s="42">
        <f t="shared" si="95"/>
        <v>14.591877892254161</v>
      </c>
      <c r="AL89" s="34">
        <f t="shared" si="93"/>
        <v>3.3968187833945223</v>
      </c>
      <c r="AM89" s="41">
        <f t="shared" si="93"/>
        <v>-45.541778194531361</v>
      </c>
      <c r="AN89" s="42">
        <f t="shared" si="93"/>
        <v>-27.414179224066132</v>
      </c>
      <c r="AO89" s="34">
        <f t="shared" si="93"/>
        <v>-24.974022166703264</v>
      </c>
      <c r="AP89" s="41">
        <f t="shared" si="93"/>
        <v>-6.8577582104309585</v>
      </c>
      <c r="AQ89" s="42">
        <f t="shared" si="88"/>
        <v>-4.9614701321747816</v>
      </c>
      <c r="AR89" s="34">
        <f t="shared" si="88"/>
        <v>-1.9952834717597483</v>
      </c>
      <c r="AS89" s="41">
        <f t="shared" si="88"/>
        <v>1.9007112308334797</v>
      </c>
      <c r="AT89" s="42">
        <f t="shared" si="88"/>
        <v>4.5145198097114445</v>
      </c>
      <c r="AU89" s="34">
        <f t="shared" si="88"/>
        <v>-2.5009047390132082</v>
      </c>
      <c r="AV89" s="41">
        <f t="shared" si="86"/>
        <v>8.1148723717655997</v>
      </c>
      <c r="AW89" s="42">
        <f t="shared" si="86"/>
        <v>5.1517545090715942</v>
      </c>
      <c r="AX89" s="34">
        <f t="shared" si="44"/>
        <v>2.8179442906379251</v>
      </c>
      <c r="AY89" s="43"/>
      <c r="AZ89" s="41">
        <f t="shared" ref="AZ89:BW89" si="107">+AVERAGE(B87:B89)/AVERAGE(B83:B85)*100-100</f>
        <v>9.4252954450000175</v>
      </c>
      <c r="BA89" s="44">
        <f t="shared" si="107"/>
        <v>5.0098718208216155</v>
      </c>
      <c r="BB89" s="34">
        <f t="shared" si="107"/>
        <v>4.1985566519282287</v>
      </c>
      <c r="BC89" s="41">
        <f t="shared" si="107"/>
        <v>10.483589888381786</v>
      </c>
      <c r="BD89" s="44">
        <f t="shared" si="107"/>
        <v>9.9465446736273009</v>
      </c>
      <c r="BE89" s="34">
        <f t="shared" si="107"/>
        <v>0.47464864223817926</v>
      </c>
      <c r="BF89" s="41">
        <f t="shared" si="107"/>
        <v>6.5502507974817235</v>
      </c>
      <c r="BG89" s="44">
        <f t="shared" si="107"/>
        <v>10.610410043097147</v>
      </c>
      <c r="BH89" s="34">
        <f t="shared" si="107"/>
        <v>-3.6324446751259103</v>
      </c>
      <c r="BI89" s="41">
        <f t="shared" si="107"/>
        <v>10.502922338889718</v>
      </c>
      <c r="BJ89" s="44">
        <f t="shared" si="107"/>
        <v>5.3693998508173877</v>
      </c>
      <c r="BK89" s="34">
        <f t="shared" si="107"/>
        <v>4.8398221884428523</v>
      </c>
      <c r="BL89" s="41">
        <f t="shared" si="107"/>
        <v>-27.991995029861499</v>
      </c>
      <c r="BM89" s="44">
        <f t="shared" si="107"/>
        <v>259.47597692241936</v>
      </c>
      <c r="BN89" s="34">
        <f t="shared" si="107"/>
        <v>-41.209488976889389</v>
      </c>
      <c r="BO89" s="41">
        <f t="shared" si="107"/>
        <v>1.2813554485501442</v>
      </c>
      <c r="BP89" s="44">
        <f t="shared" si="107"/>
        <v>-3.8860246501950115</v>
      </c>
      <c r="BQ89" s="34">
        <f t="shared" si="107"/>
        <v>5.192965398437039</v>
      </c>
      <c r="BR89" s="41">
        <f t="shared" si="107"/>
        <v>4.4369448770915909</v>
      </c>
      <c r="BS89" s="44">
        <f t="shared" si="107"/>
        <v>1.0720940515743109</v>
      </c>
      <c r="BT89" s="34">
        <f t="shared" si="107"/>
        <v>3.4888662884475963</v>
      </c>
      <c r="BU89" s="41">
        <f t="shared" si="107"/>
        <v>7.3680444484483445</v>
      </c>
      <c r="BV89" s="44">
        <f t="shared" si="107"/>
        <v>4.3546556166545543</v>
      </c>
      <c r="BW89" s="34">
        <f t="shared" si="107"/>
        <v>2.8971665554218475</v>
      </c>
    </row>
    <row r="90" spans="1:75" x14ac:dyDescent="0.25">
      <c r="A90" s="36" t="s">
        <v>109</v>
      </c>
      <c r="B90" s="50">
        <v>31519362.243009415</v>
      </c>
      <c r="C90" s="33">
        <v>31046741.918683942</v>
      </c>
      <c r="D90" s="37">
        <f t="shared" si="77"/>
        <v>101.52228638213741</v>
      </c>
      <c r="E90" s="51">
        <v>6364527.2723438423</v>
      </c>
      <c r="F90" s="33">
        <v>6340827.7125825351</v>
      </c>
      <c r="G90" s="37">
        <f t="shared" si="78"/>
        <v>100.37376129482716</v>
      </c>
      <c r="H90" s="35">
        <v>12505442.836770248</v>
      </c>
      <c r="I90" s="40">
        <v>12458488.479732482</v>
      </c>
      <c r="J90" s="37">
        <f t="shared" si="79"/>
        <v>100.37688646671828</v>
      </c>
      <c r="K90" s="51">
        <v>9569669.0743340366</v>
      </c>
      <c r="L90" s="33">
        <v>9459705.1303470638</v>
      </c>
      <c r="M90" s="37">
        <f t="shared" si="80"/>
        <v>101.16244578950146</v>
      </c>
      <c r="N90" s="35">
        <v>2935773.7624362111</v>
      </c>
      <c r="O90" s="33">
        <v>2998783.349385418</v>
      </c>
      <c r="P90" s="37">
        <f t="shared" si="81"/>
        <v>97.898828304414849</v>
      </c>
      <c r="Q90" s="51">
        <v>13219602.909945047</v>
      </c>
      <c r="R90" s="33">
        <v>13231613.648103718</v>
      </c>
      <c r="S90" s="37">
        <f t="shared" si="82"/>
        <v>99.909226958418699</v>
      </c>
      <c r="T90" s="51">
        <v>15780038.312400833</v>
      </c>
      <c r="U90" s="33">
        <v>15635962.483407242</v>
      </c>
      <c r="V90" s="37">
        <f t="shared" si="83"/>
        <v>100.92143882505782</v>
      </c>
      <c r="W90" s="35">
        <f t="shared" si="84"/>
        <v>47828896.949667715</v>
      </c>
      <c r="X90" s="40">
        <f t="shared" si="84"/>
        <v>47441709.275695428</v>
      </c>
      <c r="Y90" s="37">
        <f t="shared" si="85"/>
        <v>100.81613348229558</v>
      </c>
      <c r="Z90" s="25"/>
      <c r="AA90" s="41">
        <f t="shared" si="95"/>
        <v>11.094411144468737</v>
      </c>
      <c r="AB90" s="42">
        <f t="shared" si="95"/>
        <v>7.120088055362487</v>
      </c>
      <c r="AC90" s="34">
        <f t="shared" si="95"/>
        <v>3.7101566673957791</v>
      </c>
      <c r="AD90" s="41">
        <f t="shared" si="95"/>
        <v>10.884980024025907</v>
      </c>
      <c r="AE90" s="42">
        <f t="shared" si="95"/>
        <v>9.7941135067722342</v>
      </c>
      <c r="AF90" s="34">
        <f t="shared" si="95"/>
        <v>0.99355646893255312</v>
      </c>
      <c r="AG90" s="41">
        <f t="shared" si="95"/>
        <v>14.280004099523438</v>
      </c>
      <c r="AH90" s="42">
        <f t="shared" si="95"/>
        <v>8.5522909444572832</v>
      </c>
      <c r="AI90" s="34">
        <f t="shared" si="95"/>
        <v>5.2764553426116549</v>
      </c>
      <c r="AJ90" s="41">
        <f t="shared" si="95"/>
        <v>17.930395893070681</v>
      </c>
      <c r="AK90" s="42">
        <f t="shared" si="95"/>
        <v>12.103742386397414</v>
      </c>
      <c r="AL90" s="34">
        <f t="shared" si="93"/>
        <v>5.1975548564560938</v>
      </c>
      <c r="AM90" s="41">
        <f t="shared" si="93"/>
        <v>3.8060487433628793</v>
      </c>
      <c r="AN90" s="42">
        <f t="shared" si="93"/>
        <v>-1.3102811357546784</v>
      </c>
      <c r="AO90" s="34">
        <f t="shared" si="93"/>
        <v>5.1842582368234673</v>
      </c>
      <c r="AP90" s="41">
        <f t="shared" si="93"/>
        <v>-0.21185371494487981</v>
      </c>
      <c r="AQ90" s="42">
        <f t="shared" si="88"/>
        <v>3.0326235037912994</v>
      </c>
      <c r="AR90" s="34">
        <f t="shared" si="88"/>
        <v>-3.1489804960821601</v>
      </c>
      <c r="AS90" s="41">
        <f t="shared" si="88"/>
        <v>9.3632044753296384</v>
      </c>
      <c r="AT90" s="42">
        <f t="shared" si="88"/>
        <v>8.2308797395337336</v>
      </c>
      <c r="AU90" s="34">
        <f t="shared" si="88"/>
        <v>1.0462122626379085</v>
      </c>
      <c r="AV90" s="41">
        <f t="shared" si="86"/>
        <v>9.0169379631284414</v>
      </c>
      <c r="AW90" s="42">
        <f t="shared" si="86"/>
        <v>6.298700748191095</v>
      </c>
      <c r="AX90" s="34">
        <f t="shared" si="44"/>
        <v>2.5571688043266789</v>
      </c>
      <c r="AY90" s="43"/>
      <c r="AZ90" s="41">
        <f t="shared" ref="AZ90:BW90" si="108">+AVERAGE(B87:B90)/AVERAGE(B83:B86)*100-100</f>
        <v>9.8765285850522133</v>
      </c>
      <c r="BA90" s="44">
        <f t="shared" si="108"/>
        <v>5.5698049910762393</v>
      </c>
      <c r="BB90" s="34">
        <f t="shared" si="108"/>
        <v>4.0741095787970636</v>
      </c>
      <c r="BC90" s="41">
        <f t="shared" si="108"/>
        <v>10.609106622181315</v>
      </c>
      <c r="BD90" s="44">
        <f t="shared" si="108"/>
        <v>9.8988922925525884</v>
      </c>
      <c r="BE90" s="34">
        <f t="shared" si="108"/>
        <v>0.60441726665165163</v>
      </c>
      <c r="BF90" s="41">
        <f t="shared" si="108"/>
        <v>8.8222920087171559</v>
      </c>
      <c r="BG90" s="44">
        <f t="shared" si="108"/>
        <v>9.969241850602927</v>
      </c>
      <c r="BH90" s="34">
        <f t="shared" si="108"/>
        <v>-1.5402574826002109</v>
      </c>
      <c r="BI90" s="41">
        <f t="shared" si="108"/>
        <v>12.404139642686474</v>
      </c>
      <c r="BJ90" s="44">
        <f t="shared" si="108"/>
        <v>7.0769995070636611</v>
      </c>
      <c r="BK90" s="34">
        <f t="shared" si="108"/>
        <v>4.9300861520631685</v>
      </c>
      <c r="BL90" s="41">
        <f t="shared" si="108"/>
        <v>-11.721655894236847</v>
      </c>
      <c r="BM90" s="44">
        <f t="shared" si="108"/>
        <v>36.99269326592443</v>
      </c>
      <c r="BN90" s="34">
        <f t="shared" si="108"/>
        <v>-33.979619701700031</v>
      </c>
      <c r="BO90" s="41">
        <f t="shared" si="108"/>
        <v>0.96215618251751778</v>
      </c>
      <c r="BP90" s="44">
        <f t="shared" si="108"/>
        <v>-2.5015009514766433</v>
      </c>
      <c r="BQ90" s="34">
        <f t="shared" si="108"/>
        <v>2.9767470608745015</v>
      </c>
      <c r="BR90" s="41">
        <f t="shared" si="108"/>
        <v>5.7110540375581138</v>
      </c>
      <c r="BS90" s="44">
        <f t="shared" si="108"/>
        <v>2.8761906247934519</v>
      </c>
      <c r="BT90" s="34">
        <f t="shared" si="108"/>
        <v>2.8617508276892636</v>
      </c>
      <c r="BU90" s="41">
        <f t="shared" si="108"/>
        <v>7.8019701705988496</v>
      </c>
      <c r="BV90" s="44">
        <f t="shared" si="108"/>
        <v>4.8608903704984812</v>
      </c>
      <c r="BW90" s="34">
        <f t="shared" si="108"/>
        <v>2.8112571587121948</v>
      </c>
    </row>
    <row r="91" spans="1:75" s="15" customFormat="1" x14ac:dyDescent="0.25">
      <c r="A91" s="36" t="s">
        <v>110</v>
      </c>
      <c r="B91" s="50">
        <v>28967113.822413832</v>
      </c>
      <c r="C91" s="33">
        <v>28770650.947482053</v>
      </c>
      <c r="D91" s="37">
        <f t="shared" si="77"/>
        <v>100.68285863705484</v>
      </c>
      <c r="E91" s="51">
        <v>4861859.7152893674</v>
      </c>
      <c r="F91" s="33">
        <v>4799170.1061918568</v>
      </c>
      <c r="G91" s="37">
        <f t="shared" si="78"/>
        <v>101.30625936798174</v>
      </c>
      <c r="H91" s="35">
        <v>10023288.632739678</v>
      </c>
      <c r="I91" s="40">
        <v>10472768.785927132</v>
      </c>
      <c r="J91" s="37">
        <f t="shared" si="79"/>
        <v>95.708105827835652</v>
      </c>
      <c r="K91" s="51">
        <v>9142112.045047529</v>
      </c>
      <c r="L91" s="33">
        <v>9021985.7377696186</v>
      </c>
      <c r="M91" s="37">
        <f t="shared" si="80"/>
        <v>101.33148411856843</v>
      </c>
      <c r="N91" s="35">
        <v>881176.58769214898</v>
      </c>
      <c r="O91" s="33">
        <v>1450783.0481575131</v>
      </c>
      <c r="P91" s="37">
        <f t="shared" si="81"/>
        <v>60.737998614695599</v>
      </c>
      <c r="Q91" s="51">
        <v>16249075.014928823</v>
      </c>
      <c r="R91" s="33">
        <v>17543632.713901866</v>
      </c>
      <c r="S91" s="37">
        <f t="shared" si="82"/>
        <v>92.620925665257374</v>
      </c>
      <c r="T91" s="51">
        <v>13887350.24168694</v>
      </c>
      <c r="U91" s="33">
        <v>13873592.08806554</v>
      </c>
      <c r="V91" s="37">
        <f t="shared" si="83"/>
        <v>100.09916792661964</v>
      </c>
      <c r="W91" s="35">
        <f t="shared" si="84"/>
        <v>46213986.943684764</v>
      </c>
      <c r="X91" s="40">
        <f t="shared" si="84"/>
        <v>47712630.46543736</v>
      </c>
      <c r="Y91" s="37">
        <f t="shared" si="85"/>
        <v>96.85902138043258</v>
      </c>
      <c r="Z91" s="25"/>
      <c r="AA91" s="41">
        <f t="shared" si="95"/>
        <v>5.5068553632705743</v>
      </c>
      <c r="AB91" s="42">
        <f t="shared" si="95"/>
        <v>3.722774673405624</v>
      </c>
      <c r="AC91" s="34">
        <f t="shared" si="95"/>
        <v>1.7200472080336766</v>
      </c>
      <c r="AD91" s="41">
        <f t="shared" si="95"/>
        <v>14.09312990160592</v>
      </c>
      <c r="AE91" s="42">
        <f t="shared" si="95"/>
        <v>11.910790974677667</v>
      </c>
      <c r="AF91" s="34">
        <f t="shared" si="95"/>
        <v>1.9500701477680025</v>
      </c>
      <c r="AG91" s="41">
        <f t="shared" si="95"/>
        <v>-7.3868133910354743</v>
      </c>
      <c r="AH91" s="42">
        <f t="shared" si="95"/>
        <v>-2.2820927635515318</v>
      </c>
      <c r="AI91" s="34">
        <f t="shared" si="95"/>
        <v>-5.2239356857408126</v>
      </c>
      <c r="AJ91" s="41">
        <f t="shared" si="95"/>
        <v>7.1988153787722098</v>
      </c>
      <c r="AK91" s="42">
        <f t="shared" si="95"/>
        <v>4.8883556954908443</v>
      </c>
      <c r="AL91" s="34">
        <f t="shared" si="93"/>
        <v>2.2027799634775818</v>
      </c>
      <c r="AM91" s="41">
        <f t="shared" si="93"/>
        <v>-61.597155778630189</v>
      </c>
      <c r="AN91" s="42">
        <f t="shared" si="93"/>
        <v>-31.432141773530802</v>
      </c>
      <c r="AO91" s="34">
        <f t="shared" si="93"/>
        <v>-43.992936027648632</v>
      </c>
      <c r="AP91" s="41">
        <f t="shared" si="93"/>
        <v>-0.13027586081943809</v>
      </c>
      <c r="AQ91" s="42">
        <f t="shared" si="88"/>
        <v>6.9262411920793454</v>
      </c>
      <c r="AR91" s="34">
        <f t="shared" si="88"/>
        <v>-6.5994249626924102</v>
      </c>
      <c r="AS91" s="41">
        <f t="shared" si="88"/>
        <v>0.86389210237017267</v>
      </c>
      <c r="AT91" s="42">
        <f t="shared" si="88"/>
        <v>2.0044834019320632</v>
      </c>
      <c r="AU91" s="34">
        <f t="shared" si="88"/>
        <v>-1.1181776148677471</v>
      </c>
      <c r="AV91" s="41">
        <f t="shared" si="86"/>
        <v>2.6040058834520892</v>
      </c>
      <c r="AW91" s="42">
        <f t="shared" si="86"/>
        <v>4.7477479847326265</v>
      </c>
      <c r="AX91" s="34">
        <f t="shared" si="44"/>
        <v>-2.0465758381679251</v>
      </c>
      <c r="AY91" s="43"/>
      <c r="AZ91" s="41">
        <f t="shared" ref="AZ91:BW91" si="109">+AVERAGE(B91:B91)/AVERAGE(B87:B87)*100-100</f>
        <v>5.5068553632705743</v>
      </c>
      <c r="BA91" s="44">
        <f t="shared" si="109"/>
        <v>3.722774673405624</v>
      </c>
      <c r="BB91" s="34">
        <f t="shared" si="109"/>
        <v>1.7200472080336766</v>
      </c>
      <c r="BC91" s="41">
        <f t="shared" si="109"/>
        <v>14.09312990160592</v>
      </c>
      <c r="BD91" s="44">
        <f t="shared" si="109"/>
        <v>11.910790974677667</v>
      </c>
      <c r="BE91" s="34">
        <f t="shared" si="109"/>
        <v>1.9500701477680025</v>
      </c>
      <c r="BF91" s="41">
        <f t="shared" si="109"/>
        <v>-7.3868133910354743</v>
      </c>
      <c r="BG91" s="44">
        <f t="shared" si="109"/>
        <v>-2.2820927635515318</v>
      </c>
      <c r="BH91" s="34">
        <f t="shared" si="109"/>
        <v>-5.2239356857408126</v>
      </c>
      <c r="BI91" s="41">
        <f t="shared" si="109"/>
        <v>7.1988153787722098</v>
      </c>
      <c r="BJ91" s="44">
        <f t="shared" si="109"/>
        <v>4.8883556954908443</v>
      </c>
      <c r="BK91" s="34">
        <f t="shared" si="109"/>
        <v>2.2027799634775818</v>
      </c>
      <c r="BL91" s="41">
        <f t="shared" si="109"/>
        <v>-61.597155778630189</v>
      </c>
      <c r="BM91" s="44">
        <f t="shared" si="109"/>
        <v>-31.432141773530802</v>
      </c>
      <c r="BN91" s="34">
        <f t="shared" si="109"/>
        <v>-43.992936027648632</v>
      </c>
      <c r="BO91" s="41">
        <f t="shared" si="109"/>
        <v>-0.13027586081943809</v>
      </c>
      <c r="BP91" s="44">
        <f t="shared" si="109"/>
        <v>6.9262411920793454</v>
      </c>
      <c r="BQ91" s="34">
        <f t="shared" si="109"/>
        <v>-6.5994249626924102</v>
      </c>
      <c r="BR91" s="41">
        <f t="shared" si="109"/>
        <v>0.86389210237017267</v>
      </c>
      <c r="BS91" s="44">
        <f t="shared" si="109"/>
        <v>2.0044834019320632</v>
      </c>
      <c r="BT91" s="34">
        <f t="shared" si="109"/>
        <v>-1.1181776148677471</v>
      </c>
      <c r="BU91" s="41">
        <f t="shared" si="109"/>
        <v>2.6040058834520892</v>
      </c>
      <c r="BV91" s="44">
        <f t="shared" si="109"/>
        <v>4.7477479847326265</v>
      </c>
      <c r="BW91" s="34">
        <f t="shared" si="109"/>
        <v>-2.0465758381679251</v>
      </c>
    </row>
    <row r="92" spans="1:75" s="15" customFormat="1" x14ac:dyDescent="0.25">
      <c r="A92" s="36" t="s">
        <v>111</v>
      </c>
      <c r="B92" s="50">
        <v>29803634.560285367</v>
      </c>
      <c r="C92" s="33">
        <v>29443564.629511259</v>
      </c>
      <c r="D92" s="37">
        <f t="shared" si="77"/>
        <v>101.2229155515131</v>
      </c>
      <c r="E92" s="51">
        <v>5072805.4093501121</v>
      </c>
      <c r="F92" s="33">
        <v>4993877.5953332586</v>
      </c>
      <c r="G92" s="37">
        <f t="shared" si="78"/>
        <v>101.58049156212022</v>
      </c>
      <c r="H92" s="35">
        <v>10005663.413492691</v>
      </c>
      <c r="I92" s="40">
        <v>9418853.0248271078</v>
      </c>
      <c r="J92" s="37">
        <f t="shared" si="79"/>
        <v>106.23016822875155</v>
      </c>
      <c r="K92" s="51">
        <v>8637142.8565160818</v>
      </c>
      <c r="L92" s="33">
        <v>8350767.3864639709</v>
      </c>
      <c r="M92" s="37">
        <f t="shared" si="80"/>
        <v>103.42933118357848</v>
      </c>
      <c r="N92" s="35">
        <v>1368520.5569766089</v>
      </c>
      <c r="O92" s="33">
        <v>1068085.6383631378</v>
      </c>
      <c r="P92" s="37">
        <f t="shared" si="81"/>
        <v>128.12835486430595</v>
      </c>
      <c r="Q92" s="51">
        <v>15510634.87026225</v>
      </c>
      <c r="R92" s="33">
        <v>15612793.094707878</v>
      </c>
      <c r="S92" s="37">
        <f t="shared" si="82"/>
        <v>99.345676178337001</v>
      </c>
      <c r="T92" s="51">
        <v>14661519.769327518</v>
      </c>
      <c r="U92" s="33">
        <v>14314600.342713242</v>
      </c>
      <c r="V92" s="37">
        <f t="shared" si="83"/>
        <v>102.42353553929901</v>
      </c>
      <c r="W92" s="35">
        <f t="shared" si="84"/>
        <v>45731218.484062895</v>
      </c>
      <c r="X92" s="40">
        <f t="shared" si="84"/>
        <v>45154488.001666255</v>
      </c>
      <c r="Y92" s="37">
        <f t="shared" si="85"/>
        <v>101.27723844942136</v>
      </c>
      <c r="Z92" s="25"/>
      <c r="AA92" s="41">
        <f t="shared" si="95"/>
        <v>6.5969177375271926</v>
      </c>
      <c r="AB92" s="42">
        <f t="shared" si="95"/>
        <v>4.6478052848971885</v>
      </c>
      <c r="AC92" s="34">
        <f t="shared" si="95"/>
        <v>1.8625449882332816</v>
      </c>
      <c r="AD92" s="41">
        <f t="shared" si="95"/>
        <v>5.5457463295537792</v>
      </c>
      <c r="AE92" s="42">
        <f t="shared" si="95"/>
        <v>4.3207786987028243</v>
      </c>
      <c r="AF92" s="34">
        <f t="shared" si="95"/>
        <v>1.174231678608237</v>
      </c>
      <c r="AG92" s="41">
        <f t="shared" si="95"/>
        <v>33.273707329848207</v>
      </c>
      <c r="AH92" s="42">
        <f t="shared" si="95"/>
        <v>25.129884889159683</v>
      </c>
      <c r="AI92" s="34">
        <f t="shared" si="95"/>
        <v>6.508295318821979</v>
      </c>
      <c r="AJ92" s="41">
        <f t="shared" si="95"/>
        <v>2.0375998925997294</v>
      </c>
      <c r="AK92" s="42">
        <f t="shared" si="95"/>
        <v>-1.3684809509646243</v>
      </c>
      <c r="AL92" s="34">
        <f t="shared" si="93"/>
        <v>3.4533391317546318</v>
      </c>
      <c r="AM92" s="41">
        <f t="shared" si="93"/>
        <v>-242.99185559453426</v>
      </c>
      <c r="AN92" s="42">
        <f t="shared" si="93"/>
        <v>-213.70226056942766</v>
      </c>
      <c r="AO92" s="34">
        <f t="shared" si="93"/>
        <v>25.759905632854199</v>
      </c>
      <c r="AP92" s="41">
        <f t="shared" si="93"/>
        <v>-13.190237943907746</v>
      </c>
      <c r="AQ92" s="42">
        <f t="shared" si="88"/>
        <v>-11.47750207357916</v>
      </c>
      <c r="AR92" s="34">
        <f t="shared" si="88"/>
        <v>-1.9348029150196453</v>
      </c>
      <c r="AS92" s="41">
        <f t="shared" si="88"/>
        <v>2.5511513578924507</v>
      </c>
      <c r="AT92" s="42">
        <f t="shared" si="88"/>
        <v>0.36343479678919266</v>
      </c>
      <c r="AU92" s="34">
        <f t="shared" si="88"/>
        <v>2.1797944296474441</v>
      </c>
      <c r="AV92" s="41">
        <f t="shared" si="86"/>
        <v>4.3052135851790183</v>
      </c>
      <c r="AW92" s="42">
        <f t="shared" si="86"/>
        <v>3.0348243672135879</v>
      </c>
      <c r="AX92" s="34">
        <f t="shared" si="44"/>
        <v>1.2329707220520021</v>
      </c>
      <c r="AY92" s="43"/>
      <c r="AZ92" s="41">
        <f t="shared" ref="AZ92:BW92" si="110">+AVERAGE(B91:B92)/AVERAGE(B87:B88)*100-100</f>
        <v>6.0568436097911444</v>
      </c>
      <c r="BA92" s="44">
        <f t="shared" si="110"/>
        <v>4.1885832173974507</v>
      </c>
      <c r="BB92" s="34">
        <f t="shared" si="110"/>
        <v>1.7914368039873665</v>
      </c>
      <c r="BC92" s="41">
        <f t="shared" si="110"/>
        <v>9.5625924066786894</v>
      </c>
      <c r="BD92" s="44">
        <f t="shared" si="110"/>
        <v>7.9072675246981703</v>
      </c>
      <c r="BE92" s="34">
        <f t="shared" si="110"/>
        <v>1.5601449244603316</v>
      </c>
      <c r="BF92" s="41">
        <f t="shared" si="110"/>
        <v>9.2666129676333782</v>
      </c>
      <c r="BG92" s="44">
        <f t="shared" si="110"/>
        <v>9.0273906718958443</v>
      </c>
      <c r="BH92" s="34">
        <f t="shared" si="110"/>
        <v>0.60580790851835786</v>
      </c>
      <c r="BI92" s="41">
        <f t="shared" si="110"/>
        <v>4.6278536050120067</v>
      </c>
      <c r="BJ92" s="44">
        <f t="shared" si="110"/>
        <v>1.7846597964178414</v>
      </c>
      <c r="BK92" s="34">
        <f t="shared" si="110"/>
        <v>2.8306637039933662</v>
      </c>
      <c r="BL92" s="41">
        <f t="shared" si="110"/>
        <v>68.201800035596762</v>
      </c>
      <c r="BM92" s="44">
        <f t="shared" si="110"/>
        <v>114.10488854878182</v>
      </c>
      <c r="BN92" s="34">
        <f t="shared" si="110"/>
        <v>-10.204894173113004</v>
      </c>
      <c r="BO92" s="41">
        <f t="shared" si="110"/>
        <v>-6.9657590073885274</v>
      </c>
      <c r="BP92" s="44">
        <f t="shared" si="110"/>
        <v>-2.6080510281688731</v>
      </c>
      <c r="BQ92" s="34">
        <f t="shared" si="110"/>
        <v>-4.2422112613597847</v>
      </c>
      <c r="BR92" s="41">
        <f t="shared" si="110"/>
        <v>1.723404673911304</v>
      </c>
      <c r="BS92" s="44">
        <f t="shared" si="110"/>
        <v>1.1644705304211698</v>
      </c>
      <c r="BT92" s="34">
        <f t="shared" si="110"/>
        <v>0.52268443292389577</v>
      </c>
      <c r="BU92" s="41">
        <f t="shared" si="110"/>
        <v>3.4431503742547278</v>
      </c>
      <c r="BV92" s="44">
        <f t="shared" si="110"/>
        <v>3.9078217337110743</v>
      </c>
      <c r="BW92" s="34">
        <f t="shared" si="110"/>
        <v>-0.39723232785269147</v>
      </c>
    </row>
    <row r="93" spans="1:75" s="15" customFormat="1" x14ac:dyDescent="0.25">
      <c r="A93" s="36" t="s">
        <v>112</v>
      </c>
      <c r="B93" s="50">
        <v>30358309.068633173</v>
      </c>
      <c r="C93" s="33">
        <v>29662804.064373355</v>
      </c>
      <c r="D93" s="37">
        <f t="shared" si="77"/>
        <v>102.34470417142781</v>
      </c>
      <c r="E93" s="51">
        <v>5157122.9897406306</v>
      </c>
      <c r="F93" s="33">
        <v>5061079.8006567033</v>
      </c>
      <c r="G93" s="37">
        <f t="shared" si="78"/>
        <v>101.89768177675178</v>
      </c>
      <c r="H93" s="35">
        <v>9901465.071696898</v>
      </c>
      <c r="I93" s="40">
        <v>8730534.7899852227</v>
      </c>
      <c r="J93" s="37">
        <f t="shared" si="79"/>
        <v>113.41189640587477</v>
      </c>
      <c r="K93" s="51">
        <v>9326101.6894938927</v>
      </c>
      <c r="L93" s="33">
        <v>8843389.4601308983</v>
      </c>
      <c r="M93" s="37">
        <f t="shared" si="80"/>
        <v>105.45845268422509</v>
      </c>
      <c r="N93" s="35">
        <v>575363.38220300525</v>
      </c>
      <c r="O93" s="33">
        <v>-112854.67014567554</v>
      </c>
      <c r="P93" s="37">
        <f t="shared" si="81"/>
        <v>-509.82682547413611</v>
      </c>
      <c r="Q93" s="51">
        <v>15937271.760884484</v>
      </c>
      <c r="R93" s="33">
        <v>15659210.157074595</v>
      </c>
      <c r="S93" s="37">
        <f t="shared" si="82"/>
        <v>101.77570644381618</v>
      </c>
      <c r="T93" s="51">
        <v>15459438.881362837</v>
      </c>
      <c r="U93" s="33">
        <v>14788969.71554352</v>
      </c>
      <c r="V93" s="37">
        <f t="shared" si="83"/>
        <v>104.53357589281313</v>
      </c>
      <c r="W93" s="35">
        <f t="shared" si="84"/>
        <v>45894730.009592354</v>
      </c>
      <c r="X93" s="40">
        <f t="shared" si="84"/>
        <v>44324659.096546352</v>
      </c>
      <c r="Y93" s="37">
        <f t="shared" si="85"/>
        <v>103.54220640394804</v>
      </c>
      <c r="Z93" s="25"/>
      <c r="AA93" s="41">
        <f t="shared" si="95"/>
        <v>6.9762845454996949</v>
      </c>
      <c r="AB93" s="42">
        <f t="shared" si="95"/>
        <v>4.4771882976574631</v>
      </c>
      <c r="AC93" s="34">
        <f t="shared" si="95"/>
        <v>2.39200182217985</v>
      </c>
      <c r="AD93" s="41">
        <f t="shared" si="95"/>
        <v>5.887141956498084</v>
      </c>
      <c r="AE93" s="42">
        <f t="shared" si="95"/>
        <v>3.5782809396288684</v>
      </c>
      <c r="AF93" s="34">
        <f t="shared" si="95"/>
        <v>2.2290976408606156</v>
      </c>
      <c r="AG93" s="41">
        <f t="shared" si="95"/>
        <v>2.3156791223298114</v>
      </c>
      <c r="AH93" s="42">
        <f t="shared" si="95"/>
        <v>-11.004289927765811</v>
      </c>
      <c r="AI93" s="34">
        <f t="shared" si="95"/>
        <v>14.966978789521818</v>
      </c>
      <c r="AJ93" s="41">
        <f t="shared" si="95"/>
        <v>2.8084621567781056</v>
      </c>
      <c r="AK93" s="42">
        <f t="shared" si="95"/>
        <v>-2.8839971005341312</v>
      </c>
      <c r="AL93" s="34">
        <f t="shared" si="93"/>
        <v>5.8615048883396241</v>
      </c>
      <c r="AM93" s="41">
        <f t="shared" si="93"/>
        <v>-5.0605046992897087</v>
      </c>
      <c r="AN93" s="42">
        <f t="shared" si="93"/>
        <v>-116.02921583005366</v>
      </c>
      <c r="AO93" s="34">
        <f t="shared" si="93"/>
        <v>-692.29032977836255</v>
      </c>
      <c r="AP93" s="41">
        <f t="shared" si="93"/>
        <v>4.7719106752321494</v>
      </c>
      <c r="AQ93" s="42">
        <f t="shared" si="88"/>
        <v>2.3964707333132225</v>
      </c>
      <c r="AR93" s="34">
        <f t="shared" si="88"/>
        <v>2.3198455229044441</v>
      </c>
      <c r="AS93" s="41">
        <f t="shared" si="88"/>
        <v>2.1790107222575301</v>
      </c>
      <c r="AT93" s="42">
        <f t="shared" si="88"/>
        <v>-4.4350124180155319</v>
      </c>
      <c r="AU93" s="34">
        <f t="shared" si="88"/>
        <v>6.9209689737038218</v>
      </c>
      <c r="AV93" s="41">
        <f t="shared" si="86"/>
        <v>6.7122180428401066</v>
      </c>
      <c r="AW93" s="42">
        <f t="shared" si="86"/>
        <v>3.3079317954919389</v>
      </c>
      <c r="AX93" s="34">
        <f t="shared" si="44"/>
        <v>3.2952806122256533</v>
      </c>
      <c r="AY93" s="43"/>
      <c r="AZ93" s="41">
        <f t="shared" ref="AZ93:BW93" si="111">+AVERAGE(B91:B93)/AVERAGE(B87:B89)*100-100</f>
        <v>6.3682349585286886</v>
      </c>
      <c r="BA93" s="44">
        <f t="shared" si="111"/>
        <v>4.2858231507498772</v>
      </c>
      <c r="BB93" s="34">
        <f t="shared" si="111"/>
        <v>1.9926688112385875</v>
      </c>
      <c r="BC93" s="41">
        <f t="shared" si="111"/>
        <v>8.2782659536555769</v>
      </c>
      <c r="BD93" s="44">
        <f t="shared" si="111"/>
        <v>6.3922296524644651</v>
      </c>
      <c r="BE93" s="34">
        <f t="shared" si="111"/>
        <v>1.7828175786789586</v>
      </c>
      <c r="BF93" s="41">
        <f t="shared" si="111"/>
        <v>6.8648911561316055</v>
      </c>
      <c r="BG93" s="44">
        <f t="shared" si="111"/>
        <v>2.0227806041673375</v>
      </c>
      <c r="BH93" s="34">
        <f t="shared" si="111"/>
        <v>5.3380567762398243</v>
      </c>
      <c r="BI93" s="41">
        <f t="shared" si="111"/>
        <v>3.9946356145609485</v>
      </c>
      <c r="BJ93" s="44">
        <f t="shared" si="111"/>
        <v>0.16043063561448889</v>
      </c>
      <c r="BK93" s="34">
        <f t="shared" si="111"/>
        <v>3.8413304740665666</v>
      </c>
      <c r="BL93" s="41">
        <f t="shared" si="111"/>
        <v>45.357149557368388</v>
      </c>
      <c r="BM93" s="44">
        <f t="shared" si="111"/>
        <v>27.944018454706637</v>
      </c>
      <c r="BN93" s="34">
        <f t="shared" si="111"/>
        <v>-208.28351023165743</v>
      </c>
      <c r="BO93" s="41">
        <f t="shared" si="111"/>
        <v>-3.3477290059888389</v>
      </c>
      <c r="BP93" s="44">
        <f t="shared" si="111"/>
        <v>-1.0568277067539213</v>
      </c>
      <c r="BQ93" s="34">
        <f t="shared" si="111"/>
        <v>-2.0660503738265987</v>
      </c>
      <c r="BR93" s="41">
        <f t="shared" si="111"/>
        <v>1.8829883659973916</v>
      </c>
      <c r="BS93" s="44">
        <f t="shared" si="111"/>
        <v>-0.83496711024726267</v>
      </c>
      <c r="BT93" s="34">
        <f t="shared" si="111"/>
        <v>2.6131425755361732</v>
      </c>
      <c r="BU93" s="41">
        <f t="shared" si="111"/>
        <v>4.5091370679166403</v>
      </c>
      <c r="BV93" s="44">
        <f t="shared" si="111"/>
        <v>3.7132456504561446</v>
      </c>
      <c r="BW93" s="34">
        <f t="shared" si="111"/>
        <v>0.83998912000721759</v>
      </c>
    </row>
    <row r="94" spans="1:75" s="15" customFormat="1" x14ac:dyDescent="0.25">
      <c r="A94" s="36" t="s">
        <v>113</v>
      </c>
      <c r="B94" s="50">
        <v>32886780.511365645</v>
      </c>
      <c r="C94" s="33">
        <v>31491316.452022064</v>
      </c>
      <c r="D94" s="37">
        <f t="shared" si="77"/>
        <v>104.43126619196632</v>
      </c>
      <c r="E94" s="51">
        <v>6680787.3529356038</v>
      </c>
      <c r="F94" s="33">
        <v>6542534.4039183026</v>
      </c>
      <c r="G94" s="37">
        <f t="shared" si="78"/>
        <v>102.11314057339158</v>
      </c>
      <c r="H94" s="35">
        <v>11712377.815177171</v>
      </c>
      <c r="I94" s="40">
        <v>10709018.675520027</v>
      </c>
      <c r="J94" s="37">
        <f t="shared" si="79"/>
        <v>109.36929115597438</v>
      </c>
      <c r="K94" s="51">
        <v>9458855.46143247</v>
      </c>
      <c r="L94" s="33">
        <v>8687071.4942097683</v>
      </c>
      <c r="M94" s="37">
        <f t="shared" si="80"/>
        <v>108.88428243899135</v>
      </c>
      <c r="N94" s="35">
        <v>2253522.3537447006</v>
      </c>
      <c r="O94" s="33">
        <v>2021947.1813102588</v>
      </c>
      <c r="P94" s="37">
        <f t="shared" si="81"/>
        <v>111.45307724034497</v>
      </c>
      <c r="Q94" s="51">
        <v>14420321.764066795</v>
      </c>
      <c r="R94" s="33">
        <v>13794046.174094331</v>
      </c>
      <c r="S94" s="37">
        <f t="shared" si="82"/>
        <v>104.54018771626725</v>
      </c>
      <c r="T94" s="51">
        <v>15309479.557424663</v>
      </c>
      <c r="U94" s="33">
        <v>14470986.323800251</v>
      </c>
      <c r="V94" s="37">
        <f t="shared" si="83"/>
        <v>105.79430603320628</v>
      </c>
      <c r="W94" s="35">
        <f t="shared" si="84"/>
        <v>50390787.88612055</v>
      </c>
      <c r="X94" s="40">
        <f t="shared" si="84"/>
        <v>48065929.381754473</v>
      </c>
      <c r="Y94" s="37">
        <f t="shared" si="85"/>
        <v>104.83681171730048</v>
      </c>
      <c r="Z94" s="25"/>
      <c r="AA94" s="41">
        <f t="shared" si="95"/>
        <v>4.3383437070003055</v>
      </c>
      <c r="AB94" s="42">
        <f t="shared" si="95"/>
        <v>1.431952294712687</v>
      </c>
      <c r="AC94" s="34">
        <f t="shared" si="95"/>
        <v>2.8653608123828889</v>
      </c>
      <c r="AD94" s="41">
        <f t="shared" si="95"/>
        <v>4.9691055919584954</v>
      </c>
      <c r="AE94" s="42">
        <f t="shared" si="95"/>
        <v>3.1810782515901934</v>
      </c>
      <c r="AF94" s="34">
        <f t="shared" si="95"/>
        <v>1.7329023602646032</v>
      </c>
      <c r="AG94" s="41">
        <f t="shared" si="95"/>
        <v>-6.3417588001058078</v>
      </c>
      <c r="AH94" s="42">
        <f t="shared" si="95"/>
        <v>-14.042392117298178</v>
      </c>
      <c r="AI94" s="34">
        <f t="shared" si="95"/>
        <v>8.9586407845372804</v>
      </c>
      <c r="AJ94" s="41">
        <f t="shared" si="95"/>
        <v>-1.1579670314699797</v>
      </c>
      <c r="AK94" s="42">
        <f t="shared" si="95"/>
        <v>-8.1676291754450148</v>
      </c>
      <c r="AL94" s="34">
        <f t="shared" si="93"/>
        <v>7.6331059309869431</v>
      </c>
      <c r="AM94" s="41">
        <f t="shared" si="93"/>
        <v>-23.239236531814825</v>
      </c>
      <c r="AN94" s="42">
        <f t="shared" si="93"/>
        <v>-32.574416163653694</v>
      </c>
      <c r="AO94" s="34">
        <f t="shared" si="93"/>
        <v>13.845159508736302</v>
      </c>
      <c r="AP94" s="41">
        <f t="shared" si="93"/>
        <v>9.0828662729230132</v>
      </c>
      <c r="AQ94" s="42">
        <f t="shared" si="88"/>
        <v>4.2506722229697118</v>
      </c>
      <c r="AR94" s="34">
        <f t="shared" si="88"/>
        <v>4.6351682410433455</v>
      </c>
      <c r="AS94" s="41">
        <f t="shared" si="88"/>
        <v>-2.9819874049759392</v>
      </c>
      <c r="AT94" s="42">
        <f t="shared" si="88"/>
        <v>-7.4506200743526705</v>
      </c>
      <c r="AU94" s="34">
        <f t="shared" si="88"/>
        <v>4.8283766708829177</v>
      </c>
      <c r="AV94" s="41">
        <f t="shared" si="86"/>
        <v>5.3563663388449356</v>
      </c>
      <c r="AW94" s="42">
        <f t="shared" si="86"/>
        <v>1.3157622598114074</v>
      </c>
      <c r="AX94" s="34">
        <f t="shared" si="44"/>
        <v>3.9881297726132061</v>
      </c>
      <c r="AY94" s="43"/>
      <c r="AZ94" s="41">
        <f t="shared" ref="AZ94:BW94" si="112">+AVERAGE(B91:B94)/AVERAGE(B87:B90)*100-100</f>
        <v>5.8133862247069459</v>
      </c>
      <c r="BA94" s="44">
        <f t="shared" si="112"/>
        <v>3.5174454476293278</v>
      </c>
      <c r="BB94" s="34">
        <f t="shared" si="112"/>
        <v>2.2142580304190318</v>
      </c>
      <c r="BC94" s="41">
        <f t="shared" si="112"/>
        <v>7.2408938005446259</v>
      </c>
      <c r="BD94" s="44">
        <f t="shared" si="112"/>
        <v>5.389330288592447</v>
      </c>
      <c r="BE94" s="34">
        <f t="shared" si="112"/>
        <v>1.7702864822540505</v>
      </c>
      <c r="BF94" s="41">
        <f t="shared" si="112"/>
        <v>2.7883144687037742</v>
      </c>
      <c r="BG94" s="44">
        <f t="shared" si="112"/>
        <v>-2.9175342525865489</v>
      </c>
      <c r="BH94" s="34">
        <f t="shared" si="112"/>
        <v>6.2471902346219963</v>
      </c>
      <c r="BI94" s="41">
        <f t="shared" si="112"/>
        <v>2.6108756953617132</v>
      </c>
      <c r="BJ94" s="44">
        <f t="shared" si="112"/>
        <v>-2.0504159629144851</v>
      </c>
      <c r="BK94" s="34">
        <f t="shared" si="112"/>
        <v>4.800519112133486</v>
      </c>
      <c r="BL94" s="41">
        <f t="shared" si="112"/>
        <v>4.0841606445541743</v>
      </c>
      <c r="BM94" s="44">
        <f t="shared" si="112"/>
        <v>-9.2501519692084315</v>
      </c>
      <c r="BN94" s="34">
        <f t="shared" si="112"/>
        <v>-153.13315226236432</v>
      </c>
      <c r="BO94" s="41">
        <f t="shared" si="112"/>
        <v>-0.72137355931442926</v>
      </c>
      <c r="BP94" s="44">
        <f t="shared" si="112"/>
        <v>6.556794141596356E-2</v>
      </c>
      <c r="BQ94" s="34">
        <f t="shared" si="112"/>
        <v>-0.39163196726491378</v>
      </c>
      <c r="BR94" s="41">
        <f t="shared" si="112"/>
        <v>0.5812585580412275</v>
      </c>
      <c r="BS94" s="44">
        <f t="shared" si="112"/>
        <v>-2.5889665484751134</v>
      </c>
      <c r="BT94" s="34">
        <f t="shared" si="112"/>
        <v>3.1718330964192916</v>
      </c>
      <c r="BU94" s="41">
        <f t="shared" si="112"/>
        <v>4.7346082378577421</v>
      </c>
      <c r="BV94" s="44">
        <f t="shared" si="112"/>
        <v>3.0803740079580706</v>
      </c>
      <c r="BW94" s="34">
        <f t="shared" si="112"/>
        <v>1.6334839581005411</v>
      </c>
    </row>
    <row r="95" spans="1:75" s="15" customFormat="1" x14ac:dyDescent="0.25">
      <c r="A95" s="36" t="s">
        <v>114</v>
      </c>
      <c r="B95" s="50">
        <v>30726310.853221867</v>
      </c>
      <c r="C95" s="33">
        <v>29694720.049477823</v>
      </c>
      <c r="D95" s="37">
        <f t="shared" si="77"/>
        <v>103.47398730153101</v>
      </c>
      <c r="E95" s="51">
        <v>5198487.7835989967</v>
      </c>
      <c r="F95" s="33">
        <v>4928653.0002216334</v>
      </c>
      <c r="G95" s="37">
        <f t="shared" si="78"/>
        <v>105.47481803578439</v>
      </c>
      <c r="H95" s="35">
        <v>10001538.601464475</v>
      </c>
      <c r="I95" s="40">
        <v>9604143.1329379231</v>
      </c>
      <c r="J95" s="37">
        <f t="shared" si="79"/>
        <v>104.13775037529025</v>
      </c>
      <c r="K95" s="51">
        <v>9264214.6266983543</v>
      </c>
      <c r="L95" s="33">
        <v>8480172.2993560657</v>
      </c>
      <c r="M95" s="37">
        <f t="shared" si="80"/>
        <v>109.24559430710887</v>
      </c>
      <c r="N95" s="35">
        <v>737323.97476612031</v>
      </c>
      <c r="O95" s="33">
        <v>1123970.8335818574</v>
      </c>
      <c r="P95" s="37">
        <f t="shared" si="81"/>
        <v>65.599920632853497</v>
      </c>
      <c r="Q95" s="51">
        <v>17139320.413405154</v>
      </c>
      <c r="R95" s="33">
        <v>17053391.717369456</v>
      </c>
      <c r="S95" s="37">
        <f t="shared" si="82"/>
        <v>100.50388038614146</v>
      </c>
      <c r="T95" s="51">
        <v>13901178.065064639</v>
      </c>
      <c r="U95" s="33">
        <v>13081033.942700995</v>
      </c>
      <c r="V95" s="37">
        <f t="shared" si="83"/>
        <v>106.26971939646461</v>
      </c>
      <c r="W95" s="35">
        <f t="shared" si="84"/>
        <v>49164479.586625859</v>
      </c>
      <c r="X95" s="40">
        <f t="shared" si="84"/>
        <v>48199873.957305834</v>
      </c>
      <c r="Y95" s="37">
        <f t="shared" si="85"/>
        <v>102.00126172565191</v>
      </c>
      <c r="Z95" s="25"/>
      <c r="AA95" s="41">
        <f t="shared" si="95"/>
        <v>6.0730835719188008</v>
      </c>
      <c r="AB95" s="42">
        <f t="shared" si="95"/>
        <v>3.211846348845441</v>
      </c>
      <c r="AC95" s="34">
        <f t="shared" si="95"/>
        <v>2.7721984678024825</v>
      </c>
      <c r="AD95" s="41">
        <f t="shared" si="95"/>
        <v>6.9238539987284327</v>
      </c>
      <c r="AE95" s="42">
        <f t="shared" si="95"/>
        <v>2.6980267663927719</v>
      </c>
      <c r="AF95" s="34">
        <f t="shared" si="95"/>
        <v>4.1148085950552229</v>
      </c>
      <c r="AG95" s="41">
        <f t="shared" si="95"/>
        <v>-0.21699496115635952</v>
      </c>
      <c r="AH95" s="42">
        <f t="shared" si="95"/>
        <v>-8.2941356841223524</v>
      </c>
      <c r="AI95" s="34">
        <f t="shared" si="95"/>
        <v>8.8076599934160811</v>
      </c>
      <c r="AJ95" s="41">
        <f t="shared" si="95"/>
        <v>1.3356058321005975</v>
      </c>
      <c r="AK95" s="42">
        <f t="shared" si="95"/>
        <v>-6.0054787733182309</v>
      </c>
      <c r="AL95" s="34">
        <f t="shared" si="93"/>
        <v>7.8101196852896351</v>
      </c>
      <c r="AM95" s="41">
        <f t="shared" si="93"/>
        <v>-16.325060712607765</v>
      </c>
      <c r="AN95" s="42">
        <f t="shared" si="93"/>
        <v>-22.526608302371983</v>
      </c>
      <c r="AO95" s="34">
        <f t="shared" si="93"/>
        <v>8.004745182666511</v>
      </c>
      <c r="AP95" s="41">
        <f t="shared" si="93"/>
        <v>5.4787450833873237</v>
      </c>
      <c r="AQ95" s="42">
        <f t="shared" si="88"/>
        <v>-2.7944098267853974</v>
      </c>
      <c r="AR95" s="34">
        <f t="shared" si="88"/>
        <v>8.5109867605663823</v>
      </c>
      <c r="AS95" s="41">
        <f t="shared" si="88"/>
        <v>9.9571359093332035E-2</v>
      </c>
      <c r="AT95" s="42">
        <f t="shared" si="88"/>
        <v>-5.7127104525894623</v>
      </c>
      <c r="AU95" s="34">
        <f t="shared" si="88"/>
        <v>6.1644383241711296</v>
      </c>
      <c r="AV95" s="41">
        <f t="shared" si="86"/>
        <v>6.3844148450911575</v>
      </c>
      <c r="AW95" s="42">
        <f t="shared" si="86"/>
        <v>1.0212044213773197</v>
      </c>
      <c r="AX95" s="34">
        <f t="shared" si="44"/>
        <v>5.3089947347518631</v>
      </c>
      <c r="AY95" s="43"/>
      <c r="AZ95" s="41">
        <f t="shared" ref="AZ95:BW95" si="113">+AVERAGE(B95:B95)/AVERAGE(B91:B91)*100-100</f>
        <v>6.0730835719188008</v>
      </c>
      <c r="BA95" s="44">
        <f t="shared" si="113"/>
        <v>3.211846348845441</v>
      </c>
      <c r="BB95" s="34">
        <f t="shared" si="113"/>
        <v>2.7721984678024825</v>
      </c>
      <c r="BC95" s="41">
        <f t="shared" si="113"/>
        <v>6.9238539987284327</v>
      </c>
      <c r="BD95" s="44">
        <f t="shared" si="113"/>
        <v>2.6980267663927719</v>
      </c>
      <c r="BE95" s="34">
        <f t="shared" si="113"/>
        <v>4.1148085950552229</v>
      </c>
      <c r="BF95" s="41">
        <f t="shared" si="113"/>
        <v>-0.21699496115635952</v>
      </c>
      <c r="BG95" s="44">
        <f t="shared" si="113"/>
        <v>-8.2941356841223524</v>
      </c>
      <c r="BH95" s="34">
        <f t="shared" si="113"/>
        <v>8.8076599934160811</v>
      </c>
      <c r="BI95" s="41">
        <f t="shared" si="113"/>
        <v>1.3356058321005975</v>
      </c>
      <c r="BJ95" s="44">
        <f t="shared" si="113"/>
        <v>-6.0054787733182309</v>
      </c>
      <c r="BK95" s="34">
        <f t="shared" si="113"/>
        <v>7.8101196852896351</v>
      </c>
      <c r="BL95" s="41">
        <f t="shared" si="113"/>
        <v>-16.325060712607765</v>
      </c>
      <c r="BM95" s="44">
        <f t="shared" si="113"/>
        <v>-22.526608302371983</v>
      </c>
      <c r="BN95" s="34">
        <f t="shared" si="113"/>
        <v>8.004745182666511</v>
      </c>
      <c r="BO95" s="41">
        <f t="shared" si="113"/>
        <v>5.4787450833873237</v>
      </c>
      <c r="BP95" s="44">
        <f t="shared" si="113"/>
        <v>-2.7944098267853974</v>
      </c>
      <c r="BQ95" s="34">
        <f t="shared" si="113"/>
        <v>8.5109867605663823</v>
      </c>
      <c r="BR95" s="41">
        <f t="shared" si="113"/>
        <v>9.9571359093332035E-2</v>
      </c>
      <c r="BS95" s="44">
        <f t="shared" si="113"/>
        <v>-5.7127104525894623</v>
      </c>
      <c r="BT95" s="34">
        <f t="shared" si="113"/>
        <v>6.1644383241711296</v>
      </c>
      <c r="BU95" s="41">
        <f t="shared" si="113"/>
        <v>6.3844148450911575</v>
      </c>
      <c r="BV95" s="44">
        <f t="shared" si="113"/>
        <v>1.0212044213773197</v>
      </c>
      <c r="BW95" s="34">
        <f t="shared" si="113"/>
        <v>5.3089947347518631</v>
      </c>
    </row>
    <row r="96" spans="1:75" s="15" customFormat="1" x14ac:dyDescent="0.25">
      <c r="A96" s="36" t="s">
        <v>115</v>
      </c>
      <c r="B96" s="50">
        <v>31920550.198121764</v>
      </c>
      <c r="C96" s="33">
        <v>30883859.531588707</v>
      </c>
      <c r="D96" s="37">
        <f t="shared" si="77"/>
        <v>103.35673935271174</v>
      </c>
      <c r="E96" s="51">
        <v>5277099.7189842621</v>
      </c>
      <c r="F96" s="33">
        <v>5018322.2352362368</v>
      </c>
      <c r="G96" s="37">
        <f t="shared" si="78"/>
        <v>105.15665339166573</v>
      </c>
      <c r="H96" s="35">
        <v>7573221.8405555692</v>
      </c>
      <c r="I96" s="40">
        <v>7265049.846448319</v>
      </c>
      <c r="J96" s="37">
        <f t="shared" si="79"/>
        <v>104.24184280384404</v>
      </c>
      <c r="K96" s="51">
        <v>9289681.2642931547</v>
      </c>
      <c r="L96" s="33">
        <v>8510028.1396720503</v>
      </c>
      <c r="M96" s="37">
        <f t="shared" si="80"/>
        <v>109.16158104091944</v>
      </c>
      <c r="N96" s="35">
        <v>-1716459.4237375855</v>
      </c>
      <c r="O96" s="33">
        <v>-1244978.2932237312</v>
      </c>
      <c r="P96" s="37">
        <f t="shared" si="81"/>
        <v>137.87063060296475</v>
      </c>
      <c r="Q96" s="51">
        <v>19361971.191584755</v>
      </c>
      <c r="R96" s="33">
        <v>18639915.304145686</v>
      </c>
      <c r="S96" s="37">
        <f t="shared" si="82"/>
        <v>103.87370798449109</v>
      </c>
      <c r="T96" s="51">
        <v>14654879.48979968</v>
      </c>
      <c r="U96" s="33">
        <v>13886288.847184949</v>
      </c>
      <c r="V96" s="37">
        <f t="shared" si="83"/>
        <v>105.53488877462421</v>
      </c>
      <c r="W96" s="35">
        <f t="shared" si="84"/>
        <v>49477963.459446669</v>
      </c>
      <c r="X96" s="40">
        <f t="shared" si="84"/>
        <v>47920858.070234001</v>
      </c>
      <c r="Y96" s="37">
        <f t="shared" si="85"/>
        <v>103.24932701941718</v>
      </c>
      <c r="Z96" s="25"/>
      <c r="AA96" s="41">
        <f t="shared" si="95"/>
        <v>7.1028774478978391</v>
      </c>
      <c r="AB96" s="42">
        <f t="shared" si="95"/>
        <v>4.8917137588491642</v>
      </c>
      <c r="AC96" s="34">
        <f t="shared" si="95"/>
        <v>2.1080442008338878</v>
      </c>
      <c r="AD96" s="41">
        <f t="shared" si="95"/>
        <v>4.0272451463956713</v>
      </c>
      <c r="AE96" s="42">
        <f t="shared" si="95"/>
        <v>0.4894921718910723</v>
      </c>
      <c r="AF96" s="34">
        <f t="shared" si="95"/>
        <v>3.5205203032105459</v>
      </c>
      <c r="AG96" s="41">
        <f t="shared" si="95"/>
        <v>-24.310647604405332</v>
      </c>
      <c r="AH96" s="42">
        <f t="shared" si="95"/>
        <v>-22.86693690517933</v>
      </c>
      <c r="AI96" s="34">
        <f t="shared" si="95"/>
        <v>-1.8717144649775435</v>
      </c>
      <c r="AJ96" s="41">
        <f t="shared" si="95"/>
        <v>7.5550262235709198</v>
      </c>
      <c r="AK96" s="42">
        <f t="shared" si="95"/>
        <v>1.9071391386883789</v>
      </c>
      <c r="AL96" s="34">
        <f t="shared" si="93"/>
        <v>5.5421898138031054</v>
      </c>
      <c r="AM96" s="41">
        <f t="shared" si="93"/>
        <v>-225.42445306993832</v>
      </c>
      <c r="AN96" s="42">
        <f t="shared" si="93"/>
        <v>-216.5616546564267</v>
      </c>
      <c r="AO96" s="34">
        <f t="shared" si="93"/>
        <v>7.603528312664551</v>
      </c>
      <c r="AP96" s="41">
        <f t="shared" si="93"/>
        <v>24.830294527185842</v>
      </c>
      <c r="AQ96" s="42">
        <f t="shared" si="88"/>
        <v>19.388729428969896</v>
      </c>
      <c r="AR96" s="34">
        <f t="shared" si="88"/>
        <v>4.557854936762169</v>
      </c>
      <c r="AS96" s="41">
        <f t="shared" si="88"/>
        <v>-4.529052671421141E-2</v>
      </c>
      <c r="AT96" s="42">
        <f t="shared" si="88"/>
        <v>-2.9921303094313885</v>
      </c>
      <c r="AU96" s="34">
        <f t="shared" si="88"/>
        <v>3.0377327036630106</v>
      </c>
      <c r="AV96" s="41">
        <f t="shared" si="86"/>
        <v>8.1929699220445968</v>
      </c>
      <c r="AW96" s="42">
        <f t="shared" si="86"/>
        <v>6.1264565074144173</v>
      </c>
      <c r="AX96" s="34">
        <f t="shared" si="44"/>
        <v>1.9472179535984253</v>
      </c>
      <c r="AY96" s="45"/>
      <c r="AZ96" s="41">
        <f t="shared" ref="AZ96:BW96" si="114">+AVERAGE(B95:B96)/AVERAGE(B91:B92)*100-100</f>
        <v>6.5953093593503951</v>
      </c>
      <c r="BA96" s="44">
        <f t="shared" si="114"/>
        <v>4.0614890721084151</v>
      </c>
      <c r="BB96" s="34">
        <f t="shared" si="114"/>
        <v>2.4392330954711667</v>
      </c>
      <c r="BC96" s="41">
        <f t="shared" si="114"/>
        <v>5.4447972946990149</v>
      </c>
      <c r="BD96" s="44">
        <f t="shared" si="114"/>
        <v>1.5718041882792448</v>
      </c>
      <c r="BE96" s="34">
        <f t="shared" si="114"/>
        <v>3.8172628137834295</v>
      </c>
      <c r="BF96" s="41">
        <f t="shared" si="114"/>
        <v>-12.253220231130271</v>
      </c>
      <c r="BG96" s="44">
        <f t="shared" si="114"/>
        <v>-15.194481677376089</v>
      </c>
      <c r="BH96" s="34">
        <f t="shared" si="114"/>
        <v>3.1897465463838159</v>
      </c>
      <c r="BI96" s="41">
        <f t="shared" si="114"/>
        <v>4.3569935507239421</v>
      </c>
      <c r="BJ96" s="44">
        <f t="shared" si="114"/>
        <v>-2.2020268317279204</v>
      </c>
      <c r="BK96" s="34">
        <f t="shared" si="114"/>
        <v>6.6645368772070555</v>
      </c>
      <c r="BL96" s="41">
        <f t="shared" si="114"/>
        <v>-143.52298936289185</v>
      </c>
      <c r="BM96" s="44">
        <f t="shared" si="114"/>
        <v>-104.80404001563984</v>
      </c>
      <c r="BN96" s="34">
        <f t="shared" si="114"/>
        <v>7.7325566400795935</v>
      </c>
      <c r="BO96" s="41">
        <f t="shared" si="114"/>
        <v>14.929549850862273</v>
      </c>
      <c r="BP96" s="44">
        <f t="shared" si="114"/>
        <v>7.6512505526052479</v>
      </c>
      <c r="BQ96" s="34">
        <f t="shared" si="114"/>
        <v>6.4651800927070013</v>
      </c>
      <c r="BR96" s="41">
        <f t="shared" si="114"/>
        <v>2.5176281397776279E-2</v>
      </c>
      <c r="BS96" s="44">
        <f t="shared" si="114"/>
        <v>-4.3311384505796298</v>
      </c>
      <c r="BT96" s="34">
        <f t="shared" si="114"/>
        <v>4.5831428014351872</v>
      </c>
      <c r="BU96" s="41">
        <f t="shared" si="114"/>
        <v>7.283944374443422</v>
      </c>
      <c r="BV96" s="44">
        <f t="shared" si="114"/>
        <v>3.503515145232754</v>
      </c>
      <c r="BW96" s="34">
        <f t="shared" si="114"/>
        <v>3.5906244123738134</v>
      </c>
    </row>
    <row r="97" spans="1:77" s="15" customFormat="1" x14ac:dyDescent="0.25">
      <c r="A97" s="36" t="s">
        <v>116</v>
      </c>
      <c r="B97" s="50">
        <v>31933603.160734616</v>
      </c>
      <c r="C97" s="33">
        <v>30500166.716976006</v>
      </c>
      <c r="D97" s="37">
        <f t="shared" si="77"/>
        <v>104.69976592934746</v>
      </c>
      <c r="E97" s="51">
        <v>5249768.5126658725</v>
      </c>
      <c r="F97" s="33">
        <v>5032099.9860468078</v>
      </c>
      <c r="G97" s="37">
        <f t="shared" si="78"/>
        <v>104.32560019122481</v>
      </c>
      <c r="H97" s="35">
        <v>10648744.711642237</v>
      </c>
      <c r="I97" s="40">
        <v>8204684.3423673101</v>
      </c>
      <c r="J97" s="37">
        <f t="shared" si="79"/>
        <v>129.78859718775894</v>
      </c>
      <c r="K97" s="51">
        <v>9926318.6861047838</v>
      </c>
      <c r="L97" s="33">
        <v>9068412.4634352587</v>
      </c>
      <c r="M97" s="37">
        <f t="shared" si="80"/>
        <v>109.46037937873567</v>
      </c>
      <c r="N97" s="35">
        <v>722426.02553745359</v>
      </c>
      <c r="O97" s="33">
        <v>-863728.12106794864</v>
      </c>
      <c r="P97" s="37">
        <f t="shared" si="81"/>
        <v>-83.640442856510987</v>
      </c>
      <c r="Q97" s="51">
        <v>19685750.395645447</v>
      </c>
      <c r="R97" s="33">
        <v>18304334.236100659</v>
      </c>
      <c r="S97" s="37">
        <f t="shared" si="82"/>
        <v>107.54693474084567</v>
      </c>
      <c r="T97" s="51">
        <v>16119689.137205906</v>
      </c>
      <c r="U97" s="33">
        <v>15441104.625783453</v>
      </c>
      <c r="V97" s="37">
        <f t="shared" si="83"/>
        <v>104.39466299768061</v>
      </c>
      <c r="W97" s="35">
        <f t="shared" si="84"/>
        <v>51398177.64348226</v>
      </c>
      <c r="X97" s="40">
        <f t="shared" si="84"/>
        <v>46600180.655707337</v>
      </c>
      <c r="Y97" s="37">
        <f t="shared" si="85"/>
        <v>110.29609095986903</v>
      </c>
      <c r="Z97" s="25"/>
      <c r="AA97" s="41">
        <f t="shared" si="95"/>
        <v>5.1890047253292835</v>
      </c>
      <c r="AB97" s="42">
        <f t="shared" si="95"/>
        <v>2.8229382858931018</v>
      </c>
      <c r="AC97" s="34">
        <f t="shared" si="95"/>
        <v>2.3011075922159279</v>
      </c>
      <c r="AD97" s="41">
        <f t="shared" si="95"/>
        <v>1.7964575037195516</v>
      </c>
      <c r="AE97" s="42">
        <f t="shared" si="95"/>
        <v>-0.57260141612735538</v>
      </c>
      <c r="AF97" s="34">
        <f t="shared" si="95"/>
        <v>2.3827023069988655</v>
      </c>
      <c r="AG97" s="41">
        <f t="shared" si="95"/>
        <v>7.5471623091558371</v>
      </c>
      <c r="AH97" s="42">
        <f t="shared" si="95"/>
        <v>-6.0231184030228491</v>
      </c>
      <c r="AI97" s="34">
        <f t="shared" si="95"/>
        <v>14.440020227927207</v>
      </c>
      <c r="AJ97" s="41">
        <f t="shared" si="95"/>
        <v>6.4358830366073789</v>
      </c>
      <c r="AK97" s="42">
        <f t="shared" si="95"/>
        <v>2.5445334542693558</v>
      </c>
      <c r="AL97" s="34">
        <f t="shared" si="93"/>
        <v>3.7947898842149357</v>
      </c>
      <c r="AM97" s="41">
        <f t="shared" si="93"/>
        <v>25.559958781415858</v>
      </c>
      <c r="AN97" s="42">
        <f t="shared" si="93"/>
        <v>665.3454836676475</v>
      </c>
      <c r="AO97" s="34">
        <f t="shared" si="93"/>
        <v>-83.594342494880323</v>
      </c>
      <c r="AP97" s="41">
        <f t="shared" si="93"/>
        <v>23.520202773733274</v>
      </c>
      <c r="AQ97" s="42">
        <f t="shared" si="88"/>
        <v>16.891810330746722</v>
      </c>
      <c r="AR97" s="34">
        <f t="shared" si="88"/>
        <v>5.6705362199725045</v>
      </c>
      <c r="AS97" s="41">
        <f t="shared" si="88"/>
        <v>4.2708552419650658</v>
      </c>
      <c r="AT97" s="42">
        <f t="shared" si="88"/>
        <v>4.4096033921452005</v>
      </c>
      <c r="AU97" s="34">
        <f t="shared" si="88"/>
        <v>-0.13288830306059651</v>
      </c>
      <c r="AV97" s="41">
        <f t="shared" si="86"/>
        <v>11.991458785659376</v>
      </c>
      <c r="AW97" s="42">
        <f t="shared" si="86"/>
        <v>5.1337598653709478</v>
      </c>
      <c r="AX97" s="34">
        <f t="shared" si="44"/>
        <v>6.5228323699923152</v>
      </c>
      <c r="AY97" s="45"/>
      <c r="AZ97" s="41">
        <f t="shared" ref="AZ97:BW97" si="115">+AVERAGE(B95:B97)/AVERAGE(B91:B93)*100-100</f>
        <v>6.1163069784761603</v>
      </c>
      <c r="BA97" s="44">
        <f t="shared" si="115"/>
        <v>3.6434174369390178</v>
      </c>
      <c r="BB97" s="34">
        <f t="shared" si="115"/>
        <v>2.3927700172686741</v>
      </c>
      <c r="BC97" s="41">
        <f t="shared" si="115"/>
        <v>4.1980969787491773</v>
      </c>
      <c r="BD97" s="44">
        <f t="shared" si="115"/>
        <v>0.84116498464490519</v>
      </c>
      <c r="BE97" s="34">
        <f t="shared" si="115"/>
        <v>3.337650424424865</v>
      </c>
      <c r="BF97" s="41">
        <f t="shared" si="115"/>
        <v>-5.702934100589232</v>
      </c>
      <c r="BG97" s="44">
        <f t="shared" si="115"/>
        <v>-12.396966896946694</v>
      </c>
      <c r="BH97" s="34">
        <f t="shared" si="115"/>
        <v>7.2357721801667481</v>
      </c>
      <c r="BI97" s="41">
        <f t="shared" si="115"/>
        <v>5.0722741146020525</v>
      </c>
      <c r="BJ97" s="44">
        <f t="shared" si="115"/>
        <v>-0.60088810317606089</v>
      </c>
      <c r="BK97" s="34">
        <f t="shared" si="115"/>
        <v>5.6889718214302718</v>
      </c>
      <c r="BL97" s="41">
        <f t="shared" si="115"/>
        <v>-109.08686454651895</v>
      </c>
      <c r="BM97" s="44">
        <f t="shared" si="115"/>
        <v>-140.92808994494038</v>
      </c>
      <c r="BN97" s="34">
        <f t="shared" si="115"/>
        <v>-137.33484925244119</v>
      </c>
      <c r="BO97" s="41">
        <f t="shared" si="115"/>
        <v>17.799995013433616</v>
      </c>
      <c r="BP97" s="44">
        <f t="shared" si="115"/>
        <v>10.615462012159867</v>
      </c>
      <c r="BQ97" s="34">
        <f t="shared" si="115"/>
        <v>6.1898522313910149</v>
      </c>
      <c r="BR97" s="41">
        <f t="shared" si="115"/>
        <v>1.5166176944566416</v>
      </c>
      <c r="BS97" s="44">
        <f t="shared" si="115"/>
        <v>-1.3233417523394309</v>
      </c>
      <c r="BT97" s="34">
        <f t="shared" si="115"/>
        <v>2.9776273682245602</v>
      </c>
      <c r="BU97" s="41">
        <f t="shared" si="115"/>
        <v>8.8513428372585281</v>
      </c>
      <c r="BV97" s="44">
        <f t="shared" si="115"/>
        <v>4.030223398069154</v>
      </c>
      <c r="BW97" s="34">
        <f t="shared" si="115"/>
        <v>4.5970180252733712</v>
      </c>
    </row>
    <row r="98" spans="1:77" s="15" customFormat="1" x14ac:dyDescent="0.25">
      <c r="A98" s="36" t="s">
        <v>117</v>
      </c>
      <c r="B98" s="50">
        <v>34812093.114953503</v>
      </c>
      <c r="C98" s="33">
        <v>32532150.915435769</v>
      </c>
      <c r="D98" s="37">
        <f t="shared" si="77"/>
        <v>107.00827377029027</v>
      </c>
      <c r="E98" s="51">
        <v>7054922.3634861521</v>
      </c>
      <c r="F98" s="33">
        <v>6728468.9728115508</v>
      </c>
      <c r="G98" s="37">
        <f t="shared" si="78"/>
        <v>104.85182278455525</v>
      </c>
      <c r="H98" s="35">
        <v>13061912.193751687</v>
      </c>
      <c r="I98" s="40">
        <v>12358129.990402414</v>
      </c>
      <c r="J98" s="37">
        <f t="shared" si="79"/>
        <v>105.69489238174259</v>
      </c>
      <c r="K98" s="51">
        <v>10565702.616801055</v>
      </c>
      <c r="L98" s="33">
        <v>9552395.4036244284</v>
      </c>
      <c r="M98" s="37">
        <f t="shared" si="80"/>
        <v>110.60788598420194</v>
      </c>
      <c r="N98" s="35">
        <v>2496209.576950632</v>
      </c>
      <c r="O98" s="33">
        <v>2805734.5867779851</v>
      </c>
      <c r="P98" s="37">
        <f t="shared" si="81"/>
        <v>88.96812937025517</v>
      </c>
      <c r="Q98" s="51">
        <v>16151928.943519894</v>
      </c>
      <c r="R98" s="33">
        <v>14551252.939699713</v>
      </c>
      <c r="S98" s="37">
        <f t="shared" si="82"/>
        <v>111.00026238601836</v>
      </c>
      <c r="T98" s="51">
        <v>16674199.028848594</v>
      </c>
      <c r="U98" s="33">
        <v>15643219.706003401</v>
      </c>
      <c r="V98" s="37">
        <f t="shared" si="83"/>
        <v>106.59058264360715</v>
      </c>
      <c r="W98" s="35">
        <f t="shared" si="84"/>
        <v>54406657.586862646</v>
      </c>
      <c r="X98" s="40">
        <f t="shared" si="84"/>
        <v>50526783.112346053</v>
      </c>
      <c r="Y98" s="37">
        <f t="shared" si="85"/>
        <v>107.67884720839977</v>
      </c>
      <c r="Z98" s="25"/>
      <c r="AA98" s="41">
        <f t="shared" si="95"/>
        <v>5.8543663248595408</v>
      </c>
      <c r="AB98" s="42">
        <f t="shared" si="95"/>
        <v>3.3051475158221564</v>
      </c>
      <c r="AC98" s="34">
        <f t="shared" si="95"/>
        <v>2.4676590376553378</v>
      </c>
      <c r="AD98" s="41">
        <f t="shared" si="95"/>
        <v>5.600163435618839</v>
      </c>
      <c r="AE98" s="42">
        <f t="shared" si="95"/>
        <v>2.8419349049489568</v>
      </c>
      <c r="AF98" s="34">
        <f t="shared" si="95"/>
        <v>2.6820076199647502</v>
      </c>
      <c r="AG98" s="41">
        <f t="shared" si="95"/>
        <v>11.522292056065325</v>
      </c>
      <c r="AH98" s="42">
        <f t="shared" si="95"/>
        <v>15.399275739915595</v>
      </c>
      <c r="AI98" s="34">
        <f t="shared" si="95"/>
        <v>-3.3596256640190063</v>
      </c>
      <c r="AJ98" s="41">
        <f t="shared" si="95"/>
        <v>11.70170281046839</v>
      </c>
      <c r="AK98" s="42">
        <f t="shared" si="95"/>
        <v>9.9610543091700094</v>
      </c>
      <c r="AL98" s="34">
        <f t="shared" si="93"/>
        <v>1.5829681810837428</v>
      </c>
      <c r="AM98" s="41">
        <f t="shared" si="93"/>
        <v>10.769239666189947</v>
      </c>
      <c r="AN98" s="42">
        <f t="shared" si="93"/>
        <v>38.763990113718876</v>
      </c>
      <c r="AO98" s="34">
        <f t="shared" si="93"/>
        <v>-20.174362545057178</v>
      </c>
      <c r="AP98" s="41">
        <f t="shared" si="93"/>
        <v>12.008103617826322</v>
      </c>
      <c r="AQ98" s="42">
        <f t="shared" si="88"/>
        <v>5.4893738649899717</v>
      </c>
      <c r="AR98" s="34">
        <f t="shared" si="88"/>
        <v>6.1795131717999254</v>
      </c>
      <c r="AS98" s="41">
        <f t="shared" si="88"/>
        <v>8.914212049501586</v>
      </c>
      <c r="AT98" s="42">
        <f t="shared" si="88"/>
        <v>8.1005769473722324</v>
      </c>
      <c r="AU98" s="34">
        <f t="shared" si="88"/>
        <v>0.75266490254300322</v>
      </c>
      <c r="AV98" s="41">
        <f t="shared" si="86"/>
        <v>7.9694520947314089</v>
      </c>
      <c r="AW98" s="42">
        <f t="shared" si="86"/>
        <v>5.119746486220464</v>
      </c>
      <c r="AX98" s="34">
        <f t="shared" si="44"/>
        <v>2.7109136996296996</v>
      </c>
      <c r="AY98" s="43"/>
      <c r="AZ98" s="41">
        <f t="shared" ref="AZ98:BW98" si="116">+AVERAGE(B95:B98)/AVERAGE(B91:B94)*100-100</f>
        <v>6.0457064324624099</v>
      </c>
      <c r="BA98" s="44">
        <f t="shared" si="116"/>
        <v>3.5541763075011374</v>
      </c>
      <c r="BB98" s="34">
        <f t="shared" si="116"/>
        <v>2.4119065589104594</v>
      </c>
      <c r="BC98" s="41">
        <f t="shared" si="116"/>
        <v>4.6283128651100469</v>
      </c>
      <c r="BD98" s="44">
        <f t="shared" si="116"/>
        <v>1.4529476120173541</v>
      </c>
      <c r="BE98" s="34">
        <f t="shared" si="116"/>
        <v>3.1731133265059839</v>
      </c>
      <c r="BF98" s="41">
        <f t="shared" si="116"/>
        <v>-0.85819788577244083</v>
      </c>
      <c r="BG98" s="44">
        <f t="shared" si="116"/>
        <v>-4.8286580575431515</v>
      </c>
      <c r="BH98" s="34">
        <f t="shared" si="116"/>
        <v>4.507356704882497</v>
      </c>
      <c r="BI98" s="41">
        <f t="shared" si="116"/>
        <v>6.7872518019661925</v>
      </c>
      <c r="BJ98" s="44">
        <f t="shared" si="116"/>
        <v>2.0278769339699068</v>
      </c>
      <c r="BK98" s="34">
        <f t="shared" si="116"/>
        <v>4.6222205147012687</v>
      </c>
      <c r="BL98" s="41">
        <f t="shared" si="116"/>
        <v>-55.90305000112987</v>
      </c>
      <c r="BM98" s="44">
        <f t="shared" si="116"/>
        <v>-58.875000823852972</v>
      </c>
      <c r="BN98" s="34">
        <f t="shared" si="116"/>
        <v>-199.66151218382663</v>
      </c>
      <c r="BO98" s="41">
        <f t="shared" si="116"/>
        <v>16.455427027348904</v>
      </c>
      <c r="BP98" s="44">
        <f t="shared" si="116"/>
        <v>9.4860920141349681</v>
      </c>
      <c r="BQ98" s="34">
        <f t="shared" si="116"/>
        <v>6.1871384610362696</v>
      </c>
      <c r="BR98" s="41">
        <f t="shared" si="116"/>
        <v>3.4258817198429199</v>
      </c>
      <c r="BS98" s="44">
        <f t="shared" si="116"/>
        <v>1.0505101863537192</v>
      </c>
      <c r="BT98" s="34">
        <f t="shared" si="116"/>
        <v>2.4074734957691106</v>
      </c>
      <c r="BU98" s="41">
        <f t="shared" si="116"/>
        <v>8.6152540173210213</v>
      </c>
      <c r="BV98" s="44">
        <f t="shared" si="116"/>
        <v>4.3129049700175131</v>
      </c>
      <c r="BW98" s="34">
        <f t="shared" si="116"/>
        <v>4.1106078586904573</v>
      </c>
    </row>
    <row r="99" spans="1:77" s="15" customFormat="1" x14ac:dyDescent="0.25">
      <c r="A99" s="36" t="s">
        <v>118</v>
      </c>
      <c r="B99" s="50">
        <v>32944822.634948779</v>
      </c>
      <c r="C99" s="33">
        <v>30890917.603859581</v>
      </c>
      <c r="D99" s="37">
        <v>106.64889614943836</v>
      </c>
      <c r="E99" s="51">
        <v>5207012.2350014783</v>
      </c>
      <c r="F99" s="33">
        <v>4923509.1050362159</v>
      </c>
      <c r="G99" s="37">
        <v>105.75815183677166</v>
      </c>
      <c r="H99" s="35">
        <v>12441013.922003247</v>
      </c>
      <c r="I99" s="40">
        <v>12169404.806471333</v>
      </c>
      <c r="J99" s="37">
        <v>102.23190139412144</v>
      </c>
      <c r="K99" s="51">
        <v>10646237.973263681</v>
      </c>
      <c r="L99" s="33">
        <v>9627234.6684534922</v>
      </c>
      <c r="M99" s="37">
        <v>110.58458986306066</v>
      </c>
      <c r="N99" s="35">
        <v>1794775.9487395659</v>
      </c>
      <c r="O99" s="33">
        <v>2542170.1380178407</v>
      </c>
      <c r="P99" s="37">
        <v>70.600150709777964</v>
      </c>
      <c r="Q99" s="51">
        <v>20206425.978695627</v>
      </c>
      <c r="R99" s="33">
        <v>18850450.345828097</v>
      </c>
      <c r="S99" s="37">
        <v>107.19333282755035</v>
      </c>
      <c r="T99" s="51">
        <v>16128284.375108032</v>
      </c>
      <c r="U99" s="33">
        <v>14834365.713199945</v>
      </c>
      <c r="V99" s="37">
        <v>108.72244008893976</v>
      </c>
      <c r="W99" s="35">
        <v>54670990.395541102</v>
      </c>
      <c r="X99" s="40">
        <v>51999916.147995278</v>
      </c>
      <c r="Y99" s="37">
        <v>105.13668952839032</v>
      </c>
      <c r="Z99" s="25"/>
      <c r="AA99" s="41">
        <f t="shared" si="95"/>
        <v>7.220234776392914</v>
      </c>
      <c r="AB99" s="42">
        <f t="shared" si="95"/>
        <v>4.0283173317971404</v>
      </c>
      <c r="AC99" s="34">
        <f t="shared" si="95"/>
        <v>3.0683159417210959</v>
      </c>
      <c r="AD99" s="41">
        <f t="shared" si="95"/>
        <v>0.16397944474113046</v>
      </c>
      <c r="AE99" s="42">
        <f t="shared" si="95"/>
        <v>-0.10436716046324079</v>
      </c>
      <c r="AF99" s="34">
        <f t="shared" si="95"/>
        <v>0.26862696353848037</v>
      </c>
      <c r="AG99" s="41">
        <f t="shared" si="95"/>
        <v>24.391000402493802</v>
      </c>
      <c r="AH99" s="42">
        <f t="shared" si="95"/>
        <v>26.709948384002175</v>
      </c>
      <c r="AI99" s="34">
        <f t="shared" si="95"/>
        <v>-1.8301230574892742</v>
      </c>
      <c r="AJ99" s="41">
        <f t="shared" si="95"/>
        <v>14.917868402816367</v>
      </c>
      <c r="AK99" s="42">
        <f t="shared" si="95"/>
        <v>13.526404047056076</v>
      </c>
      <c r="AL99" s="34">
        <f t="shared" si="93"/>
        <v>1.2256746502633575</v>
      </c>
      <c r="AM99" s="41">
        <f t="shared" si="93"/>
        <v>143.41754915929189</v>
      </c>
      <c r="AN99" s="42">
        <f t="shared" si="93"/>
        <v>126.17758949460298</v>
      </c>
      <c r="AO99" s="34">
        <f t="shared" si="93"/>
        <v>7.6223111684989817</v>
      </c>
      <c r="AP99" s="41">
        <f t="shared" si="93"/>
        <v>17.895141063420468</v>
      </c>
      <c r="AQ99" s="42">
        <f t="shared" si="88"/>
        <v>10.537837037005815</v>
      </c>
      <c r="AR99" s="34">
        <f t="shared" si="88"/>
        <v>6.6559145932551473</v>
      </c>
      <c r="AS99" s="41">
        <f t="shared" si="88"/>
        <v>16.020989729211394</v>
      </c>
      <c r="AT99" s="42">
        <f t="shared" si="88"/>
        <v>13.403617620587866</v>
      </c>
      <c r="AU99" s="34">
        <f t="shared" si="88"/>
        <v>2.3080146502737051</v>
      </c>
      <c r="AV99" s="41">
        <f t="shared" si="88"/>
        <v>11.200181218664156</v>
      </c>
      <c r="AW99" s="42">
        <f t="shared" si="88"/>
        <v>7.883925576351956</v>
      </c>
      <c r="AX99" s="34">
        <f t="shared" si="44"/>
        <v>3.0739108023698947</v>
      </c>
      <c r="AY99" s="43"/>
      <c r="AZ99" s="41">
        <f t="shared" ref="AZ99:BW99" si="117">+AVERAGE(B99:B99)/AVERAGE(B95:B95)*100-100</f>
        <v>7.220234776392914</v>
      </c>
      <c r="BA99" s="44">
        <f t="shared" si="117"/>
        <v>4.0283173317971404</v>
      </c>
      <c r="BB99" s="34">
        <f t="shared" si="117"/>
        <v>3.0683159417210959</v>
      </c>
      <c r="BC99" s="41">
        <f t="shared" si="117"/>
        <v>0.16397944474113046</v>
      </c>
      <c r="BD99" s="44">
        <f t="shared" si="117"/>
        <v>-0.10436716046324079</v>
      </c>
      <c r="BE99" s="34">
        <f t="shared" si="117"/>
        <v>0.26862696353848037</v>
      </c>
      <c r="BF99" s="41">
        <f t="shared" si="117"/>
        <v>24.391000402493802</v>
      </c>
      <c r="BG99" s="44">
        <f t="shared" si="117"/>
        <v>26.709948384002175</v>
      </c>
      <c r="BH99" s="34">
        <f t="shared" si="117"/>
        <v>-1.8301230574892742</v>
      </c>
      <c r="BI99" s="41">
        <f t="shared" si="117"/>
        <v>14.917868402816367</v>
      </c>
      <c r="BJ99" s="44">
        <f t="shared" si="117"/>
        <v>13.526404047056076</v>
      </c>
      <c r="BK99" s="34">
        <f t="shared" si="117"/>
        <v>1.2256746502633575</v>
      </c>
      <c r="BL99" s="41">
        <f t="shared" si="117"/>
        <v>143.41754915929189</v>
      </c>
      <c r="BM99" s="44">
        <f t="shared" si="117"/>
        <v>126.17758949460298</v>
      </c>
      <c r="BN99" s="34">
        <f t="shared" si="117"/>
        <v>7.6223111684989817</v>
      </c>
      <c r="BO99" s="41">
        <f t="shared" si="117"/>
        <v>17.895141063420468</v>
      </c>
      <c r="BP99" s="44">
        <f t="shared" si="117"/>
        <v>10.537837037005815</v>
      </c>
      <c r="BQ99" s="34">
        <f t="shared" si="117"/>
        <v>6.6559145932551473</v>
      </c>
      <c r="BR99" s="41">
        <f t="shared" si="117"/>
        <v>16.020989729211394</v>
      </c>
      <c r="BS99" s="44">
        <f t="shared" si="117"/>
        <v>13.403617620587866</v>
      </c>
      <c r="BT99" s="34">
        <f t="shared" si="117"/>
        <v>2.3080146502737051</v>
      </c>
      <c r="BU99" s="41">
        <f t="shared" si="117"/>
        <v>11.200181218664156</v>
      </c>
      <c r="BV99" s="44">
        <f t="shared" si="117"/>
        <v>7.883925576351956</v>
      </c>
      <c r="BW99" s="34">
        <f t="shared" si="117"/>
        <v>3.0739108023698947</v>
      </c>
      <c r="BX99" s="27"/>
      <c r="BY99" s="27"/>
    </row>
    <row r="100" spans="1:77" s="15" customFormat="1" x14ac:dyDescent="0.25">
      <c r="A100" s="36" t="s">
        <v>119</v>
      </c>
      <c r="B100" s="50">
        <v>34198227.065230481</v>
      </c>
      <c r="C100" s="33">
        <v>31803723.576599248</v>
      </c>
      <c r="D100" s="37">
        <v>107.5290035862124</v>
      </c>
      <c r="E100" s="51">
        <v>5621021.433580501</v>
      </c>
      <c r="F100" s="33">
        <v>5294357.5623475239</v>
      </c>
      <c r="G100" s="37">
        <v>106.17003795807349</v>
      </c>
      <c r="H100" s="35">
        <v>12325193.916035511</v>
      </c>
      <c r="I100" s="40">
        <v>11452146.197209297</v>
      </c>
      <c r="J100" s="37">
        <v>107.6234419626861</v>
      </c>
      <c r="K100" s="51">
        <v>9638962.0907323062</v>
      </c>
      <c r="L100" s="33">
        <v>8613178.6946281549</v>
      </c>
      <c r="M100" s="37">
        <v>111.90946377025604</v>
      </c>
      <c r="N100" s="35">
        <v>2686231.8253032044</v>
      </c>
      <c r="O100" s="33">
        <v>2838967.5025811419</v>
      </c>
      <c r="P100" s="37">
        <v>94.620027276146246</v>
      </c>
      <c r="Q100" s="51">
        <v>16847551.380808264</v>
      </c>
      <c r="R100" s="33">
        <v>15749190.025123462</v>
      </c>
      <c r="S100" s="37">
        <v>106.9740815491633</v>
      </c>
      <c r="T100" s="51">
        <v>16470364.593005294</v>
      </c>
      <c r="U100" s="33">
        <v>15195861.161688576</v>
      </c>
      <c r="V100" s="37">
        <v>108.38717475604453</v>
      </c>
      <c r="W100" s="35">
        <v>52521629.202649467</v>
      </c>
      <c r="X100" s="40">
        <v>49103556.199590959</v>
      </c>
      <c r="Y100" s="37">
        <v>106.96094797933797</v>
      </c>
      <c r="Z100" s="25"/>
      <c r="AA100" s="41">
        <f t="shared" si="95"/>
        <v>7.1354561652973558</v>
      </c>
      <c r="AB100" s="42">
        <f t="shared" si="95"/>
        <v>2.9784620800702868</v>
      </c>
      <c r="AC100" s="34">
        <f t="shared" si="95"/>
        <v>4.0367606985573872</v>
      </c>
      <c r="AD100" s="41">
        <f t="shared" si="95"/>
        <v>6.5172487334091329</v>
      </c>
      <c r="AE100" s="42">
        <f t="shared" si="95"/>
        <v>5.5005500677716554</v>
      </c>
      <c r="AF100" s="34">
        <f t="shared" si="95"/>
        <v>0.96369039306844684</v>
      </c>
      <c r="AG100" s="41">
        <f t="shared" si="95"/>
        <v>62.747033898208628</v>
      </c>
      <c r="AH100" s="42">
        <f t="shared" si="95"/>
        <v>57.633415313838952</v>
      </c>
      <c r="AI100" s="34">
        <f t="shared" si="95"/>
        <v>3.2439940314613835</v>
      </c>
      <c r="AJ100" s="41">
        <f t="shared" si="95"/>
        <v>3.7598795534749456</v>
      </c>
      <c r="AK100" s="42">
        <f t="shared" si="95"/>
        <v>1.2121059209573986</v>
      </c>
      <c r="AL100" s="34">
        <f t="shared" si="93"/>
        <v>2.517261753754326</v>
      </c>
      <c r="AM100" s="41">
        <f t="shared" si="93"/>
        <v>-256.49841692464491</v>
      </c>
      <c r="AN100" s="42">
        <f t="shared" si="93"/>
        <v>-328.03349408044335</v>
      </c>
      <c r="AO100" s="34">
        <f t="shared" si="93"/>
        <v>-31.370425403630847</v>
      </c>
      <c r="AP100" s="41">
        <f t="shared" si="93"/>
        <v>-12.986383389875755</v>
      </c>
      <c r="AQ100" s="42">
        <f t="shared" si="93"/>
        <v>-15.508253293293123</v>
      </c>
      <c r="AR100" s="34">
        <f t="shared" si="93"/>
        <v>2.9847529512811093</v>
      </c>
      <c r="AS100" s="41">
        <f t="shared" si="93"/>
        <v>12.388263611920223</v>
      </c>
      <c r="AT100" s="42">
        <f t="shared" si="93"/>
        <v>9.4306861171846208</v>
      </c>
      <c r="AU100" s="34">
        <f t="shared" si="93"/>
        <v>2.7026948287324615</v>
      </c>
      <c r="AV100" s="41">
        <f t="shared" si="93"/>
        <v>6.1515582501641575</v>
      </c>
      <c r="AW100" s="42">
        <f t="shared" si="93"/>
        <v>2.4680236894413952</v>
      </c>
      <c r="AX100" s="34">
        <f t="shared" si="44"/>
        <v>3.5948137068465087</v>
      </c>
      <c r="AY100" s="43"/>
      <c r="AZ100" s="41">
        <f t="shared" ref="AZ100:BW100" si="118">+AVERAGE(B99:B100)/AVERAGE(B95:B96)*100-100</f>
        <v>7.1770374020027532</v>
      </c>
      <c r="BA100" s="44">
        <f t="shared" si="118"/>
        <v>3.4930855329160977</v>
      </c>
      <c r="BB100" s="34">
        <f t="shared" si="118"/>
        <v>3.5522638247508382</v>
      </c>
      <c r="BC100" s="41">
        <f t="shared" si="118"/>
        <v>3.364452503611929</v>
      </c>
      <c r="BD100" s="44">
        <f t="shared" si="118"/>
        <v>2.723354844196507</v>
      </c>
      <c r="BE100" s="34">
        <f t="shared" si="118"/>
        <v>0.61563372206781253</v>
      </c>
      <c r="BF100" s="41">
        <f t="shared" si="118"/>
        <v>40.919177360872908</v>
      </c>
      <c r="BG100" s="44">
        <f t="shared" si="118"/>
        <v>40.027747815474129</v>
      </c>
      <c r="BH100" s="34">
        <f t="shared" si="118"/>
        <v>0.70820283078516866</v>
      </c>
      <c r="BI100" s="41">
        <f t="shared" si="118"/>
        <v>9.3312163826740004</v>
      </c>
      <c r="BJ100" s="44">
        <f t="shared" si="118"/>
        <v>7.3584354024551573</v>
      </c>
      <c r="BK100" s="34">
        <f t="shared" si="118"/>
        <v>1.8712197888077498</v>
      </c>
      <c r="BL100" s="41">
        <f t="shared" si="118"/>
        <v>-557.64942723193758</v>
      </c>
      <c r="BM100" s="44">
        <f t="shared" si="118"/>
        <v>-4546.9470365915158</v>
      </c>
      <c r="BN100" s="34">
        <f t="shared" si="118"/>
        <v>-18.798972636370664</v>
      </c>
      <c r="BO100" s="41">
        <f t="shared" si="118"/>
        <v>1.5141539660980925</v>
      </c>
      <c r="BP100" s="44">
        <f t="shared" si="118"/>
        <v>-3.0640664646297608</v>
      </c>
      <c r="BQ100" s="34">
        <f t="shared" si="118"/>
        <v>4.7900682673324866</v>
      </c>
      <c r="BR100" s="41">
        <f t="shared" si="118"/>
        <v>14.156686039317719</v>
      </c>
      <c r="BS100" s="44">
        <f t="shared" si="118"/>
        <v>11.35783521733687</v>
      </c>
      <c r="BT100" s="34">
        <f t="shared" si="118"/>
        <v>2.5046700917905582</v>
      </c>
      <c r="BU100" s="41">
        <f t="shared" si="118"/>
        <v>8.6678475188662389</v>
      </c>
      <c r="BV100" s="44">
        <f t="shared" si="118"/>
        <v>5.1838351778457081</v>
      </c>
      <c r="BW100" s="34">
        <f t="shared" si="118"/>
        <v>3.335945979265162</v>
      </c>
      <c r="BX100" s="27"/>
      <c r="BY100" s="27"/>
    </row>
    <row r="101" spans="1:77" x14ac:dyDescent="0.25">
      <c r="A101" s="36" t="s">
        <v>120</v>
      </c>
      <c r="B101" s="50">
        <v>35080083.27449654</v>
      </c>
      <c r="C101" s="33">
        <v>32313343.000464492</v>
      </c>
      <c r="D101" s="37">
        <v>108.56222234261641</v>
      </c>
      <c r="E101" s="51">
        <v>5521461.2478689039</v>
      </c>
      <c r="F101" s="33">
        <v>5184112.8148067202</v>
      </c>
      <c r="G101" s="37">
        <v>106.50735130799349</v>
      </c>
      <c r="H101" s="35">
        <v>9250638.1391375344</v>
      </c>
      <c r="I101" s="40">
        <v>7472903.1289247889</v>
      </c>
      <c r="J101" s="37">
        <v>123.78908142582236</v>
      </c>
      <c r="K101" s="51">
        <v>10834592.200723989</v>
      </c>
      <c r="L101" s="33">
        <v>9749224.0101346988</v>
      </c>
      <c r="M101" s="37">
        <v>111.13286749243845</v>
      </c>
      <c r="N101" s="35">
        <v>-1583954.0615864545</v>
      </c>
      <c r="O101" s="33">
        <v>-2276320.8812099099</v>
      </c>
      <c r="P101" s="37">
        <v>69.583953416293014</v>
      </c>
      <c r="Q101" s="51">
        <v>22400442.45780582</v>
      </c>
      <c r="R101" s="33">
        <v>20896230.39077574</v>
      </c>
      <c r="S101" s="37">
        <v>107.19848527174589</v>
      </c>
      <c r="T101" s="51">
        <v>18585151.479071051</v>
      </c>
      <c r="U101" s="33">
        <v>17149167.744558297</v>
      </c>
      <c r="V101" s="37">
        <v>108.3734893488835</v>
      </c>
      <c r="W101" s="35">
        <v>53667473.640237749</v>
      </c>
      <c r="X101" s="40">
        <v>48717421.590413444</v>
      </c>
      <c r="Y101" s="37">
        <v>110.1607430940031</v>
      </c>
      <c r="Z101" s="25"/>
      <c r="AA101" s="41">
        <f t="shared" si="95"/>
        <v>9.8531947614067548</v>
      </c>
      <c r="AB101" s="42">
        <f t="shared" si="95"/>
        <v>5.944807778638463</v>
      </c>
      <c r="AC101" s="34">
        <f t="shared" ref="AC101:AR109" si="119">+D101/D97*100-100</f>
        <v>3.6890783651563908</v>
      </c>
      <c r="AD101" s="41">
        <f t="shared" si="119"/>
        <v>5.1753279129838035</v>
      </c>
      <c r="AE101" s="42">
        <f t="shared" si="119"/>
        <v>3.0208626454446375</v>
      </c>
      <c r="AF101" s="34">
        <f t="shared" si="119"/>
        <v>2.0912902612298438</v>
      </c>
      <c r="AG101" s="41">
        <f t="shared" si="119"/>
        <v>-13.129308762338511</v>
      </c>
      <c r="AH101" s="42">
        <f t="shared" si="119"/>
        <v>-8.919066022610437</v>
      </c>
      <c r="AI101" s="34">
        <f t="shared" si="119"/>
        <v>-4.6225291681497822</v>
      </c>
      <c r="AJ101" s="41">
        <f t="shared" si="119"/>
        <v>9.1501546881689251</v>
      </c>
      <c r="AK101" s="42">
        <f t="shared" si="119"/>
        <v>7.5075053042033488</v>
      </c>
      <c r="AL101" s="34">
        <f t="shared" si="93"/>
        <v>1.5279392627682427</v>
      </c>
      <c r="AM101" s="41">
        <f t="shared" si="93"/>
        <v>-319.25484486914235</v>
      </c>
      <c r="AN101" s="42">
        <f t="shared" si="93"/>
        <v>163.5459962094755</v>
      </c>
      <c r="AO101" s="34">
        <f t="shared" si="93"/>
        <v>-183.19414751983976</v>
      </c>
      <c r="AP101" s="41">
        <f t="shared" si="93"/>
        <v>13.790137574643182</v>
      </c>
      <c r="AQ101" s="42">
        <f t="shared" si="93"/>
        <v>14.16001325829825</v>
      </c>
      <c r="AR101" s="34">
        <f t="shared" si="93"/>
        <v>-0.32399758295244396</v>
      </c>
      <c r="AS101" s="41">
        <f t="shared" si="93"/>
        <v>15.294726349124204</v>
      </c>
      <c r="AT101" s="42">
        <f t="shared" si="93"/>
        <v>11.061793570925829</v>
      </c>
      <c r="AU101" s="34">
        <f t="shared" si="93"/>
        <v>3.811331189690506</v>
      </c>
      <c r="AV101" s="41">
        <f t="shared" si="93"/>
        <v>4.4151292921243339</v>
      </c>
      <c r="AW101" s="42">
        <f t="shared" si="93"/>
        <v>4.5434178685888753</v>
      </c>
      <c r="AX101" s="34">
        <f t="shared" si="44"/>
        <v>-0.12271320287786125</v>
      </c>
      <c r="AY101" s="43"/>
      <c r="AZ101" s="41">
        <f t="shared" ref="AZ101:BW101" si="120">+AVERAGE(B99:B101)/AVERAGE(B95:B97)*100-100</f>
        <v>8.0805997583817799</v>
      </c>
      <c r="BA101" s="44">
        <f t="shared" si="120"/>
        <v>4.3141106378681258</v>
      </c>
      <c r="BB101" s="34">
        <f t="shared" si="120"/>
        <v>3.5982447181054624</v>
      </c>
      <c r="BC101" s="41">
        <f t="shared" si="120"/>
        <v>3.9689969536875083</v>
      </c>
      <c r="BD101" s="44">
        <f t="shared" si="120"/>
        <v>2.8233001999925733</v>
      </c>
      <c r="BE101" s="34">
        <f t="shared" si="120"/>
        <v>1.1044265386030503</v>
      </c>
      <c r="BF101" s="41">
        <f t="shared" si="120"/>
        <v>20.526652490441194</v>
      </c>
      <c r="BG101" s="44">
        <f t="shared" si="120"/>
        <v>24.011351469876359</v>
      </c>
      <c r="BH101" s="34">
        <f t="shared" si="120"/>
        <v>-1.3377265257726521</v>
      </c>
      <c r="BI101" s="41">
        <f t="shared" si="120"/>
        <v>9.2681102541496614</v>
      </c>
      <c r="BJ101" s="44">
        <f t="shared" si="120"/>
        <v>7.4103118150637783</v>
      </c>
      <c r="BK101" s="34">
        <f t="shared" si="120"/>
        <v>1.7566137045158143</v>
      </c>
      <c r="BL101" s="41">
        <f t="shared" si="120"/>
        <v>-1228.5342289746588</v>
      </c>
      <c r="BM101" s="44">
        <f t="shared" si="120"/>
        <v>-415.29446281925158</v>
      </c>
      <c r="BN101" s="34">
        <f t="shared" si="120"/>
        <v>95.94752485658617</v>
      </c>
      <c r="BO101" s="41">
        <f t="shared" si="120"/>
        <v>5.8151803339948174</v>
      </c>
      <c r="BP101" s="44">
        <f t="shared" si="120"/>
        <v>2.7746202782518594</v>
      </c>
      <c r="BQ101" s="34">
        <f t="shared" si="120"/>
        <v>3.0268144494708622</v>
      </c>
      <c r="BR101" s="41">
        <f t="shared" si="120"/>
        <v>14.567308298104649</v>
      </c>
      <c r="BS101" s="44">
        <f t="shared" si="120"/>
        <v>11.250045084233903</v>
      </c>
      <c r="BT101" s="34">
        <f t="shared" si="120"/>
        <v>2.9360703428513517</v>
      </c>
      <c r="BU101" s="41">
        <f t="shared" si="120"/>
        <v>7.2110289194683048</v>
      </c>
      <c r="BV101" s="44">
        <f t="shared" si="120"/>
        <v>4.9747308374562493</v>
      </c>
      <c r="BW101" s="34">
        <f t="shared" si="120"/>
        <v>2.1270072951074042</v>
      </c>
      <c r="BX101" s="27"/>
      <c r="BY101" s="27"/>
    </row>
    <row r="102" spans="1:77" x14ac:dyDescent="0.25">
      <c r="A102" s="36" t="s">
        <v>121</v>
      </c>
      <c r="B102" s="50">
        <v>37854430.612986095</v>
      </c>
      <c r="C102" s="33">
        <v>34217155.00071644</v>
      </c>
      <c r="D102" s="37">
        <v>110.62997672422941</v>
      </c>
      <c r="E102" s="51">
        <v>7362696.5167754656</v>
      </c>
      <c r="F102" s="33">
        <v>6771457.1041195104</v>
      </c>
      <c r="G102" s="37">
        <v>108.7313469400296</v>
      </c>
      <c r="H102" s="35">
        <v>12437657.235058283</v>
      </c>
      <c r="I102" s="40">
        <v>11108005.235999405</v>
      </c>
      <c r="J102" s="37">
        <v>111.97021401060987</v>
      </c>
      <c r="K102" s="51">
        <v>10934680.742272099</v>
      </c>
      <c r="L102" s="33">
        <v>9718049.9771352634</v>
      </c>
      <c r="M102" s="37">
        <v>112.51928903431592</v>
      </c>
      <c r="N102" s="35">
        <v>1502976.492786184</v>
      </c>
      <c r="O102" s="33">
        <v>1389955.258864142</v>
      </c>
      <c r="P102" s="37">
        <v>108.13128575191706</v>
      </c>
      <c r="Q102" s="51">
        <v>20284585.200407233</v>
      </c>
      <c r="R102" s="33">
        <v>18734818.475965753</v>
      </c>
      <c r="S102" s="37">
        <v>108.27212031133166</v>
      </c>
      <c r="T102" s="51">
        <v>19611045.931816101</v>
      </c>
      <c r="U102" s="33">
        <v>17831583.268179189</v>
      </c>
      <c r="V102" s="37">
        <v>109.9792746211852</v>
      </c>
      <c r="W102" s="35">
        <v>58328323.633410975</v>
      </c>
      <c r="X102" s="40">
        <v>52999852.548621908</v>
      </c>
      <c r="Y102" s="37">
        <v>110.05374699844823</v>
      </c>
      <c r="Z102" s="25"/>
      <c r="AA102" s="41">
        <f t="shared" ref="AA102:AB109" si="121">+B102/B98*100-100</f>
        <v>8.7393121924224602</v>
      </c>
      <c r="AB102" s="42">
        <f t="shared" si="121"/>
        <v>5.1795040840080873</v>
      </c>
      <c r="AC102" s="34">
        <f t="shared" si="119"/>
        <v>3.3845074089445433</v>
      </c>
      <c r="AD102" s="41">
        <f t="shared" si="119"/>
        <v>4.3625448648768383</v>
      </c>
      <c r="AE102" s="42">
        <f t="shared" si="119"/>
        <v>0.63889915345774284</v>
      </c>
      <c r="AF102" s="34">
        <f t="shared" si="119"/>
        <v>3.7000064018398717</v>
      </c>
      <c r="AG102" s="41">
        <f t="shared" si="119"/>
        <v>-4.7792003914405683</v>
      </c>
      <c r="AH102" s="42">
        <f t="shared" si="119"/>
        <v>-10.115808422260343</v>
      </c>
      <c r="AI102" s="34">
        <f t="shared" si="119"/>
        <v>5.9372042370812323</v>
      </c>
      <c r="AJ102" s="41">
        <f t="shared" si="119"/>
        <v>3.4922251633725949</v>
      </c>
      <c r="AK102" s="42">
        <f t="shared" si="119"/>
        <v>1.7341678868106953</v>
      </c>
      <c r="AL102" s="34">
        <f t="shared" si="93"/>
        <v>1.7280893067488563</v>
      </c>
      <c r="AM102" s="41">
        <f t="shared" si="93"/>
        <v>-39.789651211008525</v>
      </c>
      <c r="AN102" s="42">
        <f t="shared" si="93"/>
        <v>-50.460201566666299</v>
      </c>
      <c r="AO102" s="34">
        <f t="shared" si="93"/>
        <v>21.539349559561202</v>
      </c>
      <c r="AP102" s="41">
        <f t="shared" si="93"/>
        <v>25.586146839417268</v>
      </c>
      <c r="AQ102" s="42">
        <f t="shared" si="93"/>
        <v>28.750551953173414</v>
      </c>
      <c r="AR102" s="34">
        <f t="shared" si="93"/>
        <v>-2.4577798430775033</v>
      </c>
      <c r="AS102" s="41">
        <f t="shared" si="93"/>
        <v>17.61312131327189</v>
      </c>
      <c r="AT102" s="42">
        <f t="shared" si="93"/>
        <v>13.98921451787804</v>
      </c>
      <c r="AU102" s="34">
        <f t="shared" si="93"/>
        <v>3.1791663893126128</v>
      </c>
      <c r="AV102" s="41">
        <f t="shared" si="93"/>
        <v>7.2080628005629848</v>
      </c>
      <c r="AW102" s="42">
        <f t="shared" si="93"/>
        <v>4.8945713222569509</v>
      </c>
      <c r="AX102" s="34">
        <f t="shared" si="44"/>
        <v>2.2055397616322239</v>
      </c>
      <c r="AY102" s="45"/>
      <c r="AZ102" s="41">
        <f t="shared" ref="AZ102:BW102" si="122">+AVERAGE(B99:B102)/AVERAGE(B95:B98)*100-100</f>
        <v>8.2578213781063567</v>
      </c>
      <c r="BA102" s="44">
        <f t="shared" si="122"/>
        <v>4.5418665301535412</v>
      </c>
      <c r="BB102" s="34">
        <f t="shared" si="122"/>
        <v>3.5435982615947381</v>
      </c>
      <c r="BC102" s="41">
        <f t="shared" si="122"/>
        <v>4.0908764985110366</v>
      </c>
      <c r="BD102" s="44">
        <f t="shared" si="122"/>
        <v>2.1462233950707628</v>
      </c>
      <c r="BE102" s="34">
        <f t="shared" si="122"/>
        <v>1.7527007497298683</v>
      </c>
      <c r="BF102" s="41">
        <f t="shared" si="122"/>
        <v>12.520367231177801</v>
      </c>
      <c r="BG102" s="44">
        <f t="shared" si="122"/>
        <v>12.744312685843241</v>
      </c>
      <c r="BH102" s="34">
        <f t="shared" si="122"/>
        <v>0.39461629333024462</v>
      </c>
      <c r="BI102" s="41">
        <f t="shared" si="122"/>
        <v>7.7051738806764689</v>
      </c>
      <c r="BJ102" s="44">
        <f t="shared" si="122"/>
        <v>5.8877272618685765</v>
      </c>
      <c r="BK102" s="34">
        <f t="shared" si="122"/>
        <v>1.7494182654032642</v>
      </c>
      <c r="BL102" s="41">
        <f t="shared" si="122"/>
        <v>96.473762162206754</v>
      </c>
      <c r="BM102" s="44">
        <f t="shared" si="122"/>
        <v>146.83000942203529</v>
      </c>
      <c r="BN102" s="34">
        <f t="shared" si="122"/>
        <v>64.242486359228366</v>
      </c>
      <c r="BO102" s="41">
        <f t="shared" si="122"/>
        <v>10.229664559749452</v>
      </c>
      <c r="BP102" s="44">
        <f t="shared" si="122"/>
        <v>8.2886749770502632</v>
      </c>
      <c r="BQ102" s="34">
        <f t="shared" si="122"/>
        <v>1.5873353117381583</v>
      </c>
      <c r="BR102" s="41">
        <f t="shared" si="122"/>
        <v>15.395124717871084</v>
      </c>
      <c r="BS102" s="44">
        <f t="shared" si="122"/>
        <v>11.988171070093628</v>
      </c>
      <c r="BT102" s="34">
        <f t="shared" si="122"/>
        <v>2.9973578808492789</v>
      </c>
      <c r="BU102" s="41">
        <f t="shared" si="122"/>
        <v>7.2102395882675836</v>
      </c>
      <c r="BV102" s="44">
        <f t="shared" si="122"/>
        <v>4.9537722308235175</v>
      </c>
      <c r="BW102" s="34">
        <f t="shared" si="122"/>
        <v>2.1469878608485544</v>
      </c>
      <c r="BX102" s="27"/>
      <c r="BY102" s="27"/>
    </row>
    <row r="103" spans="1:77" x14ac:dyDescent="0.25">
      <c r="A103" s="36" t="s">
        <v>122</v>
      </c>
      <c r="B103" s="50">
        <v>36414786.714598335</v>
      </c>
      <c r="C103" s="33">
        <v>33081800.146627691</v>
      </c>
      <c r="D103" s="37">
        <v>110.07498550017812</v>
      </c>
      <c r="E103" s="51">
        <v>5859470.7849319717</v>
      </c>
      <c r="F103" s="33">
        <v>5260573.4647851652</v>
      </c>
      <c r="G103" s="37">
        <v>111.38463941537722</v>
      </c>
      <c r="H103" s="35">
        <v>14429622.71649731</v>
      </c>
      <c r="I103" s="40">
        <v>13809567.190953415</v>
      </c>
      <c r="J103" s="37">
        <v>104.49004314885472</v>
      </c>
      <c r="K103" s="51">
        <v>11392873.984764121</v>
      </c>
      <c r="L103" s="33">
        <v>10142162.781501222</v>
      </c>
      <c r="M103" s="37">
        <v>112.33179973746952</v>
      </c>
      <c r="N103" s="35">
        <v>3036748.731733188</v>
      </c>
      <c r="O103" s="33">
        <v>3667404.4094521925</v>
      </c>
      <c r="P103" s="37">
        <v>82.80375962646545</v>
      </c>
      <c r="Q103" s="51">
        <v>19844486.244170118</v>
      </c>
      <c r="R103" s="33">
        <v>18614016.989918023</v>
      </c>
      <c r="S103" s="37">
        <v>106.61044445655421</v>
      </c>
      <c r="T103" s="51">
        <v>18326583.554623354</v>
      </c>
      <c r="U103" s="33">
        <v>16093343.055911835</v>
      </c>
      <c r="V103" s="37">
        <v>113.87679670378459</v>
      </c>
      <c r="W103" s="35">
        <v>58221782.905574381</v>
      </c>
      <c r="X103" s="40">
        <v>54672614.736372441</v>
      </c>
      <c r="Y103" s="37">
        <v>106.49167446319474</v>
      </c>
      <c r="Z103" s="25"/>
      <c r="AA103" s="41">
        <f t="shared" si="121"/>
        <v>10.532653698273435</v>
      </c>
      <c r="AB103" s="42">
        <f t="shared" si="121"/>
        <v>7.0923194023034597</v>
      </c>
      <c r="AC103" s="34">
        <f t="shared" si="119"/>
        <v>3.2124939633121556</v>
      </c>
      <c r="AD103" s="41">
        <f t="shared" si="119"/>
        <v>12.530382501210084</v>
      </c>
      <c r="AE103" s="42">
        <f t="shared" si="119"/>
        <v>6.846018816217267</v>
      </c>
      <c r="AF103" s="34">
        <f t="shared" si="119"/>
        <v>5.3201455215381941</v>
      </c>
      <c r="AG103" s="41">
        <f t="shared" si="119"/>
        <v>15.984298441921993</v>
      </c>
      <c r="AH103" s="42">
        <f t="shared" si="119"/>
        <v>13.477753518478508</v>
      </c>
      <c r="AI103" s="34">
        <f t="shared" si="119"/>
        <v>2.2088425666933205</v>
      </c>
      <c r="AJ103" s="41">
        <f t="shared" si="119"/>
        <v>7.0131441113330055</v>
      </c>
      <c r="AK103" s="42">
        <f t="shared" si="119"/>
        <v>5.3486606567828403</v>
      </c>
      <c r="AL103" s="34">
        <f t="shared" si="93"/>
        <v>1.579975904936191</v>
      </c>
      <c r="AM103" s="41">
        <f t="shared" si="93"/>
        <v>69.199321724019853</v>
      </c>
      <c r="AN103" s="42">
        <f t="shared" si="93"/>
        <v>44.262744440531833</v>
      </c>
      <c r="AO103" s="34">
        <f t="shared" si="93"/>
        <v>17.285528138394341</v>
      </c>
      <c r="AP103" s="41">
        <f t="shared" si="93"/>
        <v>-1.7912110479464047</v>
      </c>
      <c r="AQ103" s="42">
        <f t="shared" si="93"/>
        <v>-1.2542583947465147</v>
      </c>
      <c r="AR103" s="34">
        <f t="shared" si="93"/>
        <v>-0.54377297134131197</v>
      </c>
      <c r="AS103" s="41">
        <f t="shared" si="93"/>
        <v>13.630086922996725</v>
      </c>
      <c r="AT103" s="42">
        <f t="shared" si="93"/>
        <v>8.486897027161902</v>
      </c>
      <c r="AU103" s="34">
        <f t="shared" si="93"/>
        <v>4.7408397113129013</v>
      </c>
      <c r="AV103" s="41">
        <f t="shared" si="93"/>
        <v>6.4948384588307704</v>
      </c>
      <c r="AW103" s="42">
        <f t="shared" si="93"/>
        <v>5.139813265795425</v>
      </c>
      <c r="AX103" s="34">
        <f t="shared" si="44"/>
        <v>1.2887840970477953</v>
      </c>
      <c r="AY103" s="45"/>
      <c r="AZ103" s="41">
        <f t="shared" ref="AZ103:BW103" si="123">+AVERAGE(B103:B103)/AVERAGE(B99:B99)*100-100</f>
        <v>10.532653698273435</v>
      </c>
      <c r="BA103" s="44">
        <f t="shared" si="123"/>
        <v>7.0923194023034597</v>
      </c>
      <c r="BB103" s="34">
        <f t="shared" si="123"/>
        <v>3.2124939633121556</v>
      </c>
      <c r="BC103" s="41">
        <f t="shared" si="123"/>
        <v>12.530382501210084</v>
      </c>
      <c r="BD103" s="44">
        <f t="shared" si="123"/>
        <v>6.846018816217267</v>
      </c>
      <c r="BE103" s="34">
        <f t="shared" si="123"/>
        <v>5.3201455215381941</v>
      </c>
      <c r="BF103" s="41">
        <f t="shared" si="123"/>
        <v>15.984298441921993</v>
      </c>
      <c r="BG103" s="44">
        <f t="shared" si="123"/>
        <v>13.477753518478508</v>
      </c>
      <c r="BH103" s="34">
        <f t="shared" si="123"/>
        <v>2.2088425666933205</v>
      </c>
      <c r="BI103" s="41">
        <f t="shared" si="123"/>
        <v>7.0131441113330055</v>
      </c>
      <c r="BJ103" s="44">
        <f t="shared" si="123"/>
        <v>5.3486606567828403</v>
      </c>
      <c r="BK103" s="34">
        <f t="shared" si="123"/>
        <v>1.579975904936191</v>
      </c>
      <c r="BL103" s="41">
        <f t="shared" si="123"/>
        <v>69.199321724019853</v>
      </c>
      <c r="BM103" s="44">
        <f t="shared" si="123"/>
        <v>44.262744440531833</v>
      </c>
      <c r="BN103" s="34">
        <f t="shared" si="123"/>
        <v>17.285528138394341</v>
      </c>
      <c r="BO103" s="41">
        <f t="shared" si="123"/>
        <v>-1.7912110479464047</v>
      </c>
      <c r="BP103" s="44">
        <f t="shared" si="123"/>
        <v>-1.2542583947465147</v>
      </c>
      <c r="BQ103" s="34">
        <f t="shared" si="123"/>
        <v>-0.54377297134131197</v>
      </c>
      <c r="BR103" s="41">
        <f t="shared" si="123"/>
        <v>13.630086922996725</v>
      </c>
      <c r="BS103" s="44">
        <f t="shared" si="123"/>
        <v>8.486897027161902</v>
      </c>
      <c r="BT103" s="34">
        <f t="shared" si="123"/>
        <v>4.7408397113129013</v>
      </c>
      <c r="BU103" s="41">
        <f t="shared" si="123"/>
        <v>6.4948384588307704</v>
      </c>
      <c r="BV103" s="44">
        <f t="shared" si="123"/>
        <v>5.139813265795425</v>
      </c>
      <c r="BW103" s="34">
        <f t="shared" si="123"/>
        <v>1.2887840970477953</v>
      </c>
      <c r="BX103" s="27"/>
      <c r="BY103" s="27"/>
    </row>
    <row r="104" spans="1:77" x14ac:dyDescent="0.25">
      <c r="A104" s="36" t="s">
        <v>123</v>
      </c>
      <c r="B104" s="50">
        <v>36787352.719725572</v>
      </c>
      <c r="C104" s="33">
        <v>33326881.752943445</v>
      </c>
      <c r="D104" s="37">
        <v>110.38342258491225</v>
      </c>
      <c r="E104" s="51">
        <v>6116632.0439561261</v>
      </c>
      <c r="F104" s="33">
        <v>5426606.1194499964</v>
      </c>
      <c r="G104" s="37">
        <v>112.71560731177715</v>
      </c>
      <c r="H104" s="35">
        <v>13068641.177727945</v>
      </c>
      <c r="I104" s="40">
        <v>11963343.159915708</v>
      </c>
      <c r="J104" s="37">
        <v>109.23903964834547</v>
      </c>
      <c r="K104" s="51">
        <v>11181658.020593792</v>
      </c>
      <c r="L104" s="33">
        <v>9886715.7300019264</v>
      </c>
      <c r="M104" s="37">
        <v>113.09780038139736</v>
      </c>
      <c r="N104" s="35">
        <v>1886983.1571341529</v>
      </c>
      <c r="O104" s="33">
        <v>2076627.4299137816</v>
      </c>
      <c r="P104" s="37">
        <v>90.867679486083716</v>
      </c>
      <c r="Q104" s="51">
        <v>20899666.367094196</v>
      </c>
      <c r="R104" s="33">
        <v>19090808.101795465</v>
      </c>
      <c r="S104" s="37">
        <v>109.4750219878257</v>
      </c>
      <c r="T104" s="51">
        <v>19454449.094640084</v>
      </c>
      <c r="U104" s="33">
        <v>17436358.727873467</v>
      </c>
      <c r="V104" s="37">
        <v>111.57403560148444</v>
      </c>
      <c r="W104" s="35">
        <v>57417843.213863753</v>
      </c>
      <c r="X104" s="40">
        <v>52371280.406231143</v>
      </c>
      <c r="Y104" s="37">
        <v>109.63612645802749</v>
      </c>
      <c r="Z104" s="25"/>
      <c r="AA104" s="41">
        <f t="shared" si="121"/>
        <v>7.5709353281868488</v>
      </c>
      <c r="AB104" s="42">
        <f t="shared" si="121"/>
        <v>4.7892447960556268</v>
      </c>
      <c r="AC104" s="34">
        <f t="shared" si="119"/>
        <v>2.6545572854781483</v>
      </c>
      <c r="AD104" s="41">
        <f t="shared" si="119"/>
        <v>8.8170916306207374</v>
      </c>
      <c r="AE104" s="42">
        <f t="shared" si="119"/>
        <v>2.4979151019757211</v>
      </c>
      <c r="AF104" s="34">
        <f t="shared" si="119"/>
        <v>6.1651756744106194</v>
      </c>
      <c r="AG104" s="41">
        <f t="shared" si="119"/>
        <v>6.0319315603236419</v>
      </c>
      <c r="AH104" s="42">
        <f t="shared" si="119"/>
        <v>4.4637656025643651</v>
      </c>
      <c r="AI104" s="34">
        <f t="shared" si="119"/>
        <v>1.5011577925741335</v>
      </c>
      <c r="AJ104" s="41">
        <f t="shared" si="119"/>
        <v>16.004792998872361</v>
      </c>
      <c r="AK104" s="42">
        <f t="shared" si="119"/>
        <v>14.785912153059684</v>
      </c>
      <c r="AL104" s="34">
        <f t="shared" si="119"/>
        <v>1.0618732063455383</v>
      </c>
      <c r="AM104" s="41">
        <f t="shared" si="119"/>
        <v>-29.75352538974694</v>
      </c>
      <c r="AN104" s="42">
        <f t="shared" si="119"/>
        <v>-26.852722758335673</v>
      </c>
      <c r="AO104" s="34">
        <f t="shared" si="119"/>
        <v>-3.9657014461762827</v>
      </c>
      <c r="AP104" s="41">
        <f t="shared" si="119"/>
        <v>24.051655309992782</v>
      </c>
      <c r="AQ104" s="42">
        <f t="shared" si="119"/>
        <v>21.217713871896777</v>
      </c>
      <c r="AR104" s="34">
        <f t="shared" si="119"/>
        <v>2.3378938173103307</v>
      </c>
      <c r="AS104" s="41">
        <f t="shared" ref="AS104:AX109" si="124">+T104/T100*100-100</f>
        <v>18.117901912760843</v>
      </c>
      <c r="AT104" s="42">
        <f t="shared" si="124"/>
        <v>14.74413027564097</v>
      </c>
      <c r="AU104" s="34">
        <f t="shared" si="124"/>
        <v>2.9402564026720199</v>
      </c>
      <c r="AV104" s="41">
        <f t="shared" si="124"/>
        <v>9.3222812878152297</v>
      </c>
      <c r="AW104" s="42">
        <f t="shared" si="124"/>
        <v>6.6547607944277729</v>
      </c>
      <c r="AX104" s="34">
        <f t="shared" si="44"/>
        <v>2.5010796269366438</v>
      </c>
      <c r="AY104" s="45"/>
      <c r="AZ104" s="41">
        <f t="shared" ref="AZ104:BW104" si="125">+AVERAGE(B103:B104)/AVERAGE(B99:B100)*100-100</f>
        <v>9.0241503196547086</v>
      </c>
      <c r="BA104" s="44">
        <f t="shared" si="125"/>
        <v>5.9240162303854476</v>
      </c>
      <c r="BB104" s="34">
        <f t="shared" si="125"/>
        <v>2.9323792777832409</v>
      </c>
      <c r="BC104" s="41">
        <f t="shared" si="125"/>
        <v>10.602748342363327</v>
      </c>
      <c r="BD104" s="44">
        <f t="shared" si="125"/>
        <v>4.5930616647162452</v>
      </c>
      <c r="BE104" s="34">
        <f t="shared" si="125"/>
        <v>5.7434817633710082</v>
      </c>
      <c r="BF104" s="41">
        <f t="shared" si="125"/>
        <v>11.031386290759841</v>
      </c>
      <c r="BG104" s="44">
        <f t="shared" si="125"/>
        <v>9.1076125647010713</v>
      </c>
      <c r="BH104" s="34">
        <f t="shared" si="125"/>
        <v>1.845909367104511</v>
      </c>
      <c r="BI104" s="41">
        <f t="shared" si="125"/>
        <v>11.285725228932989</v>
      </c>
      <c r="BJ104" s="44">
        <f t="shared" si="125"/>
        <v>9.8049595303653092</v>
      </c>
      <c r="BK104" s="34">
        <f t="shared" si="125"/>
        <v>1.3193819958838873</v>
      </c>
      <c r="BL104" s="41">
        <f t="shared" si="125"/>
        <v>9.8800122014772711</v>
      </c>
      <c r="BM104" s="44">
        <f t="shared" si="125"/>
        <v>6.7438193000132429</v>
      </c>
      <c r="BN104" s="34">
        <f t="shared" si="125"/>
        <v>5.1151507216902701</v>
      </c>
      <c r="BO104" s="41">
        <f t="shared" si="125"/>
        <v>9.9589180830919304</v>
      </c>
      <c r="BP104" s="44">
        <f t="shared" si="125"/>
        <v>8.974615595625977</v>
      </c>
      <c r="BQ104" s="34">
        <f t="shared" si="125"/>
        <v>0.89558538737011872</v>
      </c>
      <c r="BR104" s="41">
        <f t="shared" si="125"/>
        <v>15.897541294485279</v>
      </c>
      <c r="BS104" s="44">
        <f t="shared" si="125"/>
        <v>11.653175060835338</v>
      </c>
      <c r="BT104" s="34">
        <f t="shared" si="125"/>
        <v>3.8419383067121942</v>
      </c>
      <c r="BU104" s="41">
        <f t="shared" si="125"/>
        <v>7.8802127916185043</v>
      </c>
      <c r="BV104" s="44">
        <f t="shared" si="125"/>
        <v>5.8755873137517938</v>
      </c>
      <c r="BW104" s="34">
        <f t="shared" si="125"/>
        <v>1.9001453579826375</v>
      </c>
      <c r="BX104" s="27"/>
      <c r="BY104" s="27"/>
    </row>
    <row r="105" spans="1:77" x14ac:dyDescent="0.25">
      <c r="A105" s="36" t="s">
        <v>124</v>
      </c>
      <c r="B105" s="50">
        <v>36730083.740381241</v>
      </c>
      <c r="C105" s="33">
        <v>33023452.114164084</v>
      </c>
      <c r="D105" s="37">
        <v>111.2242403168606</v>
      </c>
      <c r="E105" s="51">
        <v>6106898.6114534168</v>
      </c>
      <c r="F105" s="33">
        <v>5362220.8282256611</v>
      </c>
      <c r="G105" s="37">
        <v>113.88748817109359</v>
      </c>
      <c r="H105" s="35">
        <v>12681562.147182126</v>
      </c>
      <c r="I105" s="40">
        <v>10866986.814805977</v>
      </c>
      <c r="J105" s="37">
        <v>116.6980540539889</v>
      </c>
      <c r="K105" s="51">
        <v>11481600.010019887</v>
      </c>
      <c r="L105" s="33">
        <v>10069315.301721759</v>
      </c>
      <c r="M105" s="37">
        <v>114.02562801918259</v>
      </c>
      <c r="N105" s="35">
        <v>1199962.1371622384</v>
      </c>
      <c r="O105" s="33">
        <v>797671.51308421791</v>
      </c>
      <c r="P105" s="37">
        <v>150.4331190821336</v>
      </c>
      <c r="Q105" s="51">
        <v>20094891.008069091</v>
      </c>
      <c r="R105" s="33">
        <v>18248368.605560616</v>
      </c>
      <c r="S105" s="37">
        <v>110.11883551029216</v>
      </c>
      <c r="T105" s="51">
        <v>20679097.936568636</v>
      </c>
      <c r="U105" s="33">
        <v>18204508.209844112</v>
      </c>
      <c r="V105" s="37">
        <v>113.5932797425771</v>
      </c>
      <c r="W105" s="35">
        <v>54934337.570517227</v>
      </c>
      <c r="X105" s="40">
        <v>49296520.152912229</v>
      </c>
      <c r="Y105" s="37">
        <v>111.43654237685972</v>
      </c>
      <c r="Z105" s="25"/>
      <c r="AA105" s="41">
        <f t="shared" si="121"/>
        <v>4.7035249402736241</v>
      </c>
      <c r="AB105" s="42">
        <f t="shared" si="121"/>
        <v>2.1975724198185986</v>
      </c>
      <c r="AC105" s="34">
        <f t="shared" si="119"/>
        <v>2.4520665815434484</v>
      </c>
      <c r="AD105" s="41">
        <f t="shared" si="119"/>
        <v>10.602942541894535</v>
      </c>
      <c r="AE105" s="42">
        <f t="shared" si="119"/>
        <v>3.4356508004654813</v>
      </c>
      <c r="AF105" s="34">
        <f t="shared" si="119"/>
        <v>6.9292276753353264</v>
      </c>
      <c r="AG105" s="41">
        <f t="shared" si="119"/>
        <v>37.088511694442587</v>
      </c>
      <c r="AH105" s="42">
        <f t="shared" si="119"/>
        <v>45.418542530599268</v>
      </c>
      <c r="AI105" s="34">
        <f t="shared" si="119"/>
        <v>-5.7283140727420232</v>
      </c>
      <c r="AJ105" s="41">
        <f t="shared" si="119"/>
        <v>5.9716858494467857</v>
      </c>
      <c r="AK105" s="42">
        <f t="shared" si="119"/>
        <v>3.2832489155476736</v>
      </c>
      <c r="AL105" s="34">
        <f t="shared" si="119"/>
        <v>2.6029747922602411</v>
      </c>
      <c r="AM105" s="41">
        <f t="shared" si="119"/>
        <v>-175.75738250643343</v>
      </c>
      <c r="AN105" s="42">
        <f t="shared" si="119"/>
        <v>-135.04213837638918</v>
      </c>
      <c r="AO105" s="34">
        <f t="shared" si="119"/>
        <v>116.18938231656989</v>
      </c>
      <c r="AP105" s="41">
        <f t="shared" si="119"/>
        <v>-10.292437098416869</v>
      </c>
      <c r="AQ105" s="42">
        <f t="shared" si="119"/>
        <v>-12.671480624486094</v>
      </c>
      <c r="AR105" s="34">
        <f t="shared" si="119"/>
        <v>2.7242458054731173</v>
      </c>
      <c r="AS105" s="41">
        <f t="shared" si="124"/>
        <v>11.266771001869969</v>
      </c>
      <c r="AT105" s="42">
        <f t="shared" si="124"/>
        <v>6.1538873548000055</v>
      </c>
      <c r="AU105" s="34">
        <f t="shared" si="124"/>
        <v>4.8164827256689051</v>
      </c>
      <c r="AV105" s="41">
        <f t="shared" si="124"/>
        <v>2.3605805236370117</v>
      </c>
      <c r="AW105" s="42">
        <f t="shared" si="124"/>
        <v>1.1886888583051416</v>
      </c>
      <c r="AX105" s="34">
        <f t="shared" si="44"/>
        <v>1.1581251605827987</v>
      </c>
      <c r="AY105" s="45"/>
      <c r="AZ105" s="41">
        <f t="shared" ref="AZ105:BW105" si="126">+AVERAGE(B103:B105)/AVERAGE(B99:B101)*100-100</f>
        <v>7.541434091967389</v>
      </c>
      <c r="BA105" s="44">
        <f t="shared" si="126"/>
        <v>4.6566084639655116</v>
      </c>
      <c r="BB105" s="34">
        <f t="shared" si="126"/>
        <v>2.7708133299630759</v>
      </c>
      <c r="BC105" s="41">
        <f t="shared" si="126"/>
        <v>10.602813926357896</v>
      </c>
      <c r="BD105" s="44">
        <f t="shared" si="126"/>
        <v>4.2034917071470232</v>
      </c>
      <c r="BE105" s="34">
        <f t="shared" si="126"/>
        <v>6.1400790023921985</v>
      </c>
      <c r="BF105" s="41">
        <f t="shared" si="126"/>
        <v>18.117435309452716</v>
      </c>
      <c r="BG105" s="44">
        <f t="shared" si="126"/>
        <v>17.834186795563568</v>
      </c>
      <c r="BH105" s="34">
        <f t="shared" si="126"/>
        <v>-0.96428643563785954</v>
      </c>
      <c r="BI105" s="41">
        <f t="shared" si="126"/>
        <v>9.4356020299875496</v>
      </c>
      <c r="BJ105" s="44">
        <f t="shared" si="126"/>
        <v>7.5333467593484045</v>
      </c>
      <c r="BK105" s="34">
        <f t="shared" si="126"/>
        <v>1.7469534510668296</v>
      </c>
      <c r="BL105" s="41">
        <f t="shared" si="126"/>
        <v>111.37661340899001</v>
      </c>
      <c r="BM105" s="44">
        <f t="shared" si="126"/>
        <v>110.6953118140662</v>
      </c>
      <c r="BN105" s="34">
        <f t="shared" si="126"/>
        <v>38.031880554731288</v>
      </c>
      <c r="BO105" s="41">
        <f t="shared" si="126"/>
        <v>2.3288828757867464</v>
      </c>
      <c r="BP105" s="44">
        <f t="shared" si="126"/>
        <v>0.82406660039684709</v>
      </c>
      <c r="BQ105" s="34">
        <f t="shared" si="126"/>
        <v>1.5055742726609367</v>
      </c>
      <c r="BR105" s="41">
        <f t="shared" si="126"/>
        <v>14.21608023451877</v>
      </c>
      <c r="BS105" s="44">
        <f t="shared" si="126"/>
        <v>9.6542471791385651</v>
      </c>
      <c r="BT105" s="34">
        <f t="shared" si="126"/>
        <v>4.166424517661298</v>
      </c>
      <c r="BU105" s="41">
        <f t="shared" si="126"/>
        <v>6.0387074606061759</v>
      </c>
      <c r="BV105" s="44">
        <f t="shared" si="126"/>
        <v>4.3515434904654313</v>
      </c>
      <c r="BW105" s="34">
        <f t="shared" si="126"/>
        <v>1.6464933158427471</v>
      </c>
      <c r="BX105" s="27"/>
      <c r="BY105" s="27"/>
    </row>
    <row r="106" spans="1:77" x14ac:dyDescent="0.25">
      <c r="A106" s="36" t="s">
        <v>125</v>
      </c>
      <c r="B106" s="50">
        <v>40171893.331061251</v>
      </c>
      <c r="C106" s="33">
        <v>35339725.754402697</v>
      </c>
      <c r="D106" s="37">
        <v>113.67347220020957</v>
      </c>
      <c r="E106" s="51">
        <v>7869521.6928045731</v>
      </c>
      <c r="F106" s="33">
        <v>6798745.301274877</v>
      </c>
      <c r="G106" s="37">
        <v>115.74961767326258</v>
      </c>
      <c r="H106" s="35">
        <v>12541109.07561329</v>
      </c>
      <c r="I106" s="40">
        <v>10593638.213338045</v>
      </c>
      <c r="J106" s="37">
        <v>118.38339976367381</v>
      </c>
      <c r="K106" s="51">
        <v>11941161.48351106</v>
      </c>
      <c r="L106" s="33">
        <v>10202833.635634122</v>
      </c>
      <c r="M106" s="37">
        <v>117.03769668267161</v>
      </c>
      <c r="N106" s="35">
        <v>599947.5921022296</v>
      </c>
      <c r="O106" s="33">
        <v>390804.57770392299</v>
      </c>
      <c r="P106" s="37">
        <v>153.51600936382971</v>
      </c>
      <c r="Q106" s="51">
        <v>22320219.121624786</v>
      </c>
      <c r="R106" s="33">
        <v>19640139.474461611</v>
      </c>
      <c r="S106" s="37">
        <v>113.64592980945032</v>
      </c>
      <c r="T106" s="51">
        <v>21987429.328762844</v>
      </c>
      <c r="U106" s="33">
        <v>19084904.640647408</v>
      </c>
      <c r="V106" s="37">
        <v>115.20848410179416</v>
      </c>
      <c r="W106" s="35">
        <v>60915313.892341062</v>
      </c>
      <c r="X106" s="40">
        <v>53287344.102829829</v>
      </c>
      <c r="Y106" s="37">
        <v>114.31478696853677</v>
      </c>
      <c r="Z106" s="25"/>
      <c r="AA106" s="41">
        <f t="shared" si="121"/>
        <v>6.1220382410933354</v>
      </c>
      <c r="AB106" s="42">
        <f t="shared" si="121"/>
        <v>3.2807249862320589</v>
      </c>
      <c r="AC106" s="34">
        <f t="shared" si="119"/>
        <v>2.7510585883668597</v>
      </c>
      <c r="AD106" s="41">
        <f t="shared" si="119"/>
        <v>6.8836896220608281</v>
      </c>
      <c r="AE106" s="42">
        <f t="shared" si="119"/>
        <v>0.40298855528104127</v>
      </c>
      <c r="AF106" s="34">
        <f t="shared" si="119"/>
        <v>6.454689407189889</v>
      </c>
      <c r="AG106" s="41">
        <f t="shared" si="119"/>
        <v>0.83176307724097853</v>
      </c>
      <c r="AH106" s="42">
        <f t="shared" si="119"/>
        <v>-4.6305975891546325</v>
      </c>
      <c r="AI106" s="34">
        <f t="shared" si="119"/>
        <v>5.7275819375108625</v>
      </c>
      <c r="AJ106" s="41">
        <f t="shared" si="119"/>
        <v>9.2044821880170105</v>
      </c>
      <c r="AK106" s="42">
        <f t="shared" si="119"/>
        <v>4.9884869869928963</v>
      </c>
      <c r="AL106" s="34">
        <f t="shared" si="119"/>
        <v>4.0156738343571305</v>
      </c>
      <c r="AM106" s="41">
        <f t="shared" si="119"/>
        <v>-60.082702891110408</v>
      </c>
      <c r="AN106" s="42">
        <f t="shared" si="119"/>
        <v>-71.883657750013853</v>
      </c>
      <c r="AO106" s="34">
        <f t="shared" si="119"/>
        <v>41.971870857096519</v>
      </c>
      <c r="AP106" s="41">
        <f t="shared" si="119"/>
        <v>10.035373664809711</v>
      </c>
      <c r="AQ106" s="42">
        <f t="shared" si="119"/>
        <v>4.8322912744378215</v>
      </c>
      <c r="AR106" s="34">
        <f t="shared" si="119"/>
        <v>4.9632439843853717</v>
      </c>
      <c r="AS106" s="41">
        <f t="shared" si="124"/>
        <v>12.11757600899503</v>
      </c>
      <c r="AT106" s="42">
        <f t="shared" si="124"/>
        <v>7.0286600669094526</v>
      </c>
      <c r="AU106" s="34">
        <f t="shared" si="124"/>
        <v>4.7547226498997617</v>
      </c>
      <c r="AV106" s="41">
        <f t="shared" si="124"/>
        <v>4.4352213432176057</v>
      </c>
      <c r="AW106" s="42">
        <f t="shared" si="124"/>
        <v>0.54243840385059627</v>
      </c>
      <c r="AX106" s="34">
        <f t="shared" si="124"/>
        <v>3.8717809127831089</v>
      </c>
      <c r="AY106" s="45"/>
      <c r="AZ106" s="41">
        <f t="shared" ref="AZ106:BW106" si="127">+AVERAGE(B103:B106)/AVERAGE(B99:B102)*100-100</f>
        <v>7.1578578762399729</v>
      </c>
      <c r="BA106" s="44">
        <f t="shared" si="127"/>
        <v>4.2922922131286327</v>
      </c>
      <c r="BB106" s="34">
        <f t="shared" si="127"/>
        <v>2.7657703733561902</v>
      </c>
      <c r="BC106" s="41">
        <f t="shared" si="127"/>
        <v>9.448016250326404</v>
      </c>
      <c r="BD106" s="44">
        <f t="shared" si="127"/>
        <v>3.0428712518216514</v>
      </c>
      <c r="BE106" s="34">
        <f t="shared" si="127"/>
        <v>6.220160146395969</v>
      </c>
      <c r="BF106" s="41">
        <f t="shared" si="127"/>
        <v>13.489396014325948</v>
      </c>
      <c r="BG106" s="44">
        <f t="shared" si="127"/>
        <v>11.921286308141177</v>
      </c>
      <c r="BH106" s="34">
        <f t="shared" si="127"/>
        <v>0.71718869700461596</v>
      </c>
      <c r="BI106" s="41">
        <f t="shared" si="127"/>
        <v>9.3755080256058534</v>
      </c>
      <c r="BJ106" s="44">
        <f t="shared" si="127"/>
        <v>6.8774838255447577</v>
      </c>
      <c r="BK106" s="34">
        <f t="shared" si="127"/>
        <v>2.3191309093352714</v>
      </c>
      <c r="BL106" s="41">
        <f t="shared" si="127"/>
        <v>52.808987768329359</v>
      </c>
      <c r="BM106" s="44">
        <f t="shared" si="127"/>
        <v>54.234917855706243</v>
      </c>
      <c r="BN106" s="34">
        <f t="shared" si="127"/>
        <v>39.274202566205986</v>
      </c>
      <c r="BO106" s="41">
        <f t="shared" si="127"/>
        <v>4.2893157777442923</v>
      </c>
      <c r="BP106" s="44">
        <f t="shared" si="127"/>
        <v>1.8356881069490782</v>
      </c>
      <c r="BQ106" s="34">
        <f t="shared" si="127"/>
        <v>2.3769339141091166</v>
      </c>
      <c r="BR106" s="41">
        <f t="shared" si="127"/>
        <v>13.634768672169443</v>
      </c>
      <c r="BS106" s="44">
        <f t="shared" si="127"/>
        <v>8.9340861118723609</v>
      </c>
      <c r="BT106" s="34">
        <f t="shared" si="127"/>
        <v>4.3150036027722649</v>
      </c>
      <c r="BU106" s="41">
        <f t="shared" si="127"/>
        <v>5.6120030821015234</v>
      </c>
      <c r="BV106" s="44">
        <f t="shared" si="127"/>
        <v>3.3561719053100063</v>
      </c>
      <c r="BW106" s="34">
        <f t="shared" si="127"/>
        <v>2.2129850299474185</v>
      </c>
      <c r="BX106" s="27"/>
      <c r="BY106" s="27"/>
    </row>
    <row r="107" spans="1:77" x14ac:dyDescent="0.25">
      <c r="A107" s="36" t="s">
        <v>126</v>
      </c>
      <c r="B107" s="50">
        <v>37303059.906364672</v>
      </c>
      <c r="C107" s="33">
        <v>33025966.571534406</v>
      </c>
      <c r="D107" s="37">
        <v>112.9506984316903</v>
      </c>
      <c r="E107" s="51">
        <v>6271679.0569252269</v>
      </c>
      <c r="F107" s="33">
        <v>5487359.6866549561</v>
      </c>
      <c r="G107" s="37">
        <v>114.29320137656921</v>
      </c>
      <c r="H107" s="35">
        <f>+K107+N107</f>
        <v>14403999.352315424</v>
      </c>
      <c r="I107" s="40">
        <f>+L107+O107</f>
        <v>12793478.825336156</v>
      </c>
      <c r="J107" s="37">
        <f>+H107/I107*100</f>
        <v>112.58860509300878</v>
      </c>
      <c r="K107" s="51">
        <v>10973705.920824444</v>
      </c>
      <c r="L107" s="33">
        <v>9391900.5055091586</v>
      </c>
      <c r="M107" s="37">
        <v>116.84222926326169</v>
      </c>
      <c r="N107" s="35">
        <v>3430293.4314909801</v>
      </c>
      <c r="O107" s="33">
        <v>3401578.3198269978</v>
      </c>
      <c r="P107" s="37">
        <f>+N107/O107*100</f>
        <v>100.84417023405308</v>
      </c>
      <c r="Q107" s="51">
        <v>20050691.586919963</v>
      </c>
      <c r="R107" s="33">
        <v>17903568.763962761</v>
      </c>
      <c r="S107" s="37">
        <v>111.99270855584416</v>
      </c>
      <c r="T107" s="51">
        <v>18745334.780870862</v>
      </c>
      <c r="U107" s="33">
        <v>15990814.600527631</v>
      </c>
      <c r="V107" s="37">
        <v>117.22564015126748</v>
      </c>
      <c r="W107" s="35">
        <v>59284095.121654436</v>
      </c>
      <c r="X107" s="40">
        <v>53219559.246960655</v>
      </c>
      <c r="Y107" s="37">
        <f>+W107/X107*100</f>
        <v>111.39531397949358</v>
      </c>
      <c r="Z107" s="25"/>
      <c r="AA107" s="41">
        <f t="shared" si="121"/>
        <v>2.4393200452557835</v>
      </c>
      <c r="AB107" s="42">
        <f t="shared" si="121"/>
        <v>-0.16877429537031219</v>
      </c>
      <c r="AC107" s="34">
        <f t="shared" si="119"/>
        <v>2.6125035751265386</v>
      </c>
      <c r="AD107" s="41">
        <f t="shared" si="119"/>
        <v>7.0349061736646519</v>
      </c>
      <c r="AE107" s="42">
        <f t="shared" si="119"/>
        <v>4.311055123322987</v>
      </c>
      <c r="AF107" s="34">
        <f t="shared" si="119"/>
        <v>2.6112774404604835</v>
      </c>
      <c r="AG107" s="41">
        <f t="shared" si="119"/>
        <v>-0.17757473417923109</v>
      </c>
      <c r="AH107" s="42">
        <f t="shared" si="119"/>
        <v>-7.3578581541852657</v>
      </c>
      <c r="AI107" s="34">
        <f t="shared" si="119"/>
        <v>7.7505585222287436</v>
      </c>
      <c r="AJ107" s="41">
        <f t="shared" si="119"/>
        <v>-3.6792126771544815</v>
      </c>
      <c r="AK107" s="42">
        <f t="shared" si="119"/>
        <v>-7.3974584332298718</v>
      </c>
      <c r="AL107" s="34">
        <f t="shared" si="119"/>
        <v>4.0152739797043182</v>
      </c>
      <c r="AM107" s="41">
        <f t="shared" si="119"/>
        <v>12.959409372443574</v>
      </c>
      <c r="AN107" s="42">
        <f t="shared" si="119"/>
        <v>-7.2483440588135579</v>
      </c>
      <c r="AO107" s="34">
        <f t="shared" si="119"/>
        <v>21.786946255785253</v>
      </c>
      <c r="AP107" s="41">
        <f t="shared" si="119"/>
        <v>1.0391064813301654</v>
      </c>
      <c r="AQ107" s="42">
        <f t="shared" si="119"/>
        <v>-3.8167378182799752</v>
      </c>
      <c r="AR107" s="34">
        <f t="shared" si="119"/>
        <v>5.048533590424455</v>
      </c>
      <c r="AS107" s="41">
        <f t="shared" si="124"/>
        <v>2.284938843071302</v>
      </c>
      <c r="AT107" s="42">
        <f t="shared" si="124"/>
        <v>-0.63708612329953951</v>
      </c>
      <c r="AU107" s="34">
        <f t="shared" si="124"/>
        <v>2.9407601411496387</v>
      </c>
      <c r="AV107" s="41">
        <f t="shared" si="124"/>
        <v>1.824595818034183</v>
      </c>
      <c r="AW107" s="42">
        <f t="shared" si="124"/>
        <v>-2.6577391559162038</v>
      </c>
      <c r="AX107" s="34">
        <f t="shared" si="124"/>
        <v>4.6047163226770493</v>
      </c>
      <c r="AY107" s="45"/>
      <c r="AZ107" s="41">
        <f t="shared" ref="AZ107:BW107" si="128">+AVERAGE(B107:B107)/AVERAGE(B103:B103)*100-100</f>
        <v>2.4393200452557835</v>
      </c>
      <c r="BA107" s="44">
        <f t="shared" si="128"/>
        <v>-0.16877429537031219</v>
      </c>
      <c r="BB107" s="34">
        <f t="shared" si="128"/>
        <v>2.6125035751265386</v>
      </c>
      <c r="BC107" s="41">
        <f t="shared" si="128"/>
        <v>7.0349061736646519</v>
      </c>
      <c r="BD107" s="44">
        <f t="shared" si="128"/>
        <v>4.311055123322987</v>
      </c>
      <c r="BE107" s="34">
        <f t="shared" si="128"/>
        <v>2.6112774404604835</v>
      </c>
      <c r="BF107" s="41">
        <f t="shared" si="128"/>
        <v>-0.17757473417923109</v>
      </c>
      <c r="BG107" s="44">
        <f t="shared" si="128"/>
        <v>-7.3578581541852657</v>
      </c>
      <c r="BH107" s="34">
        <f t="shared" si="128"/>
        <v>7.7505585222287436</v>
      </c>
      <c r="BI107" s="41">
        <f t="shared" si="128"/>
        <v>-3.6792126771544815</v>
      </c>
      <c r="BJ107" s="44">
        <f t="shared" si="128"/>
        <v>-7.3974584332298718</v>
      </c>
      <c r="BK107" s="34">
        <f t="shared" si="128"/>
        <v>4.0152739797043182</v>
      </c>
      <c r="BL107" s="41">
        <f t="shared" si="128"/>
        <v>12.959409372443574</v>
      </c>
      <c r="BM107" s="44">
        <f t="shared" si="128"/>
        <v>-7.2483440588135579</v>
      </c>
      <c r="BN107" s="34">
        <f t="shared" si="128"/>
        <v>21.786946255785253</v>
      </c>
      <c r="BO107" s="41">
        <f t="shared" si="128"/>
        <v>1.0391064813301654</v>
      </c>
      <c r="BP107" s="44">
        <f t="shared" si="128"/>
        <v>-3.8167378182799752</v>
      </c>
      <c r="BQ107" s="34">
        <f t="shared" si="128"/>
        <v>5.048533590424455</v>
      </c>
      <c r="BR107" s="41">
        <f t="shared" si="128"/>
        <v>2.284938843071302</v>
      </c>
      <c r="BS107" s="44">
        <f t="shared" si="128"/>
        <v>-0.63708612329953951</v>
      </c>
      <c r="BT107" s="34">
        <f t="shared" si="128"/>
        <v>2.9407601411496387</v>
      </c>
      <c r="BU107" s="41">
        <f t="shared" si="128"/>
        <v>1.824595818034183</v>
      </c>
      <c r="BV107" s="44">
        <f t="shared" si="128"/>
        <v>-2.6577391559162038</v>
      </c>
      <c r="BW107" s="34">
        <f t="shared" si="128"/>
        <v>4.6047163226770493</v>
      </c>
      <c r="BX107" s="27"/>
      <c r="BY107" s="27"/>
    </row>
    <row r="108" spans="1:77" x14ac:dyDescent="0.25">
      <c r="A108" s="36" t="s">
        <v>127</v>
      </c>
      <c r="B108" s="50">
        <v>38226792.957884513</v>
      </c>
      <c r="C108" s="33">
        <v>33445595.43522875</v>
      </c>
      <c r="D108" s="37">
        <v>114.29544745859019</v>
      </c>
      <c r="E108" s="51">
        <v>6675597.172553272</v>
      </c>
      <c r="F108" s="33">
        <v>5737690.291720178</v>
      </c>
      <c r="G108" s="37">
        <v>116.34641873554152</v>
      </c>
      <c r="H108" s="35">
        <f t="shared" ref="H108:H110" si="129">+K108+N108</f>
        <v>10633729.655966442</v>
      </c>
      <c r="I108" s="40">
        <f t="shared" ref="I108:I110" si="130">+L108+O108</f>
        <v>9640678.6254270263</v>
      </c>
      <c r="J108" s="37">
        <f t="shared" ref="J108:J110" si="131">+H108/I108*100</f>
        <v>110.30063410598785</v>
      </c>
      <c r="K108" s="51">
        <v>9738768.4617158361</v>
      </c>
      <c r="L108" s="33">
        <v>8297246.3118603276</v>
      </c>
      <c r="M108" s="37">
        <v>117.37350074560224</v>
      </c>
      <c r="N108" s="35">
        <v>894961.194250606</v>
      </c>
      <c r="O108" s="33">
        <v>1343432.3135666996</v>
      </c>
      <c r="P108" s="37">
        <f t="shared" ref="P108:P110" si="132">+N108/O108*100</f>
        <v>66.617512859621442</v>
      </c>
      <c r="Q108" s="51">
        <v>20477041.061188083</v>
      </c>
      <c r="R108" s="33">
        <v>18327735.052774351</v>
      </c>
      <c r="S108" s="37">
        <v>111.72706830508434</v>
      </c>
      <c r="T108" s="51">
        <v>19272211.217156366</v>
      </c>
      <c r="U108" s="33">
        <v>16530117.613785686</v>
      </c>
      <c r="V108" s="37">
        <v>116.58847001236001</v>
      </c>
      <c r="W108" s="35">
        <v>56740949.630435951</v>
      </c>
      <c r="X108" s="40">
        <v>50621581.791364625</v>
      </c>
      <c r="Y108" s="37">
        <f t="shared" ref="Y108:Y110" si="133">+W108/X108*100</f>
        <v>112.08845639058084</v>
      </c>
      <c r="Z108" s="25"/>
      <c r="AA108" s="41">
        <f t="shared" si="121"/>
        <v>3.9128671451998969</v>
      </c>
      <c r="AB108" s="42">
        <f t="shared" si="121"/>
        <v>0.35620999037757883</v>
      </c>
      <c r="AC108" s="34">
        <f t="shared" si="119"/>
        <v>3.5440329553729981</v>
      </c>
      <c r="AD108" s="41">
        <f t="shared" si="119"/>
        <v>9.1384462001349505</v>
      </c>
      <c r="AE108" s="42">
        <f t="shared" si="119"/>
        <v>5.7325732773417286</v>
      </c>
      <c r="AF108" s="34">
        <f t="shared" si="119"/>
        <v>3.2212144443505082</v>
      </c>
      <c r="AG108" s="41">
        <f t="shared" si="119"/>
        <v>-18.631711504262341</v>
      </c>
      <c r="AH108" s="42">
        <f t="shared" si="119"/>
        <v>-19.414845026522215</v>
      </c>
      <c r="AI108" s="34">
        <f t="shared" si="119"/>
        <v>0.97180866937296173</v>
      </c>
      <c r="AJ108" s="41">
        <f t="shared" si="119"/>
        <v>-12.904075193683411</v>
      </c>
      <c r="AK108" s="42">
        <f t="shared" si="119"/>
        <v>-16.076819254732328</v>
      </c>
      <c r="AL108" s="34">
        <f t="shared" si="119"/>
        <v>3.7805336176176922</v>
      </c>
      <c r="AM108" s="41">
        <f t="shared" si="119"/>
        <v>-52.571850423412144</v>
      </c>
      <c r="AN108" s="42">
        <f t="shared" si="119"/>
        <v>-35.307012985835556</v>
      </c>
      <c r="AO108" s="34">
        <f t="shared" si="119"/>
        <v>-26.687340057116955</v>
      </c>
      <c r="AP108" s="41">
        <f t="shared" si="119"/>
        <v>-2.0221629306557816</v>
      </c>
      <c r="AQ108" s="42">
        <f t="shared" si="119"/>
        <v>-3.9970704485230613</v>
      </c>
      <c r="AR108" s="34">
        <f t="shared" si="119"/>
        <v>2.057132555323065</v>
      </c>
      <c r="AS108" s="41">
        <f t="shared" si="124"/>
        <v>-0.936741393175339</v>
      </c>
      <c r="AT108" s="42">
        <f t="shared" si="124"/>
        <v>-5.1974218254587754</v>
      </c>
      <c r="AU108" s="34">
        <f t="shared" si="124"/>
        <v>4.4942664158764671</v>
      </c>
      <c r="AV108" s="41">
        <f t="shared" si="124"/>
        <v>-1.178890647122671</v>
      </c>
      <c r="AW108" s="42">
        <f t="shared" si="124"/>
        <v>-3.3409506150976966</v>
      </c>
      <c r="AX108" s="34">
        <f t="shared" si="124"/>
        <v>2.236790017834295</v>
      </c>
      <c r="AY108" s="45"/>
      <c r="AZ108" s="41">
        <f t="shared" ref="AZ108:BW108" si="134">+AVERAGE(B107:B108)/AVERAGE(B103:B104)*100-100</f>
        <v>3.1798434416164554</v>
      </c>
      <c r="BA108" s="44">
        <f t="shared" si="134"/>
        <v>9.4686576202661854E-2</v>
      </c>
      <c r="BB108" s="34">
        <f t="shared" si="134"/>
        <v>3.0789199033725652</v>
      </c>
      <c r="BC108" s="41">
        <f t="shared" si="134"/>
        <v>8.1092607041398139</v>
      </c>
      <c r="BD108" s="44">
        <f t="shared" si="134"/>
        <v>5.0328563294041828</v>
      </c>
      <c r="BE108" s="34">
        <f t="shared" si="134"/>
        <v>2.9180572000521323</v>
      </c>
      <c r="BF108" s="41">
        <f t="shared" si="134"/>
        <v>-8.9479644802598273</v>
      </c>
      <c r="BG108" s="44">
        <f t="shared" si="134"/>
        <v>-12.954504767418911</v>
      </c>
      <c r="BH108" s="34">
        <f t="shared" si="134"/>
        <v>4.2858726954291768</v>
      </c>
      <c r="BI108" s="41">
        <f t="shared" si="134"/>
        <v>-8.248488262683324</v>
      </c>
      <c r="BJ108" s="44">
        <f t="shared" si="134"/>
        <v>-11.681790834119283</v>
      </c>
      <c r="BK108" s="34">
        <f t="shared" si="134"/>
        <v>3.8975049795431573</v>
      </c>
      <c r="BL108" s="41">
        <f t="shared" si="134"/>
        <v>-12.154952313283431</v>
      </c>
      <c r="BM108" s="44">
        <f t="shared" si="134"/>
        <v>-17.392334059251112</v>
      </c>
      <c r="BN108" s="34">
        <f t="shared" si="134"/>
        <v>-3.5755769921675693</v>
      </c>
      <c r="BO108" s="41">
        <f t="shared" si="134"/>
        <v>-0.53116815367620518</v>
      </c>
      <c r="BP108" s="44">
        <f t="shared" si="134"/>
        <v>-3.9080443189755272</v>
      </c>
      <c r="BQ108" s="34">
        <f t="shared" si="134"/>
        <v>3.5330050383160199</v>
      </c>
      <c r="BR108" s="41">
        <f t="shared" si="134"/>
        <v>0.62601081066108577</v>
      </c>
      <c r="BS108" s="44">
        <f t="shared" si="134"/>
        <v>-3.008584973337932</v>
      </c>
      <c r="BT108" s="34">
        <f t="shared" si="134"/>
        <v>3.7095795002585135</v>
      </c>
      <c r="BU108" s="41">
        <f t="shared" si="134"/>
        <v>0.33329287337384983</v>
      </c>
      <c r="BV108" s="44">
        <f t="shared" si="134"/>
        <v>-2.9920007114946543</v>
      </c>
      <c r="BW108" s="34">
        <f t="shared" si="134"/>
        <v>3.4035276431343675</v>
      </c>
      <c r="BX108" s="27"/>
      <c r="BY108" s="27"/>
    </row>
    <row r="109" spans="1:77" x14ac:dyDescent="0.25">
      <c r="A109" s="36" t="s">
        <v>131</v>
      </c>
      <c r="B109" s="50">
        <v>38702466.505030826</v>
      </c>
      <c r="C109" s="33">
        <v>33949809.68220602</v>
      </c>
      <c r="D109" s="37">
        <v>113.99906764518859</v>
      </c>
      <c r="E109" s="51">
        <v>6611520.8069194732</v>
      </c>
      <c r="F109" s="33">
        <v>5646457.9145730119</v>
      </c>
      <c r="G109" s="37">
        <v>117.09147410548688</v>
      </c>
      <c r="H109" s="35">
        <f t="shared" si="129"/>
        <v>13566865.56988699</v>
      </c>
      <c r="I109" s="40">
        <f t="shared" si="130"/>
        <v>11106823.625161722</v>
      </c>
      <c r="J109" s="37">
        <f t="shared" si="131"/>
        <v>122.14892419064094</v>
      </c>
      <c r="K109" s="51">
        <v>11202505.988463245</v>
      </c>
      <c r="L109" s="33">
        <v>9695220.909837544</v>
      </c>
      <c r="M109" s="37">
        <v>115.54668111890354</v>
      </c>
      <c r="N109" s="35">
        <v>2364359.5814237446</v>
      </c>
      <c r="O109" s="33">
        <v>1411602.7153241783</v>
      </c>
      <c r="P109" s="37">
        <f t="shared" si="132"/>
        <v>167.49468924624185</v>
      </c>
      <c r="Q109" s="51">
        <v>20627454.017247554</v>
      </c>
      <c r="R109" s="33">
        <v>18407638.607480422</v>
      </c>
      <c r="S109" s="37">
        <v>112.05920790331602</v>
      </c>
      <c r="T109" s="51">
        <v>21694555.639981762</v>
      </c>
      <c r="U109" s="33">
        <v>18533989.681378428</v>
      </c>
      <c r="V109" s="37">
        <v>117.05280952961161</v>
      </c>
      <c r="W109" s="35">
        <v>57813751.259103075</v>
      </c>
      <c r="X109" s="40">
        <v>50576740.148042753</v>
      </c>
      <c r="Y109" s="37">
        <f t="shared" si="133"/>
        <v>114.30897106036673</v>
      </c>
      <c r="Z109" s="25"/>
      <c r="AA109" s="41">
        <f t="shared" si="121"/>
        <v>5.369938110108734</v>
      </c>
      <c r="AB109" s="42">
        <f t="shared" si="121"/>
        <v>2.8051506088444711</v>
      </c>
      <c r="AC109" s="34">
        <f t="shared" si="119"/>
        <v>2.4948044782530587</v>
      </c>
      <c r="AD109" s="41">
        <f t="shared" si="119"/>
        <v>8.2631500467298338</v>
      </c>
      <c r="AE109" s="42">
        <f t="shared" si="119"/>
        <v>5.3007344429230443</v>
      </c>
      <c r="AF109" s="34">
        <f t="shared" si="119"/>
        <v>2.813290543013764</v>
      </c>
      <c r="AG109" s="41">
        <f t="shared" si="119"/>
        <v>6.9810281448770866</v>
      </c>
      <c r="AH109" s="42">
        <f t="shared" si="119"/>
        <v>2.2070221897110684</v>
      </c>
      <c r="AI109" s="34">
        <f t="shared" si="119"/>
        <v>4.6709177636589061</v>
      </c>
      <c r="AJ109" s="41">
        <f t="shared" si="119"/>
        <v>-2.4307938032423948</v>
      </c>
      <c r="AK109" s="42">
        <f t="shared" si="119"/>
        <v>-3.7151919537195255</v>
      </c>
      <c r="AL109" s="34">
        <f t="shared" si="119"/>
        <v>1.3339572218493174</v>
      </c>
      <c r="AM109" s="41">
        <f t="shared" si="119"/>
        <v>97.036182076141301</v>
      </c>
      <c r="AN109" s="42">
        <f t="shared" si="119"/>
        <v>76.965416486565914</v>
      </c>
      <c r="AO109" s="34">
        <f t="shared" si="119"/>
        <v>11.341631595628201</v>
      </c>
      <c r="AP109" s="41">
        <f t="shared" si="119"/>
        <v>2.6502408446237098</v>
      </c>
      <c r="AQ109" s="42">
        <f t="shared" si="119"/>
        <v>0.87279035930518489</v>
      </c>
      <c r="AR109" s="34">
        <f t="shared" si="119"/>
        <v>1.7620712969149679</v>
      </c>
      <c r="AS109" s="41">
        <f t="shared" si="124"/>
        <v>4.9105512558040658</v>
      </c>
      <c r="AT109" s="42">
        <f t="shared" si="124"/>
        <v>1.8098894391233671</v>
      </c>
      <c r="AU109" s="34">
        <f t="shared" si="124"/>
        <v>3.0455408936817605</v>
      </c>
      <c r="AV109" s="41">
        <f t="shared" si="124"/>
        <v>5.2415553111742668</v>
      </c>
      <c r="AW109" s="42">
        <f t="shared" si="124"/>
        <v>2.5969784300381207</v>
      </c>
      <c r="AX109" s="34">
        <f t="shared" si="124"/>
        <v>2.5776362243840509</v>
      </c>
      <c r="AY109" s="45"/>
      <c r="AZ109" s="41">
        <f t="shared" ref="AZ109:BW109" si="135">+AVERAGE(B107:B109)/AVERAGE(B103:B105)*100-100</f>
        <v>3.9115884955233753</v>
      </c>
      <c r="BA109" s="44">
        <f t="shared" si="135"/>
        <v>0.99488730182268625</v>
      </c>
      <c r="BB109" s="34">
        <f t="shared" si="135"/>
        <v>2.8830465445179811</v>
      </c>
      <c r="BC109" s="41">
        <f t="shared" si="135"/>
        <v>8.1612314245802793</v>
      </c>
      <c r="BD109" s="44">
        <f t="shared" si="135"/>
        <v>5.1223563457799486</v>
      </c>
      <c r="BE109" s="34">
        <f t="shared" si="135"/>
        <v>2.88275529355613</v>
      </c>
      <c r="BF109" s="41">
        <f t="shared" si="135"/>
        <v>-3.9204536665120457</v>
      </c>
      <c r="BG109" s="44">
        <f t="shared" si="135"/>
        <v>-8.4577641573004172</v>
      </c>
      <c r="BH109" s="34">
        <f t="shared" si="135"/>
        <v>4.421860346485019</v>
      </c>
      <c r="BI109" s="41">
        <f t="shared" si="135"/>
        <v>-6.2871251597434963</v>
      </c>
      <c r="BJ109" s="44">
        <f t="shared" si="135"/>
        <v>-9.0165745587877808</v>
      </c>
      <c r="BK109" s="34">
        <f t="shared" si="135"/>
        <v>3.0363895251382473</v>
      </c>
      <c r="BL109" s="41">
        <f t="shared" si="135"/>
        <v>9.2414836327587864</v>
      </c>
      <c r="BM109" s="44">
        <f t="shared" si="135"/>
        <v>-5.8866931590238067</v>
      </c>
      <c r="BN109" s="34">
        <f t="shared" si="135"/>
        <v>3.3482448397763989</v>
      </c>
      <c r="BO109" s="41">
        <f t="shared" si="135"/>
        <v>0.51963842166931329</v>
      </c>
      <c r="BP109" s="44">
        <f t="shared" si="135"/>
        <v>-2.3488404972326009</v>
      </c>
      <c r="BQ109" s="34">
        <f t="shared" si="135"/>
        <v>2.9351798097692949</v>
      </c>
      <c r="BR109" s="41">
        <f t="shared" si="135"/>
        <v>2.1415810050898756</v>
      </c>
      <c r="BS109" s="44">
        <f t="shared" si="135"/>
        <v>-1.3130346399825328</v>
      </c>
      <c r="BT109" s="34">
        <f t="shared" si="135"/>
        <v>3.4871001221588642</v>
      </c>
      <c r="BU109" s="41">
        <f t="shared" si="135"/>
        <v>1.9140273524817815</v>
      </c>
      <c r="BV109" s="44">
        <f t="shared" si="135"/>
        <v>-1.2297102483153708</v>
      </c>
      <c r="BW109" s="34">
        <f t="shared" si="135"/>
        <v>3.1225615185629181</v>
      </c>
      <c r="BX109" s="27"/>
      <c r="BY109" s="27"/>
    </row>
    <row r="110" spans="1:77" x14ac:dyDescent="0.25">
      <c r="A110" s="36" t="s">
        <v>132</v>
      </c>
      <c r="B110" s="52">
        <v>41996860.494746991</v>
      </c>
      <c r="C110" s="53">
        <v>36124689.618490703</v>
      </c>
      <c r="D110" s="54">
        <v>116.25528395751412</v>
      </c>
      <c r="E110" s="55">
        <v>8470518.3728461545</v>
      </c>
      <c r="F110" s="53">
        <v>7140657.1215041112</v>
      </c>
      <c r="G110" s="54">
        <v>118.62379370292354</v>
      </c>
      <c r="H110" s="56">
        <f t="shared" si="129"/>
        <v>14740532.308547698</v>
      </c>
      <c r="I110" s="57">
        <f t="shared" si="130"/>
        <v>12265529.9296824</v>
      </c>
      <c r="J110" s="54">
        <f t="shared" si="131"/>
        <v>120.17851974643044</v>
      </c>
      <c r="K110" s="55">
        <v>12121467.507654831</v>
      </c>
      <c r="L110" s="53">
        <v>10274688.867284264</v>
      </c>
      <c r="M110" s="54">
        <v>117.97405901263747</v>
      </c>
      <c r="N110" s="56">
        <v>2619064.8008928671</v>
      </c>
      <c r="O110" s="53">
        <v>1990841.0623981357</v>
      </c>
      <c r="P110" s="54">
        <f t="shared" si="132"/>
        <v>131.55569524661016</v>
      </c>
      <c r="Q110" s="55">
        <v>21386345.331254035</v>
      </c>
      <c r="R110" s="53">
        <v>18734405.032827448</v>
      </c>
      <c r="S110" s="54">
        <v>114.15545513070585</v>
      </c>
      <c r="T110" s="55">
        <v>22378904.820797157</v>
      </c>
      <c r="U110" s="53">
        <v>19118112.362990186</v>
      </c>
      <c r="V110" s="54">
        <v>117.05603772953745</v>
      </c>
      <c r="W110" s="56">
        <v>64215351.686597727</v>
      </c>
      <c r="X110" s="57">
        <v>55147169.339514479</v>
      </c>
      <c r="Y110" s="54">
        <f t="shared" si="133"/>
        <v>116.44360436934637</v>
      </c>
      <c r="Z110" s="25"/>
      <c r="AA110" s="60">
        <f t="shared" ref="AA110" si="136">+B110/B106*100-100</f>
        <v>4.5428955728971374</v>
      </c>
      <c r="AB110" s="61">
        <f t="shared" ref="AB110" si="137">+C110/C106*100-100</f>
        <v>2.2211939887230443</v>
      </c>
      <c r="AC110" s="62">
        <f t="shared" ref="AC110" si="138">+D110/D106*100-100</f>
        <v>2.2712526566948554</v>
      </c>
      <c r="AD110" s="60">
        <f t="shared" ref="AD110" si="139">+E110/E106*100-100</f>
        <v>7.6370166256876502</v>
      </c>
      <c r="AE110" s="61">
        <f t="shared" ref="AE110" si="140">+F110/F106*100-100</f>
        <v>5.0290429348062133</v>
      </c>
      <c r="AF110" s="62">
        <f t="shared" ref="AF110" si="141">+G110/G106*100-100</f>
        <v>2.4830976442394643</v>
      </c>
      <c r="AG110" s="60">
        <f t="shared" ref="AG110" si="142">+H110/H106*100-100</f>
        <v>17.537709142577171</v>
      </c>
      <c r="AH110" s="61">
        <f t="shared" ref="AH110" si="143">+I110/I106*100-100</f>
        <v>15.782035242994624</v>
      </c>
      <c r="AI110" s="62">
        <f t="shared" ref="AI110" si="144">+J110/J106*100-100</f>
        <v>1.5163612350550721</v>
      </c>
      <c r="AJ110" s="60">
        <f t="shared" ref="AJ110" si="145">+K110/K106*100-100</f>
        <v>1.5099538214330863</v>
      </c>
      <c r="AK110" s="61">
        <f t="shared" ref="AK110" si="146">+L110/L106*100-100</f>
        <v>0.70426740468630555</v>
      </c>
      <c r="AL110" s="62">
        <f t="shared" ref="AL110" si="147">+M110/M106*100-100</f>
        <v>0.80005191191061442</v>
      </c>
      <c r="AM110" s="60">
        <f t="shared" ref="AM110" si="148">+N110/N106*100-100</f>
        <v>336.54893116840532</v>
      </c>
      <c r="AN110" s="61">
        <f t="shared" ref="AN110" si="149">+O110/O106*100-100</f>
        <v>409.42112144510611</v>
      </c>
      <c r="AO110" s="62">
        <f t="shared" ref="AO110" si="150">+P110/P106*100-100</f>
        <v>-14.304901624412395</v>
      </c>
      <c r="AP110" s="60">
        <f t="shared" ref="AP110" si="151">+Q110/Q106*100-100</f>
        <v>-4.1839812829882845</v>
      </c>
      <c r="AQ110" s="61">
        <f t="shared" ref="AQ110" si="152">+R110/R106*100-100</f>
        <v>-4.6116497431797967</v>
      </c>
      <c r="AR110" s="62">
        <f t="shared" ref="AR110" si="153">+S110/S106*100-100</f>
        <v>0.44834454001988888</v>
      </c>
      <c r="AS110" s="60">
        <f t="shared" ref="AS110" si="154">+T110/T106*100-100</f>
        <v>1.780451394207347</v>
      </c>
      <c r="AT110" s="61">
        <f t="shared" ref="AT110" si="155">+U110/U106*100-100</f>
        <v>0.17399993852760076</v>
      </c>
      <c r="AU110" s="62">
        <f t="shared" ref="AU110" si="156">+V110/V106*100-100</f>
        <v>1.6036610863752685</v>
      </c>
      <c r="AV110" s="60">
        <f t="shared" ref="AV110" si="157">+W110/W106*100-100</f>
        <v>5.4174190091000725</v>
      </c>
      <c r="AW110" s="61">
        <f t="shared" ref="AW110" si="158">+X110/X106*100-100</f>
        <v>3.4901818959032909</v>
      </c>
      <c r="AX110" s="62">
        <f t="shared" ref="AX110" si="159">+Y110/Y106*100-100</f>
        <v>1.8622414975899346</v>
      </c>
      <c r="AY110" s="45"/>
      <c r="AZ110" s="60">
        <f>+AVERAGE(B107:B110)/AVERAGE(B103:B106)*100-100</f>
        <v>4.0805432261581558</v>
      </c>
      <c r="BA110" s="63">
        <f t="shared" ref="BA110:BW110" si="160">+AVERAGE(C107:C110)/AVERAGE(C103:C106)*100-100</f>
        <v>1.3164480644359315</v>
      </c>
      <c r="BB110" s="62">
        <f t="shared" si="160"/>
        <v>2.7268912066151501</v>
      </c>
      <c r="BC110" s="60">
        <f t="shared" si="160"/>
        <v>8.0022750213662306</v>
      </c>
      <c r="BD110" s="63">
        <f t="shared" si="160"/>
        <v>5.0945897986670445</v>
      </c>
      <c r="BE110" s="62">
        <f t="shared" si="160"/>
        <v>2.780801553476266</v>
      </c>
      <c r="BF110" s="60">
        <f t="shared" si="160"/>
        <v>1.18395428364542</v>
      </c>
      <c r="BG110" s="63">
        <f t="shared" si="160"/>
        <v>-3.0212101676384293</v>
      </c>
      <c r="BH110" s="62">
        <f t="shared" si="160"/>
        <v>3.6554726733797054</v>
      </c>
      <c r="BI110" s="60">
        <f t="shared" si="160"/>
        <v>-4.2629586896843819</v>
      </c>
      <c r="BJ110" s="63">
        <f t="shared" si="160"/>
        <v>-6.5555918089689555</v>
      </c>
      <c r="BK110" s="62">
        <f t="shared" si="160"/>
        <v>2.4630272909705013</v>
      </c>
      <c r="BL110" s="60">
        <f t="shared" si="160"/>
        <v>38.446983595247787</v>
      </c>
      <c r="BM110" s="63">
        <f t="shared" si="160"/>
        <v>17.525352919933653</v>
      </c>
      <c r="BN110" s="62">
        <f t="shared" si="160"/>
        <v>-2.3258001699487352</v>
      </c>
      <c r="BO110" s="60">
        <f t="shared" si="160"/>
        <v>-0.74282854848387103</v>
      </c>
      <c r="BP110" s="63">
        <f t="shared" si="160"/>
        <v>-2.936748019362085</v>
      </c>
      <c r="BQ110" s="62">
        <f t="shared" si="160"/>
        <v>2.292645860474579</v>
      </c>
      <c r="BR110" s="60">
        <f t="shared" si="160"/>
        <v>2.0428792942333445</v>
      </c>
      <c r="BS110" s="63">
        <f t="shared" si="160"/>
        <v>-0.91229660089847187</v>
      </c>
      <c r="BT110" s="62">
        <f t="shared" si="160"/>
        <v>3.0094184136776789</v>
      </c>
      <c r="BU110" s="60">
        <f t="shared" si="160"/>
        <v>2.8359283782208422</v>
      </c>
      <c r="BV110" s="63">
        <f t="shared" si="160"/>
        <v>-2.9914393324190769E-2</v>
      </c>
      <c r="BW110" s="62">
        <f t="shared" si="160"/>
        <v>2.7965148581949819</v>
      </c>
      <c r="BX110" s="27"/>
      <c r="BY110" s="27"/>
    </row>
    <row r="111" spans="1:77" x14ac:dyDescent="0.25">
      <c r="A111" s="14"/>
      <c r="B111" s="18"/>
      <c r="C111" s="19"/>
      <c r="E111" s="26"/>
      <c r="G111" s="26"/>
      <c r="M111" s="26"/>
      <c r="N111" s="20"/>
      <c r="P111" s="26"/>
      <c r="S111" s="26"/>
      <c r="V111" s="26"/>
      <c r="Y111" s="26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9"/>
    </row>
    <row r="112" spans="1:77" x14ac:dyDescent="0.25">
      <c r="A112" s="38" t="s">
        <v>24</v>
      </c>
      <c r="B112" s="18"/>
      <c r="C112" s="19"/>
      <c r="E112" s="26"/>
      <c r="G112" s="26"/>
      <c r="M112" s="26"/>
      <c r="P112" s="26"/>
      <c r="S112" s="26"/>
      <c r="V112" s="26"/>
      <c r="Y112" s="26"/>
      <c r="AL112" s="16"/>
    </row>
    <row r="113" spans="1:25" x14ac:dyDescent="0.25">
      <c r="A113" s="38" t="s">
        <v>25</v>
      </c>
      <c r="B113" s="18"/>
      <c r="C113" s="19"/>
      <c r="E113" s="26"/>
      <c r="G113" s="26"/>
      <c r="M113" s="26"/>
      <c r="P113" s="26"/>
      <c r="S113" s="26"/>
      <c r="Y113" s="26"/>
    </row>
    <row r="114" spans="1:25" x14ac:dyDescent="0.25">
      <c r="B114" s="18"/>
      <c r="C114" s="19"/>
      <c r="E114" s="26"/>
      <c r="G114" s="26"/>
      <c r="M114" s="26"/>
      <c r="P114" s="26"/>
      <c r="S114" s="26"/>
      <c r="V114"/>
      <c r="W114"/>
      <c r="X114"/>
      <c r="Y114"/>
    </row>
    <row r="115" spans="1:25" x14ac:dyDescent="0.25">
      <c r="B115" s="18"/>
      <c r="C115" s="19"/>
      <c r="E115" s="26"/>
      <c r="G115" s="26"/>
      <c r="M115" s="26"/>
      <c r="N115"/>
      <c r="O115"/>
      <c r="P115"/>
      <c r="Q115"/>
      <c r="S115" s="26"/>
      <c r="V115"/>
      <c r="W115"/>
      <c r="X115"/>
      <c r="Y115"/>
    </row>
    <row r="116" spans="1:25" x14ac:dyDescent="0.25">
      <c r="B116" s="18"/>
      <c r="C116" s="19"/>
      <c r="E116" s="26"/>
      <c r="G116" s="26"/>
      <c r="M116" s="26"/>
      <c r="N116"/>
      <c r="O116"/>
      <c r="P116"/>
      <c r="Q116"/>
      <c r="S116" s="26"/>
      <c r="V116"/>
      <c r="W116"/>
      <c r="X116"/>
      <c r="Y116"/>
    </row>
    <row r="117" spans="1:25" x14ac:dyDescent="0.25">
      <c r="B117" s="18"/>
      <c r="C117" s="19"/>
      <c r="E117" s="26"/>
      <c r="G117" s="26"/>
      <c r="M117" s="26"/>
      <c r="N117"/>
      <c r="O117"/>
      <c r="P117"/>
      <c r="Q117"/>
      <c r="S117" s="26"/>
      <c r="V117"/>
      <c r="W117"/>
      <c r="X117"/>
      <c r="Y117"/>
    </row>
    <row r="118" spans="1:25" x14ac:dyDescent="0.25">
      <c r="B118" s="18"/>
      <c r="C118" s="19"/>
      <c r="E118" s="26"/>
      <c r="G118" s="26"/>
      <c r="M118" s="26"/>
      <c r="N118"/>
      <c r="O118"/>
      <c r="P118"/>
      <c r="Q118"/>
      <c r="S118" s="26"/>
      <c r="V118"/>
      <c r="W118"/>
      <c r="X118"/>
      <c r="Y118"/>
    </row>
    <row r="119" spans="1:25" x14ac:dyDescent="0.25">
      <c r="B119" s="18"/>
      <c r="C119" s="19"/>
      <c r="E119" s="26"/>
      <c r="G119" s="26"/>
      <c r="M119" s="26"/>
      <c r="N119"/>
      <c r="O119"/>
      <c r="P119"/>
      <c r="Q119"/>
      <c r="S119" s="26"/>
      <c r="V119"/>
      <c r="W119"/>
      <c r="X119"/>
      <c r="Y119"/>
    </row>
    <row r="120" spans="1:25" x14ac:dyDescent="0.25">
      <c r="B120" s="18"/>
      <c r="C120" s="19"/>
      <c r="E120" s="26"/>
      <c r="G120" s="26"/>
      <c r="M120" s="26"/>
      <c r="P120" s="26"/>
      <c r="S120" s="26"/>
      <c r="V120"/>
      <c r="W120"/>
      <c r="X120"/>
      <c r="Y120"/>
    </row>
    <row r="121" spans="1:25" x14ac:dyDescent="0.25">
      <c r="B121" s="18"/>
      <c r="C121" s="19"/>
      <c r="E121" s="26"/>
      <c r="G121" s="26"/>
      <c r="M121" s="26"/>
      <c r="P121" s="26"/>
      <c r="S121" s="26"/>
      <c r="V121"/>
      <c r="W121"/>
      <c r="X121"/>
      <c r="Y121"/>
    </row>
    <row r="122" spans="1:25" x14ac:dyDescent="0.25">
      <c r="B122" s="18"/>
      <c r="C122" s="19"/>
      <c r="E122" s="26"/>
      <c r="G122" s="26"/>
      <c r="M122" s="26"/>
      <c r="P122" s="26"/>
      <c r="S122" s="26"/>
      <c r="V122"/>
      <c r="W122"/>
      <c r="X122"/>
      <c r="Y122"/>
    </row>
    <row r="123" spans="1:25" x14ac:dyDescent="0.25">
      <c r="B123" s="18"/>
      <c r="C123" s="19"/>
      <c r="E123" s="26"/>
      <c r="G123" s="26"/>
      <c r="M123" s="26"/>
      <c r="P123" s="26"/>
      <c r="S123" s="26"/>
      <c r="V123"/>
      <c r="W123"/>
      <c r="X123"/>
      <c r="Y123"/>
    </row>
    <row r="124" spans="1:25" x14ac:dyDescent="0.25">
      <c r="B124" s="18"/>
      <c r="C124" s="19"/>
      <c r="E124" s="26"/>
      <c r="G124" s="26"/>
      <c r="M124" s="26"/>
      <c r="P124" s="26"/>
      <c r="S124" s="26"/>
      <c r="V124"/>
      <c r="W124"/>
      <c r="X124"/>
      <c r="Y124"/>
    </row>
    <row r="125" spans="1:25" x14ac:dyDescent="0.25">
      <c r="B125" s="18"/>
      <c r="C125" s="19"/>
      <c r="E125" s="26"/>
      <c r="G125" s="26"/>
      <c r="M125" s="26"/>
      <c r="P125" s="26"/>
      <c r="S125" s="26"/>
      <c r="V125"/>
      <c r="W125"/>
      <c r="X125"/>
      <c r="Y125"/>
    </row>
    <row r="126" spans="1:25" x14ac:dyDescent="0.25">
      <c r="B126" s="18"/>
      <c r="C126" s="19"/>
      <c r="E126" s="26"/>
      <c r="G126" s="26"/>
      <c r="M126" s="26"/>
      <c r="P126" s="26"/>
      <c r="S126" s="26"/>
      <c r="V126"/>
      <c r="W126"/>
      <c r="X126"/>
      <c r="Y126"/>
    </row>
    <row r="127" spans="1:25" x14ac:dyDescent="0.25">
      <c r="B127" s="18"/>
      <c r="C127" s="19"/>
      <c r="E127" s="26"/>
      <c r="G127" s="26"/>
      <c r="M127" s="26"/>
      <c r="P127" s="26"/>
      <c r="S127" s="26"/>
      <c r="V127"/>
      <c r="W127"/>
      <c r="X127"/>
      <c r="Y127"/>
    </row>
    <row r="128" spans="1:25" x14ac:dyDescent="0.25">
      <c r="B128" s="18"/>
      <c r="C128" s="19"/>
      <c r="E128" s="26"/>
      <c r="G128" s="26"/>
      <c r="M128" s="26"/>
      <c r="P128" s="26"/>
      <c r="S128" s="26"/>
      <c r="V128"/>
      <c r="W128"/>
      <c r="X128"/>
      <c r="Y128"/>
    </row>
    <row r="129" spans="2:25" x14ac:dyDescent="0.25">
      <c r="B129" s="18"/>
      <c r="C129" s="19"/>
      <c r="E129" s="26"/>
      <c r="G129" s="26"/>
      <c r="M129" s="26"/>
      <c r="P129" s="26"/>
      <c r="S129" s="26"/>
      <c r="V129"/>
      <c r="W129"/>
      <c r="X129"/>
      <c r="Y129"/>
    </row>
    <row r="130" spans="2:25" x14ac:dyDescent="0.25">
      <c r="B130" s="18"/>
      <c r="C130" s="19"/>
      <c r="E130" s="26"/>
      <c r="G130" s="26"/>
      <c r="M130" s="26"/>
      <c r="P130" s="26"/>
      <c r="S130" s="26"/>
      <c r="V130"/>
      <c r="W130"/>
      <c r="X130"/>
      <c r="Y130"/>
    </row>
    <row r="131" spans="2:25" x14ac:dyDescent="0.25">
      <c r="B131" s="18"/>
      <c r="C131" s="19"/>
      <c r="E131" s="26"/>
      <c r="G131" s="26"/>
      <c r="M131" s="26"/>
      <c r="P131" s="26"/>
      <c r="S131" s="26"/>
      <c r="V131"/>
      <c r="W131"/>
      <c r="X131"/>
      <c r="Y131"/>
    </row>
    <row r="132" spans="2:25" x14ac:dyDescent="0.25">
      <c r="B132" s="18"/>
      <c r="C132" s="19"/>
      <c r="E132" s="26"/>
      <c r="G132" s="26"/>
      <c r="M132" s="26"/>
      <c r="P132" s="26"/>
      <c r="S132" s="26"/>
      <c r="V132"/>
      <c r="W132"/>
      <c r="X132"/>
      <c r="Y132"/>
    </row>
    <row r="133" spans="2:25" x14ac:dyDescent="0.25">
      <c r="B133" s="18"/>
      <c r="C133" s="19"/>
      <c r="E133" s="26"/>
      <c r="G133" s="26"/>
      <c r="M133" s="26"/>
      <c r="P133" s="26"/>
      <c r="S133" s="26"/>
      <c r="V133"/>
      <c r="W133"/>
      <c r="X133"/>
      <c r="Y133"/>
    </row>
    <row r="134" spans="2:25" x14ac:dyDescent="0.25">
      <c r="B134" s="18"/>
      <c r="C134" s="19"/>
      <c r="E134" s="26"/>
      <c r="G134" s="26"/>
      <c r="M134" s="26"/>
      <c r="P134" s="26"/>
      <c r="S134" s="26"/>
      <c r="V134" s="26"/>
      <c r="Y134" s="26"/>
    </row>
    <row r="135" spans="2:25" x14ac:dyDescent="0.25">
      <c r="B135" s="18"/>
      <c r="C135" s="19"/>
      <c r="E135" s="26"/>
      <c r="G135" s="26"/>
      <c r="M135" s="26"/>
      <c r="P135" s="26"/>
      <c r="S135" s="26"/>
      <c r="V135" s="26"/>
      <c r="Y135" s="26"/>
    </row>
    <row r="136" spans="2:25" x14ac:dyDescent="0.25">
      <c r="B136" s="18"/>
      <c r="C136" s="19"/>
      <c r="E136" s="26"/>
      <c r="G136" s="26"/>
      <c r="M136" s="26"/>
      <c r="P136" s="26"/>
      <c r="S136" s="26"/>
      <c r="V136" s="26"/>
      <c r="Y136" s="26"/>
    </row>
    <row r="137" spans="2:25" x14ac:dyDescent="0.25">
      <c r="B137" s="18"/>
      <c r="C137" s="19"/>
      <c r="E137" s="26"/>
      <c r="G137" s="26"/>
      <c r="M137" s="26"/>
      <c r="P137" s="26"/>
      <c r="S137" s="26"/>
      <c r="V137" s="26"/>
      <c r="Y137" s="26"/>
    </row>
    <row r="138" spans="2:25" x14ac:dyDescent="0.25">
      <c r="B138" s="18"/>
      <c r="C138" s="19"/>
      <c r="E138" s="26"/>
      <c r="G138" s="26"/>
      <c r="M138" s="26"/>
      <c r="P138" s="26"/>
      <c r="S138" s="26"/>
      <c r="V138" s="26"/>
      <c r="Y138" s="26"/>
    </row>
    <row r="139" spans="2:25" x14ac:dyDescent="0.25">
      <c r="B139" s="18"/>
      <c r="C139" s="19"/>
      <c r="E139" s="26"/>
      <c r="G139" s="26"/>
      <c r="M139" s="26"/>
      <c r="P139" s="26"/>
      <c r="S139" s="26"/>
      <c r="V139" s="26"/>
      <c r="Y139" s="26"/>
    </row>
    <row r="140" spans="2:25" x14ac:dyDescent="0.25">
      <c r="B140" s="18"/>
      <c r="C140" s="19"/>
      <c r="E140" s="26"/>
      <c r="G140" s="26"/>
      <c r="M140" s="26"/>
      <c r="P140" s="26"/>
      <c r="S140" s="26"/>
      <c r="V140" s="26"/>
      <c r="Y140" s="26"/>
    </row>
    <row r="141" spans="2:25" x14ac:dyDescent="0.25">
      <c r="B141" s="18"/>
      <c r="C141" s="19"/>
      <c r="E141" s="26"/>
      <c r="G141" s="26"/>
      <c r="M141" s="26"/>
      <c r="P141" s="26"/>
      <c r="S141" s="26"/>
      <c r="V141" s="26"/>
      <c r="Y141" s="26"/>
    </row>
    <row r="142" spans="2:25" x14ac:dyDescent="0.25">
      <c r="B142" s="18"/>
      <c r="C142" s="19"/>
      <c r="E142" s="26"/>
      <c r="G142" s="26"/>
      <c r="M142" s="26"/>
      <c r="P142" s="26"/>
      <c r="S142" s="26"/>
      <c r="V142" s="26"/>
      <c r="Y142" s="26"/>
    </row>
    <row r="143" spans="2:25" x14ac:dyDescent="0.25">
      <c r="B143" s="18"/>
      <c r="C143" s="19"/>
      <c r="E143" s="26"/>
      <c r="G143" s="26"/>
      <c r="M143" s="26"/>
      <c r="P143" s="26"/>
      <c r="S143" s="26"/>
      <c r="V143" s="26"/>
      <c r="Y143" s="26"/>
    </row>
    <row r="144" spans="2:25" x14ac:dyDescent="0.25">
      <c r="B144" s="18"/>
      <c r="C144" s="19"/>
      <c r="E144" s="26"/>
      <c r="G144" s="26"/>
      <c r="M144" s="26"/>
      <c r="P144" s="26"/>
      <c r="S144" s="26"/>
      <c r="V144" s="26"/>
      <c r="Y144" s="26"/>
    </row>
    <row r="145" spans="2:25" x14ac:dyDescent="0.25">
      <c r="B145" s="18"/>
      <c r="C145" s="19"/>
      <c r="E145" s="26"/>
      <c r="G145" s="26"/>
      <c r="M145" s="26"/>
      <c r="P145" s="26"/>
      <c r="S145" s="26"/>
      <c r="V145" s="26"/>
      <c r="Y145" s="26"/>
    </row>
    <row r="146" spans="2:25" x14ac:dyDescent="0.25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25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25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25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25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25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25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25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25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25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25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25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25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25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25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25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25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25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25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25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25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25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25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25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25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25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25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25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25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25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25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25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25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25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25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25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25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25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25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25">
      <c r="B185" s="18"/>
      <c r="C185" s="19"/>
      <c r="E185" s="26"/>
      <c r="G185" s="26"/>
      <c r="M185" s="26"/>
      <c r="P185" s="26"/>
      <c r="S185" s="26"/>
      <c r="V185" s="26"/>
      <c r="Y185" s="26"/>
    </row>
    <row r="186" spans="2:25" x14ac:dyDescent="0.25">
      <c r="B186" s="18"/>
      <c r="C186" s="19"/>
      <c r="E186" s="26"/>
      <c r="G186" s="26"/>
      <c r="M186" s="26"/>
      <c r="P186" s="26"/>
      <c r="S186" s="26"/>
      <c r="V186" s="26"/>
      <c r="Y186" s="26"/>
    </row>
    <row r="187" spans="2:25" x14ac:dyDescent="0.25">
      <c r="E187" s="26"/>
      <c r="G187" s="26"/>
      <c r="M187" s="26"/>
      <c r="P187" s="26"/>
      <c r="S187" s="26"/>
      <c r="V187" s="26"/>
      <c r="Y187" s="26"/>
    </row>
    <row r="188" spans="2:25" x14ac:dyDescent="0.25">
      <c r="E188" s="26"/>
      <c r="G188" s="26"/>
      <c r="M188" s="26"/>
      <c r="P188" s="26"/>
      <c r="S188" s="26"/>
      <c r="V188" s="26"/>
      <c r="Y188" s="26"/>
    </row>
    <row r="189" spans="2:25" x14ac:dyDescent="0.25">
      <c r="E189" s="26"/>
      <c r="G189" s="26"/>
      <c r="M189" s="26"/>
      <c r="P189" s="26"/>
      <c r="S189" s="26"/>
      <c r="V189" s="26"/>
      <c r="Y189" s="26"/>
    </row>
    <row r="190" spans="2:25" x14ac:dyDescent="0.25">
      <c r="E190" s="26"/>
      <c r="G190" s="26"/>
      <c r="M190" s="26"/>
      <c r="P190" s="26"/>
      <c r="S190" s="26"/>
      <c r="V190" s="26"/>
      <c r="Y190" s="26"/>
    </row>
    <row r="191" spans="2:25" x14ac:dyDescent="0.25">
      <c r="E191" s="26"/>
      <c r="G191" s="26"/>
      <c r="M191" s="26"/>
      <c r="P191" s="26"/>
      <c r="S191" s="26"/>
      <c r="V191" s="26"/>
      <c r="Y191" s="26"/>
    </row>
    <row r="192" spans="2:25" x14ac:dyDescent="0.25">
      <c r="E192" s="26"/>
      <c r="G192" s="26"/>
      <c r="M192" s="26"/>
      <c r="P192" s="26"/>
      <c r="S192" s="26"/>
      <c r="V192" s="26"/>
      <c r="Y192" s="26"/>
    </row>
    <row r="193" spans="5:25" x14ac:dyDescent="0.25">
      <c r="E193" s="26"/>
      <c r="G193" s="26"/>
      <c r="M193" s="26"/>
      <c r="P193" s="26"/>
      <c r="S193" s="26"/>
      <c r="V193" s="26"/>
      <c r="Y193" s="26"/>
    </row>
    <row r="194" spans="5:25" x14ac:dyDescent="0.25">
      <c r="E194" s="26"/>
      <c r="G194" s="26"/>
      <c r="M194" s="26"/>
      <c r="P194" s="26"/>
      <c r="S194" s="26"/>
      <c r="V194" s="26"/>
      <c r="Y194" s="26"/>
    </row>
    <row r="195" spans="5:25" x14ac:dyDescent="0.25">
      <c r="E195" s="26"/>
      <c r="G195" s="26"/>
      <c r="M195" s="26"/>
      <c r="P195" s="26"/>
      <c r="S195" s="26"/>
      <c r="V195" s="26"/>
      <c r="Y195" s="26"/>
    </row>
    <row r="196" spans="5:25" x14ac:dyDescent="0.25">
      <c r="E196" s="26"/>
      <c r="G196" s="26"/>
      <c r="M196" s="26"/>
      <c r="P196" s="26"/>
      <c r="S196" s="26"/>
      <c r="V196" s="26"/>
      <c r="Y196" s="26"/>
    </row>
    <row r="197" spans="5:25" x14ac:dyDescent="0.25">
      <c r="E197" s="26"/>
      <c r="G197" s="26"/>
      <c r="M197" s="26"/>
      <c r="P197" s="26"/>
      <c r="S197" s="26"/>
      <c r="V197" s="26"/>
      <c r="Y197" s="26"/>
    </row>
    <row r="198" spans="5:25" x14ac:dyDescent="0.25">
      <c r="E198" s="26"/>
      <c r="G198" s="26"/>
      <c r="M198" s="26"/>
      <c r="P198" s="26"/>
      <c r="S198" s="26"/>
      <c r="V198" s="26"/>
      <c r="Y198" s="26"/>
    </row>
    <row r="199" spans="5:25" x14ac:dyDescent="0.25">
      <c r="E199" s="26"/>
      <c r="G199" s="26"/>
      <c r="M199" s="26"/>
      <c r="P199" s="26"/>
      <c r="S199" s="26"/>
      <c r="V199" s="26"/>
      <c r="Y199" s="26"/>
    </row>
    <row r="200" spans="5:25" x14ac:dyDescent="0.25">
      <c r="E200" s="26"/>
      <c r="G200" s="26"/>
      <c r="M200" s="26"/>
      <c r="P200" s="26"/>
      <c r="S200" s="26"/>
      <c r="V200" s="26"/>
      <c r="Y200" s="26"/>
    </row>
    <row r="201" spans="5:25" x14ac:dyDescent="0.25">
      <c r="E201" s="26"/>
      <c r="G201" s="26"/>
      <c r="M201" s="26"/>
      <c r="P201" s="26"/>
      <c r="S201" s="26"/>
      <c r="V201" s="26"/>
      <c r="Y201" s="26"/>
    </row>
    <row r="202" spans="5:25" x14ac:dyDescent="0.25">
      <c r="E202" s="26"/>
      <c r="G202" s="26"/>
      <c r="M202" s="26"/>
      <c r="P202" s="26"/>
      <c r="S202" s="26"/>
      <c r="V202" s="26"/>
      <c r="Y202" s="26"/>
    </row>
    <row r="203" spans="5:25" x14ac:dyDescent="0.25">
      <c r="E203" s="26"/>
      <c r="G203" s="26"/>
      <c r="M203" s="26"/>
      <c r="P203" s="26"/>
      <c r="S203" s="26"/>
      <c r="V203" s="26"/>
      <c r="Y203" s="26"/>
    </row>
  </sheetData>
  <mergeCells count="24"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  <ignoredErrors>
    <ignoredError sqref="BB100:BW1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Cesar Yunis</cp:lastModifiedBy>
  <dcterms:created xsi:type="dcterms:W3CDTF">2008-05-09T18:30:16Z</dcterms:created>
  <dcterms:modified xsi:type="dcterms:W3CDTF">2020-03-27T15:33:56Z</dcterms:modified>
</cp:coreProperties>
</file>