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ferrei\Desktop\IMAEP-Estimación\CNT-Estimación\2016\III Trim\"/>
    </mc:Choice>
  </mc:AlternateContent>
  <bookViews>
    <workbookView xWindow="-180" yWindow="-15" windowWidth="28695" windowHeight="6090" activeTab="1"/>
  </bookViews>
  <sheets>
    <sheet name="PIB oferta" sheetId="1" r:id="rId1"/>
    <sheet name="PIB gasto" sheetId="2" r:id="rId2"/>
  </sheets>
  <definedNames>
    <definedName name="_xlnm.Print_Area" localSheetId="1">'PIB gasto'!$A$1:$G$62</definedName>
    <definedName name="_xlnm.Print_Area" localSheetId="0">'PIB oferta'!$A$1:$J$62</definedName>
  </definedNames>
  <calcPr calcId="152511"/>
</workbook>
</file>

<file path=xl/calcChain.xml><?xml version="1.0" encoding="utf-8"?>
<calcChain xmlns="http://schemas.openxmlformats.org/spreadsheetml/2006/main">
  <c r="BS97" i="2" l="1"/>
  <c r="BR97" i="2"/>
  <c r="BP97" i="2"/>
  <c r="BO97" i="2"/>
  <c r="BM97" i="2"/>
  <c r="BL97" i="2"/>
  <c r="BJ97" i="2"/>
  <c r="BI97" i="2"/>
  <c r="BD97" i="2"/>
  <c r="BC97" i="2"/>
  <c r="BA97" i="2"/>
  <c r="AZ97" i="2"/>
  <c r="AA97" i="2"/>
  <c r="AB97" i="2"/>
  <c r="AD97" i="2"/>
  <c r="AE97" i="2"/>
  <c r="AJ97" i="2"/>
  <c r="AK97" i="2"/>
  <c r="AM97" i="2"/>
  <c r="AN97" i="2"/>
  <c r="AP97" i="2"/>
  <c r="AQ97" i="2"/>
  <c r="AS97" i="2"/>
  <c r="AT97" i="2"/>
  <c r="V97" i="2"/>
  <c r="S97" i="2"/>
  <c r="P97" i="2"/>
  <c r="M97" i="2"/>
  <c r="G97" i="2"/>
  <c r="W97" i="2"/>
  <c r="X97" i="2"/>
  <c r="D97" i="2"/>
  <c r="H97" i="2"/>
  <c r="J97" i="2" s="1"/>
  <c r="I97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CB97" i="1"/>
  <c r="CA97" i="1"/>
  <c r="BV97" i="1"/>
  <c r="BU97" i="1"/>
  <c r="BS97" i="1"/>
  <c r="BR97" i="1"/>
  <c r="BP97" i="1"/>
  <c r="BO97" i="1"/>
  <c r="BM97" i="1"/>
  <c r="BL97" i="1"/>
  <c r="BJ97" i="1"/>
  <c r="BI97" i="1"/>
  <c r="BG97" i="1"/>
  <c r="BF97" i="1"/>
  <c r="AD97" i="1"/>
  <c r="AE97" i="1"/>
  <c r="AG97" i="1"/>
  <c r="AH97" i="1"/>
  <c r="AJ97" i="1"/>
  <c r="AK97" i="1"/>
  <c r="AM97" i="1"/>
  <c r="AN97" i="1"/>
  <c r="AP97" i="1"/>
  <c r="AQ97" i="1"/>
  <c r="AS97" i="1"/>
  <c r="AT97" i="1"/>
  <c r="AY97" i="1"/>
  <c r="AZ97" i="1"/>
  <c r="Y97" i="1"/>
  <c r="T97" i="1"/>
  <c r="U97" i="1"/>
  <c r="S97" i="1"/>
  <c r="P97" i="1"/>
  <c r="M97" i="1"/>
  <c r="J97" i="1"/>
  <c r="G97" i="1"/>
  <c r="D97" i="1"/>
  <c r="BG97" i="2" l="1"/>
  <c r="AH97" i="2"/>
  <c r="Y97" i="2"/>
  <c r="BF97" i="2"/>
  <c r="AG97" i="2"/>
  <c r="V97" i="1"/>
  <c r="AA97" i="1"/>
  <c r="Z97" i="1"/>
  <c r="BS96" i="2"/>
  <c r="BR96" i="2"/>
  <c r="BP96" i="2"/>
  <c r="BO96" i="2"/>
  <c r="BM96" i="2"/>
  <c r="BL96" i="2"/>
  <c r="BJ96" i="2"/>
  <c r="BI96" i="2"/>
  <c r="BG96" i="2"/>
  <c r="BF96" i="2"/>
  <c r="BD96" i="2"/>
  <c r="BC96" i="2"/>
  <c r="BA96" i="2"/>
  <c r="AZ96" i="2"/>
  <c r="AT96" i="2"/>
  <c r="AS96" i="2"/>
  <c r="AQ96" i="2"/>
  <c r="AP96" i="2"/>
  <c r="AN96" i="2"/>
  <c r="AM96" i="2"/>
  <c r="AK96" i="2"/>
  <c r="AJ96" i="2"/>
  <c r="AH96" i="2"/>
  <c r="AG96" i="2"/>
  <c r="AE96" i="2"/>
  <c r="AD96" i="2"/>
  <c r="AB96" i="2"/>
  <c r="AA96" i="2"/>
  <c r="X96" i="2"/>
  <c r="W96" i="2"/>
  <c r="V96" i="2"/>
  <c r="S96" i="2"/>
  <c r="P96" i="2"/>
  <c r="M96" i="2"/>
  <c r="J96" i="2"/>
  <c r="G96" i="2"/>
  <c r="D96" i="2"/>
  <c r="CB96" i="1"/>
  <c r="CA96" i="1"/>
  <c r="BV96" i="1"/>
  <c r="BU96" i="1"/>
  <c r="BS96" i="1"/>
  <c r="BR96" i="1"/>
  <c r="BP96" i="1"/>
  <c r="BO96" i="1"/>
  <c r="BM96" i="1"/>
  <c r="BL96" i="1"/>
  <c r="BJ96" i="1"/>
  <c r="BI96" i="1"/>
  <c r="BG96" i="1"/>
  <c r="BF96" i="1"/>
  <c r="AZ96" i="1"/>
  <c r="AY96" i="1"/>
  <c r="AT96" i="1"/>
  <c r="AS96" i="1"/>
  <c r="AQ96" i="1"/>
  <c r="AP96" i="1"/>
  <c r="AN96" i="1"/>
  <c r="AM96" i="1"/>
  <c r="AK96" i="1"/>
  <c r="AJ96" i="1"/>
  <c r="AH96" i="1"/>
  <c r="AG96" i="1"/>
  <c r="AE96" i="1"/>
  <c r="AD96" i="1"/>
  <c r="Y96" i="1"/>
  <c r="S96" i="1"/>
  <c r="P96" i="1"/>
  <c r="M96" i="1"/>
  <c r="J96" i="1"/>
  <c r="G96" i="1"/>
  <c r="D96" i="1"/>
  <c r="T96" i="1"/>
  <c r="Z96" i="1" s="1"/>
  <c r="U96" i="1"/>
  <c r="AA96" i="1" s="1"/>
  <c r="Y96" i="2" l="1"/>
  <c r="AB97" i="1"/>
  <c r="AB96" i="1"/>
  <c r="V96" i="1"/>
  <c r="BS94" i="2"/>
  <c r="AT92" i="2"/>
  <c r="AT93" i="2"/>
  <c r="AT94" i="2"/>
  <c r="BS95" i="2"/>
  <c r="BR94" i="2"/>
  <c r="AS92" i="2"/>
  <c r="V93" i="2"/>
  <c r="AU97" i="2" s="1"/>
  <c r="V94" i="2"/>
  <c r="BR95" i="2"/>
  <c r="AQ91" i="2"/>
  <c r="S92" i="2"/>
  <c r="AR96" i="2" s="1"/>
  <c r="AQ92" i="2"/>
  <c r="AP93" i="2"/>
  <c r="AQ93" i="2"/>
  <c r="S94" i="2"/>
  <c r="AQ94" i="2"/>
  <c r="BO95" i="2"/>
  <c r="AQ95" i="2"/>
  <c r="AM91" i="2"/>
  <c r="AN91" i="2"/>
  <c r="AM92" i="2"/>
  <c r="AM93" i="2"/>
  <c r="AN93" i="2"/>
  <c r="AM94" i="2"/>
  <c r="AN94" i="2"/>
  <c r="AM95" i="2"/>
  <c r="AN95" i="2"/>
  <c r="BJ94" i="2"/>
  <c r="AK92" i="2"/>
  <c r="AK93" i="2"/>
  <c r="AK94" i="2"/>
  <c r="BJ95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AJ91" i="2"/>
  <c r="AJ92" i="2"/>
  <c r="M93" i="2"/>
  <c r="AL97" i="2" s="1"/>
  <c r="AJ94" i="2"/>
  <c r="AJ95" i="2"/>
  <c r="M94" i="2"/>
  <c r="M95" i="2"/>
  <c r="AE91" i="2"/>
  <c r="AE92" i="2"/>
  <c r="AE93" i="2"/>
  <c r="AE94" i="2"/>
  <c r="AE95" i="2"/>
  <c r="BC94" i="2"/>
  <c r="G92" i="2"/>
  <c r="AF96" i="2" s="1"/>
  <c r="G93" i="2"/>
  <c r="AF97" i="2" s="1"/>
  <c r="AD94" i="2"/>
  <c r="BC95" i="2"/>
  <c r="AB95" i="2"/>
  <c r="AA95" i="2"/>
  <c r="CB93" i="1"/>
  <c r="AZ92" i="1"/>
  <c r="AZ93" i="1"/>
  <c r="AZ94" i="1"/>
  <c r="AZ95" i="1"/>
  <c r="CA92" i="1"/>
  <c r="Y92" i="1"/>
  <c r="BA96" i="1" s="1"/>
  <c r="AY93" i="1"/>
  <c r="AY94" i="1"/>
  <c r="CA95" i="1"/>
  <c r="AT92" i="1"/>
  <c r="AT93" i="1"/>
  <c r="AT94" i="1"/>
  <c r="AS92" i="1"/>
  <c r="AS93" i="1"/>
  <c r="AS94" i="1"/>
  <c r="AQ92" i="1"/>
  <c r="AQ93" i="1"/>
  <c r="AQ94" i="1"/>
  <c r="AP92" i="1"/>
  <c r="AP93" i="1"/>
  <c r="AP94" i="1"/>
  <c r="AN92" i="1"/>
  <c r="AN93" i="1"/>
  <c r="AN94" i="1"/>
  <c r="M91" i="1"/>
  <c r="AM92" i="1"/>
  <c r="AM93" i="1"/>
  <c r="AM94" i="1"/>
  <c r="M95" i="1"/>
  <c r="AK92" i="1"/>
  <c r="AK93" i="1"/>
  <c r="AK94" i="1"/>
  <c r="J91" i="1"/>
  <c r="AJ92" i="1"/>
  <c r="AJ93" i="1"/>
  <c r="AJ94" i="1"/>
  <c r="J95" i="1"/>
  <c r="G91" i="1"/>
  <c r="G92" i="1"/>
  <c r="AI96" i="1" s="1"/>
  <c r="G95" i="1"/>
  <c r="U8" i="1"/>
  <c r="U11" i="1"/>
  <c r="U12" i="1"/>
  <c r="U15" i="1"/>
  <c r="U16" i="1"/>
  <c r="U19" i="1"/>
  <c r="U20" i="1"/>
  <c r="U23" i="1"/>
  <c r="U24" i="1"/>
  <c r="U27" i="1"/>
  <c r="U28" i="1"/>
  <c r="U31" i="1"/>
  <c r="U32" i="1"/>
  <c r="U35" i="1"/>
  <c r="U36" i="1"/>
  <c r="U39" i="1"/>
  <c r="U40" i="1"/>
  <c r="U43" i="1"/>
  <c r="U44" i="1"/>
  <c r="U46" i="1"/>
  <c r="U47" i="1"/>
  <c r="U48" i="1"/>
  <c r="U50" i="1"/>
  <c r="U51" i="1"/>
  <c r="U52" i="1"/>
  <c r="U54" i="1"/>
  <c r="U55" i="1"/>
  <c r="U56" i="1"/>
  <c r="U58" i="1"/>
  <c r="U59" i="1"/>
  <c r="U60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D95" i="1"/>
  <c r="T8" i="1"/>
  <c r="T10" i="1"/>
  <c r="T11" i="1"/>
  <c r="T12" i="1"/>
  <c r="T14" i="1"/>
  <c r="T15" i="1"/>
  <c r="T18" i="1"/>
  <c r="T19" i="1"/>
  <c r="T20" i="1"/>
  <c r="T22" i="1"/>
  <c r="T23" i="1"/>
  <c r="T24" i="1"/>
  <c r="T26" i="1"/>
  <c r="T27" i="1"/>
  <c r="T28" i="1"/>
  <c r="T30" i="1"/>
  <c r="T31" i="1"/>
  <c r="T32" i="1"/>
  <c r="T34" i="1"/>
  <c r="T35" i="1"/>
  <c r="T36" i="1"/>
  <c r="T38" i="1"/>
  <c r="T39" i="1"/>
  <c r="T40" i="1"/>
  <c r="T42" i="1"/>
  <c r="T43" i="1"/>
  <c r="T44" i="1"/>
  <c r="T46" i="1"/>
  <c r="T47" i="1"/>
  <c r="T48" i="1"/>
  <c r="T50" i="1"/>
  <c r="T51" i="1"/>
  <c r="T52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8" i="1"/>
  <c r="T89" i="1"/>
  <c r="T90" i="1"/>
  <c r="D91" i="1"/>
  <c r="BK96" i="1" l="1"/>
  <c r="J94" i="1"/>
  <c r="M94" i="1"/>
  <c r="P92" i="1"/>
  <c r="AR96" i="1" s="1"/>
  <c r="AA93" i="2"/>
  <c r="AB94" i="2"/>
  <c r="M93" i="1"/>
  <c r="AO97" i="1" s="1"/>
  <c r="AA92" i="2"/>
  <c r="AB93" i="2"/>
  <c r="J94" i="2"/>
  <c r="G93" i="1"/>
  <c r="AI97" i="1" s="1"/>
  <c r="AA91" i="2"/>
  <c r="AB92" i="2"/>
  <c r="M91" i="2"/>
  <c r="BK95" i="2" s="1"/>
  <c r="BO94" i="2"/>
  <c r="J93" i="2"/>
  <c r="AI97" i="2" s="1"/>
  <c r="S92" i="1"/>
  <c r="AU96" i="1" s="1"/>
  <c r="AA94" i="2"/>
  <c r="AB91" i="2"/>
  <c r="AH95" i="2"/>
  <c r="AF95" i="1"/>
  <c r="BH95" i="1"/>
  <c r="AO95" i="1"/>
  <c r="BQ95" i="1"/>
  <c r="BF90" i="1"/>
  <c r="BF87" i="1"/>
  <c r="AH94" i="1"/>
  <c r="AI95" i="1"/>
  <c r="BK95" i="1"/>
  <c r="T94" i="1"/>
  <c r="Z94" i="1" s="1"/>
  <c r="AD94" i="1"/>
  <c r="BG95" i="1"/>
  <c r="AE95" i="1"/>
  <c r="U95" i="1"/>
  <c r="BG92" i="1"/>
  <c r="BG93" i="1"/>
  <c r="AE91" i="1"/>
  <c r="BG94" i="1"/>
  <c r="BG91" i="1"/>
  <c r="U91" i="1"/>
  <c r="AG94" i="1"/>
  <c r="T53" i="1"/>
  <c r="T49" i="1"/>
  <c r="T45" i="1"/>
  <c r="T41" i="1"/>
  <c r="T37" i="1"/>
  <c r="T33" i="1"/>
  <c r="T29" i="1"/>
  <c r="T25" i="1"/>
  <c r="T21" i="1"/>
  <c r="T17" i="1"/>
  <c r="T13" i="1"/>
  <c r="T9" i="1"/>
  <c r="AD93" i="1"/>
  <c r="T93" i="1"/>
  <c r="U94" i="1"/>
  <c r="AA94" i="1" s="1"/>
  <c r="AE94" i="1"/>
  <c r="U42" i="1"/>
  <c r="U38" i="1"/>
  <c r="U34" i="1"/>
  <c r="U30" i="1"/>
  <c r="U26" i="1"/>
  <c r="U22" i="1"/>
  <c r="U18" i="1"/>
  <c r="U14" i="1"/>
  <c r="U10" i="1"/>
  <c r="D94" i="1"/>
  <c r="BJ95" i="1"/>
  <c r="AH95" i="1"/>
  <c r="AH93" i="1"/>
  <c r="BJ94" i="1"/>
  <c r="BJ91" i="1"/>
  <c r="BJ92" i="1"/>
  <c r="BJ93" i="1"/>
  <c r="AH91" i="1"/>
  <c r="AJ95" i="1"/>
  <c r="BL95" i="1"/>
  <c r="BL93" i="1"/>
  <c r="AJ91" i="1"/>
  <c r="BL94" i="1"/>
  <c r="BL91" i="1"/>
  <c r="BL92" i="1"/>
  <c r="AK95" i="1"/>
  <c r="BM95" i="1"/>
  <c r="BM94" i="1"/>
  <c r="BM91" i="1"/>
  <c r="AK91" i="1"/>
  <c r="BM92" i="1"/>
  <c r="BM93" i="1"/>
  <c r="J92" i="1"/>
  <c r="AL96" i="1" s="1"/>
  <c r="BS95" i="1"/>
  <c r="AQ95" i="1"/>
  <c r="BS92" i="1"/>
  <c r="BS93" i="1"/>
  <c r="AQ91" i="1"/>
  <c r="BS94" i="1"/>
  <c r="BS91" i="1"/>
  <c r="P94" i="1"/>
  <c r="S93" i="1"/>
  <c r="AU97" i="1" s="1"/>
  <c r="AD91" i="1"/>
  <c r="BF92" i="1"/>
  <c r="BF93" i="1"/>
  <c r="T91" i="1"/>
  <c r="BF91" i="1"/>
  <c r="BF94" i="1"/>
  <c r="AD95" i="1"/>
  <c r="BF95" i="1"/>
  <c r="T95" i="1"/>
  <c r="T16" i="1"/>
  <c r="T92" i="1"/>
  <c r="AD92" i="1"/>
  <c r="AE93" i="1"/>
  <c r="U93" i="1"/>
  <c r="U61" i="1"/>
  <c r="U57" i="1"/>
  <c r="U53" i="1"/>
  <c r="U49" i="1"/>
  <c r="U45" i="1"/>
  <c r="U41" i="1"/>
  <c r="U37" i="1"/>
  <c r="U33" i="1"/>
  <c r="U29" i="1"/>
  <c r="U25" i="1"/>
  <c r="U21" i="1"/>
  <c r="U17" i="1"/>
  <c r="U13" i="1"/>
  <c r="U9" i="1"/>
  <c r="D93" i="1"/>
  <c r="AF97" i="1" s="1"/>
  <c r="BI95" i="1"/>
  <c r="AG95" i="1"/>
  <c r="AG93" i="1"/>
  <c r="BI94" i="1"/>
  <c r="BI91" i="1"/>
  <c r="BI92" i="1"/>
  <c r="AG91" i="1"/>
  <c r="BI93" i="1"/>
  <c r="AL95" i="1"/>
  <c r="BN95" i="1"/>
  <c r="P93" i="1"/>
  <c r="AR97" i="1" s="1"/>
  <c r="BU95" i="1"/>
  <c r="AS95" i="1"/>
  <c r="BU94" i="1"/>
  <c r="BU91" i="1"/>
  <c r="BU92" i="1"/>
  <c r="AS91" i="1"/>
  <c r="BU93" i="1"/>
  <c r="BV95" i="1"/>
  <c r="AT95" i="1"/>
  <c r="BV94" i="1"/>
  <c r="BV91" i="1"/>
  <c r="BV92" i="1"/>
  <c r="BV93" i="1"/>
  <c r="AT91" i="1"/>
  <c r="U92" i="1"/>
  <c r="AW96" i="1" s="1"/>
  <c r="AE92" i="1"/>
  <c r="D92" i="1"/>
  <c r="AF96" i="1" s="1"/>
  <c r="AH92" i="1"/>
  <c r="AP95" i="1"/>
  <c r="BR95" i="1"/>
  <c r="BR94" i="1"/>
  <c r="BR91" i="1"/>
  <c r="AP91" i="1"/>
  <c r="BR92" i="1"/>
  <c r="BR93" i="1"/>
  <c r="S95" i="1"/>
  <c r="S91" i="1"/>
  <c r="T87" i="1"/>
  <c r="AG92" i="1"/>
  <c r="G94" i="1"/>
  <c r="J93" i="1"/>
  <c r="AL97" i="1" s="1"/>
  <c r="BO95" i="1"/>
  <c r="AM95" i="1"/>
  <c r="BO92" i="1"/>
  <c r="BO93" i="1"/>
  <c r="AM91" i="1"/>
  <c r="BO94" i="1"/>
  <c r="BO91" i="1"/>
  <c r="BP95" i="1"/>
  <c r="AN95" i="1"/>
  <c r="BP93" i="1"/>
  <c r="BP94" i="1"/>
  <c r="BP91" i="1"/>
  <c r="BP92" i="1"/>
  <c r="AN91" i="1"/>
  <c r="M92" i="1"/>
  <c r="AO96" i="1" s="1"/>
  <c r="P95" i="1"/>
  <c r="P91" i="1"/>
  <c r="S94" i="1"/>
  <c r="Y95" i="1"/>
  <c r="Y91" i="1"/>
  <c r="CA91" i="1"/>
  <c r="CB92" i="1"/>
  <c r="CA94" i="1"/>
  <c r="CB95" i="1"/>
  <c r="Y94" i="1"/>
  <c r="AY92" i="1"/>
  <c r="CB91" i="1"/>
  <c r="CB94" i="1"/>
  <c r="Y93" i="1"/>
  <c r="BA97" i="1" s="1"/>
  <c r="AZ91" i="1"/>
  <c r="CA93" i="1"/>
  <c r="AY95" i="1"/>
  <c r="AY91" i="1"/>
  <c r="D95" i="2"/>
  <c r="D91" i="2"/>
  <c r="G94" i="2"/>
  <c r="P94" i="2"/>
  <c r="S93" i="2"/>
  <c r="AR97" i="2" s="1"/>
  <c r="V92" i="2"/>
  <c r="AU96" i="2" s="1"/>
  <c r="X94" i="2"/>
  <c r="X92" i="2"/>
  <c r="AW96" i="2" s="1"/>
  <c r="AT95" i="2"/>
  <c r="AP95" i="2"/>
  <c r="AD95" i="2"/>
  <c r="AP94" i="2"/>
  <c r="AD93" i="2"/>
  <c r="AP92" i="2"/>
  <c r="AD92" i="2"/>
  <c r="AT91" i="2"/>
  <c r="AP91" i="2"/>
  <c r="AD91" i="2"/>
  <c r="AZ91" i="2"/>
  <c r="BD91" i="2"/>
  <c r="BL91" i="2"/>
  <c r="BP91" i="2"/>
  <c r="AZ92" i="2"/>
  <c r="BD92" i="2"/>
  <c r="BL92" i="2"/>
  <c r="BP92" i="2"/>
  <c r="AZ93" i="2"/>
  <c r="BD93" i="2"/>
  <c r="BL93" i="2"/>
  <c r="BP93" i="2"/>
  <c r="AZ94" i="2"/>
  <c r="BD94" i="2"/>
  <c r="BL94" i="2"/>
  <c r="BP94" i="2"/>
  <c r="AZ95" i="2"/>
  <c r="BD95" i="2"/>
  <c r="BL95" i="2"/>
  <c r="BP95" i="2"/>
  <c r="D94" i="2"/>
  <c r="P93" i="2"/>
  <c r="AO97" i="2" s="1"/>
  <c r="V95" i="2"/>
  <c r="V91" i="2"/>
  <c r="W94" i="2"/>
  <c r="W92" i="2"/>
  <c r="AS95" i="2"/>
  <c r="AK95" i="2"/>
  <c r="AG95" i="2"/>
  <c r="AS94" i="2"/>
  <c r="AS93" i="2"/>
  <c r="AS91" i="2"/>
  <c r="AK91" i="2"/>
  <c r="BA91" i="2"/>
  <c r="BI91" i="2"/>
  <c r="BM91" i="2"/>
  <c r="BA92" i="2"/>
  <c r="BI92" i="2"/>
  <c r="BM92" i="2"/>
  <c r="BA93" i="2"/>
  <c r="BI93" i="2"/>
  <c r="BM93" i="2"/>
  <c r="BA94" i="2"/>
  <c r="BI94" i="2"/>
  <c r="BM94" i="2"/>
  <c r="BA95" i="2"/>
  <c r="BI95" i="2"/>
  <c r="BM95" i="2"/>
  <c r="D93" i="2"/>
  <c r="AC97" i="2" s="1"/>
  <c r="P92" i="2"/>
  <c r="AO96" i="2" s="1"/>
  <c r="S95" i="2"/>
  <c r="BQ97" i="2" s="1"/>
  <c r="S91" i="2"/>
  <c r="X95" i="2"/>
  <c r="X93" i="2"/>
  <c r="AW97" i="2" s="1"/>
  <c r="X91" i="2"/>
  <c r="AJ93" i="2"/>
  <c r="AN92" i="2"/>
  <c r="BJ91" i="2"/>
  <c r="BR91" i="2"/>
  <c r="BJ92" i="2"/>
  <c r="BR92" i="2"/>
  <c r="BJ93" i="2"/>
  <c r="BR93" i="2"/>
  <c r="D92" i="2"/>
  <c r="AC96" i="2" s="1"/>
  <c r="G95" i="2"/>
  <c r="G91" i="2"/>
  <c r="M92" i="2"/>
  <c r="AL96" i="2" s="1"/>
  <c r="P95" i="2"/>
  <c r="P91" i="2"/>
  <c r="W95" i="2"/>
  <c r="W93" i="2"/>
  <c r="AV97" i="2" s="1"/>
  <c r="W91" i="2"/>
  <c r="BC91" i="2"/>
  <c r="BO91" i="2"/>
  <c r="BS91" i="2"/>
  <c r="BC92" i="2"/>
  <c r="BO92" i="2"/>
  <c r="BS92" i="2"/>
  <c r="BC93" i="2"/>
  <c r="BO93" i="2"/>
  <c r="BS93" i="2"/>
  <c r="CB90" i="1"/>
  <c r="CA90" i="1"/>
  <c r="BV90" i="1"/>
  <c r="BU90" i="1"/>
  <c r="BS90" i="1"/>
  <c r="BR90" i="1"/>
  <c r="BP90" i="1"/>
  <c r="BM90" i="1"/>
  <c r="BL90" i="1"/>
  <c r="BJ90" i="1"/>
  <c r="BI90" i="1"/>
  <c r="BG90" i="1"/>
  <c r="AZ90" i="1"/>
  <c r="AY90" i="1"/>
  <c r="AT90" i="1"/>
  <c r="AS90" i="1"/>
  <c r="AQ90" i="1"/>
  <c r="AP90" i="1"/>
  <c r="AN90" i="1"/>
  <c r="AK90" i="1"/>
  <c r="AJ90" i="1"/>
  <c r="AH90" i="1"/>
  <c r="AG90" i="1"/>
  <c r="AE90" i="1"/>
  <c r="AD90" i="1"/>
  <c r="BS90" i="2"/>
  <c r="BR90" i="2"/>
  <c r="BP90" i="2"/>
  <c r="BO90" i="2"/>
  <c r="BM90" i="2"/>
  <c r="BL90" i="2"/>
  <c r="BJ90" i="2"/>
  <c r="BI90" i="2"/>
  <c r="BD90" i="2"/>
  <c r="BC90" i="2"/>
  <c r="BA90" i="2"/>
  <c r="AZ90" i="2"/>
  <c r="AT90" i="2"/>
  <c r="AS90" i="2"/>
  <c r="AQ90" i="2"/>
  <c r="AP90" i="2"/>
  <c r="AN90" i="2"/>
  <c r="AM90" i="2"/>
  <c r="AK90" i="2"/>
  <c r="AJ90" i="2"/>
  <c r="AE90" i="2"/>
  <c r="AD90" i="2"/>
  <c r="AB90" i="2"/>
  <c r="AA90" i="2"/>
  <c r="W90" i="2"/>
  <c r="G90" i="2"/>
  <c r="X90" i="2"/>
  <c r="AH94" i="2"/>
  <c r="M90" i="2"/>
  <c r="AL94" i="2" s="1"/>
  <c r="AG94" i="2"/>
  <c r="S90" i="2"/>
  <c r="AR94" i="2" s="1"/>
  <c r="V90" i="2"/>
  <c r="AU94" i="2" s="1"/>
  <c r="D90" i="1"/>
  <c r="AF94" i="1" s="1"/>
  <c r="G90" i="1"/>
  <c r="AA90" i="1"/>
  <c r="J90" i="1"/>
  <c r="P90" i="1"/>
  <c r="S90" i="1"/>
  <c r="Y90" i="1"/>
  <c r="BT97" i="2" l="1"/>
  <c r="BN97" i="2"/>
  <c r="BK97" i="2"/>
  <c r="BU97" i="2"/>
  <c r="BE97" i="2"/>
  <c r="BB97" i="2"/>
  <c r="BV97" i="2"/>
  <c r="BT96" i="2"/>
  <c r="BQ96" i="2"/>
  <c r="BN96" i="2"/>
  <c r="BK96" i="2"/>
  <c r="BE96" i="2"/>
  <c r="BV96" i="2"/>
  <c r="BB96" i="2"/>
  <c r="BU96" i="2"/>
  <c r="Y92" i="2"/>
  <c r="AX96" i="2" s="1"/>
  <c r="AV96" i="2"/>
  <c r="BA94" i="1"/>
  <c r="CC97" i="1"/>
  <c r="BH97" i="1"/>
  <c r="BW97" i="1"/>
  <c r="BT97" i="1"/>
  <c r="BQ97" i="1"/>
  <c r="BN97" i="1"/>
  <c r="BK97" i="1"/>
  <c r="AA93" i="1"/>
  <c r="BC97" i="1" s="1"/>
  <c r="AW97" i="1"/>
  <c r="BX97" i="1"/>
  <c r="AV93" i="1"/>
  <c r="AV97" i="1"/>
  <c r="BY97" i="1"/>
  <c r="BW96" i="1"/>
  <c r="V92" i="1"/>
  <c r="AX96" i="1" s="1"/>
  <c r="CC96" i="1"/>
  <c r="BT96" i="1"/>
  <c r="V91" i="1"/>
  <c r="BQ96" i="1"/>
  <c r="BN96" i="1"/>
  <c r="AL94" i="1"/>
  <c r="Z93" i="1"/>
  <c r="AV91" i="1"/>
  <c r="AV92" i="1"/>
  <c r="AV96" i="1"/>
  <c r="AW92" i="1"/>
  <c r="AA92" i="1"/>
  <c r="BC96" i="1" s="1"/>
  <c r="V94" i="1"/>
  <c r="Z92" i="1"/>
  <c r="BB96" i="1" s="1"/>
  <c r="BY96" i="1"/>
  <c r="AV94" i="1"/>
  <c r="AA95" i="1"/>
  <c r="V95" i="1"/>
  <c r="BX96" i="1"/>
  <c r="BH96" i="1"/>
  <c r="Y93" i="2"/>
  <c r="AX97" i="2" s="1"/>
  <c r="AL95" i="2"/>
  <c r="J92" i="2"/>
  <c r="AI96" i="2" s="1"/>
  <c r="Y95" i="2"/>
  <c r="AU94" i="1"/>
  <c r="AI94" i="1"/>
  <c r="V93" i="1"/>
  <c r="AX97" i="1" s="1"/>
  <c r="AW94" i="1"/>
  <c r="AV95" i="1"/>
  <c r="AV94" i="2"/>
  <c r="BF95" i="2"/>
  <c r="J95" i="2"/>
  <c r="BG95" i="2"/>
  <c r="J91" i="2"/>
  <c r="CC95" i="1"/>
  <c r="BA95" i="1"/>
  <c r="AA91" i="1"/>
  <c r="BY94" i="1"/>
  <c r="BY91" i="1"/>
  <c r="BY92" i="1"/>
  <c r="BY93" i="1"/>
  <c r="AR94" i="1"/>
  <c r="AW91" i="1"/>
  <c r="Z91" i="1"/>
  <c r="BX93" i="1"/>
  <c r="BX94" i="1"/>
  <c r="BX91" i="1"/>
  <c r="BX92" i="1"/>
  <c r="BC95" i="1"/>
  <c r="AR95" i="1"/>
  <c r="BT95" i="1"/>
  <c r="AW95" i="1"/>
  <c r="BY95" i="1"/>
  <c r="AW93" i="1"/>
  <c r="AU95" i="1"/>
  <c r="BW95" i="1"/>
  <c r="Z95" i="1"/>
  <c r="BX95" i="1"/>
  <c r="Y94" i="2"/>
  <c r="AU95" i="2"/>
  <c r="BT95" i="2"/>
  <c r="Y91" i="2"/>
  <c r="AV95" i="2"/>
  <c r="BU95" i="2"/>
  <c r="BV95" i="2"/>
  <c r="AW95" i="2"/>
  <c r="BB95" i="2"/>
  <c r="AC95" i="2"/>
  <c r="AF95" i="2"/>
  <c r="BE95" i="2"/>
  <c r="BN95" i="2"/>
  <c r="AO95" i="2"/>
  <c r="AR95" i="2"/>
  <c r="BQ95" i="2"/>
  <c r="AW94" i="2"/>
  <c r="AF94" i="2"/>
  <c r="AI94" i="2"/>
  <c r="AB94" i="1"/>
  <c r="BC94" i="1"/>
  <c r="Y90" i="2"/>
  <c r="BO90" i="1"/>
  <c r="AM90" i="1"/>
  <c r="M90" i="1"/>
  <c r="AO94" i="1" s="1"/>
  <c r="P90" i="2"/>
  <c r="AO94" i="2" s="1"/>
  <c r="D90" i="2"/>
  <c r="AC94" i="2" s="1"/>
  <c r="AJ89" i="2"/>
  <c r="AA89" i="2"/>
  <c r="D89" i="1"/>
  <c r="AF93" i="1" s="1"/>
  <c r="J89" i="1"/>
  <c r="AL93" i="1" s="1"/>
  <c r="BH97" i="2" l="1"/>
  <c r="BW97" i="2"/>
  <c r="AI95" i="2"/>
  <c r="BH96" i="2"/>
  <c r="AX95" i="2"/>
  <c r="BW96" i="2"/>
  <c r="BZ97" i="1"/>
  <c r="CD97" i="1"/>
  <c r="CE97" i="1"/>
  <c r="AB93" i="1"/>
  <c r="BD97" i="1" s="1"/>
  <c r="BB97" i="1"/>
  <c r="BZ96" i="1"/>
  <c r="CE95" i="1"/>
  <c r="AX95" i="1"/>
  <c r="AB95" i="1"/>
  <c r="CD96" i="1"/>
  <c r="AB92" i="1"/>
  <c r="BD96" i="1" s="1"/>
  <c r="BZ95" i="1"/>
  <c r="CE96" i="1"/>
  <c r="BH95" i="2"/>
  <c r="AB91" i="1"/>
  <c r="CD95" i="1"/>
  <c r="BB95" i="1"/>
  <c r="AX94" i="2"/>
  <c r="BW95" i="2"/>
  <c r="V90" i="1"/>
  <c r="AX94" i="1" s="1"/>
  <c r="Z90" i="1"/>
  <c r="V89" i="2"/>
  <c r="AU93" i="2" s="1"/>
  <c r="W89" i="2"/>
  <c r="AV93" i="2" s="1"/>
  <c r="BR89" i="2"/>
  <c r="AT89" i="2"/>
  <c r="AN89" i="2"/>
  <c r="BM89" i="1"/>
  <c r="AS89" i="1"/>
  <c r="BF89" i="1"/>
  <c r="AZ89" i="1"/>
  <c r="AE89" i="1"/>
  <c r="G89" i="2"/>
  <c r="AF93" i="2" s="1"/>
  <c r="AS89" i="2"/>
  <c r="BC89" i="2"/>
  <c r="BL89" i="2"/>
  <c r="AM89" i="2"/>
  <c r="AD89" i="2"/>
  <c r="BI89" i="1"/>
  <c r="BU89" i="1"/>
  <c r="AT89" i="1"/>
  <c r="AN89" i="1"/>
  <c r="BD89" i="2"/>
  <c r="BM89" i="2"/>
  <c r="BS89" i="2"/>
  <c r="AH93" i="2"/>
  <c r="BR89" i="1"/>
  <c r="S89" i="2"/>
  <c r="AR93" i="2" s="1"/>
  <c r="BP89" i="2"/>
  <c r="AQ89" i="2"/>
  <c r="BA89" i="2"/>
  <c r="AB89" i="2"/>
  <c r="AK89" i="2"/>
  <c r="BL89" i="1"/>
  <c r="CA89" i="1"/>
  <c r="BG89" i="1"/>
  <c r="BS89" i="1"/>
  <c r="CB89" i="1"/>
  <c r="Y89" i="1"/>
  <c r="BA93" i="1" s="1"/>
  <c r="AY89" i="1"/>
  <c r="M89" i="1"/>
  <c r="AO93" i="1" s="1"/>
  <c r="AM89" i="1"/>
  <c r="G89" i="1"/>
  <c r="AI93" i="1" s="1"/>
  <c r="AH89" i="1"/>
  <c r="AD89" i="1"/>
  <c r="AJ89" i="1"/>
  <c r="AZ89" i="2"/>
  <c r="BI89" i="2"/>
  <c r="BO89" i="2"/>
  <c r="AP89" i="2"/>
  <c r="BO89" i="1"/>
  <c r="Z89" i="1"/>
  <c r="BB93" i="1" s="1"/>
  <c r="P89" i="1"/>
  <c r="AR93" i="1" s="1"/>
  <c r="AQ89" i="1"/>
  <c r="AG89" i="1"/>
  <c r="BJ89" i="2"/>
  <c r="BJ89" i="1"/>
  <c r="BP89" i="1"/>
  <c r="BV89" i="1"/>
  <c r="S89" i="1"/>
  <c r="AU93" i="1" s="1"/>
  <c r="AP89" i="1"/>
  <c r="AK89" i="1"/>
  <c r="AG93" i="2"/>
  <c r="D89" i="2"/>
  <c r="AC93" i="2" s="1"/>
  <c r="AE89" i="2"/>
  <c r="P89" i="2"/>
  <c r="AO93" i="2" s="1"/>
  <c r="M89" i="2"/>
  <c r="AL93" i="2" s="1"/>
  <c r="X89" i="2"/>
  <c r="AW93" i="2" s="1"/>
  <c r="CF97" i="1" l="1"/>
  <c r="CF96" i="1"/>
  <c r="CF95" i="1"/>
  <c r="BD95" i="1"/>
  <c r="BB94" i="1"/>
  <c r="AB90" i="1"/>
  <c r="Y89" i="2"/>
  <c r="AX93" i="2" s="1"/>
  <c r="AI93" i="2"/>
  <c r="V89" i="1"/>
  <c r="AX93" i="1" s="1"/>
  <c r="AA89" i="1"/>
  <c r="BR88" i="2"/>
  <c r="BL88" i="2"/>
  <c r="BI88" i="2"/>
  <c r="BC88" i="2"/>
  <c r="W86" i="2"/>
  <c r="Y8" i="1"/>
  <c r="BA12" i="1" s="1"/>
  <c r="Y10" i="1"/>
  <c r="Y12" i="1"/>
  <c r="Y14" i="1"/>
  <c r="Y16" i="1"/>
  <c r="BA16" i="1" s="1"/>
  <c r="Y18" i="1"/>
  <c r="Y20" i="1"/>
  <c r="Y22" i="1"/>
  <c r="Y24" i="1"/>
  <c r="Y26" i="1"/>
  <c r="Y28" i="1"/>
  <c r="Y30" i="1"/>
  <c r="Y32" i="1"/>
  <c r="BA32" i="1" s="1"/>
  <c r="Y34" i="1"/>
  <c r="Y36" i="1"/>
  <c r="Y38" i="1"/>
  <c r="Y40" i="1"/>
  <c r="BA40" i="1" s="1"/>
  <c r="Y42" i="1"/>
  <c r="Y44" i="1"/>
  <c r="Y46" i="1"/>
  <c r="Y48" i="1"/>
  <c r="BA48" i="1" s="1"/>
  <c r="Y50" i="1"/>
  <c r="Y52" i="1"/>
  <c r="Y54" i="1"/>
  <c r="Y56" i="1"/>
  <c r="BA56" i="1" s="1"/>
  <c r="Y58" i="1"/>
  <c r="Y60" i="1"/>
  <c r="Y62" i="1"/>
  <c r="Y64" i="1"/>
  <c r="BA68" i="1" s="1"/>
  <c r="Y66" i="1"/>
  <c r="Y68" i="1"/>
  <c r="Y70" i="1"/>
  <c r="Y72" i="1"/>
  <c r="Y74" i="1"/>
  <c r="Y76" i="1"/>
  <c r="Y78" i="1"/>
  <c r="Y80" i="1"/>
  <c r="Y82" i="1"/>
  <c r="Y84" i="1"/>
  <c r="Y86" i="1"/>
  <c r="BA90" i="1" s="1"/>
  <c r="Y7" i="1"/>
  <c r="S7" i="1"/>
  <c r="M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BK35" i="1" s="1"/>
  <c r="G37" i="1"/>
  <c r="G39" i="1"/>
  <c r="G41" i="1"/>
  <c r="G43" i="1"/>
  <c r="G45" i="1"/>
  <c r="G47" i="1"/>
  <c r="G49" i="1"/>
  <c r="AI49" i="1" s="1"/>
  <c r="G51" i="1"/>
  <c r="G53" i="1"/>
  <c r="G55" i="1"/>
  <c r="G57" i="1"/>
  <c r="AI57" i="1" s="1"/>
  <c r="G59" i="1"/>
  <c r="BK59" i="1" s="1"/>
  <c r="G61" i="1"/>
  <c r="G63" i="1"/>
  <c r="G65" i="1"/>
  <c r="AI65" i="1" s="1"/>
  <c r="G67" i="1"/>
  <c r="BK67" i="1" s="1"/>
  <c r="G69" i="1"/>
  <c r="G71" i="1"/>
  <c r="G73" i="1"/>
  <c r="AI77" i="1" s="1"/>
  <c r="G75" i="1"/>
  <c r="G77" i="1"/>
  <c r="G79" i="1"/>
  <c r="G81" i="1"/>
  <c r="AI85" i="1" s="1"/>
  <c r="G83" i="1"/>
  <c r="G85" i="1"/>
  <c r="AI89" i="1" s="1"/>
  <c r="G87" i="1"/>
  <c r="G7" i="1"/>
  <c r="D8" i="1"/>
  <c r="D9" i="1"/>
  <c r="D10" i="1"/>
  <c r="D11" i="1"/>
  <c r="D12" i="1"/>
  <c r="AF12" i="1" s="1"/>
  <c r="D13" i="1"/>
  <c r="D14" i="1"/>
  <c r="D15" i="1"/>
  <c r="BH15" i="1" s="1"/>
  <c r="D16" i="1"/>
  <c r="D17" i="1"/>
  <c r="D18" i="1"/>
  <c r="D19" i="1"/>
  <c r="AF19" i="1" s="1"/>
  <c r="D20" i="1"/>
  <c r="AF20" i="1" s="1"/>
  <c r="D21" i="1"/>
  <c r="D22" i="1"/>
  <c r="D23" i="1"/>
  <c r="D24" i="1"/>
  <c r="AF24" i="1" s="1"/>
  <c r="D25" i="1"/>
  <c r="D26" i="1"/>
  <c r="D27" i="1"/>
  <c r="AF27" i="1" s="1"/>
  <c r="D28" i="1"/>
  <c r="D29" i="1"/>
  <c r="D30" i="1"/>
  <c r="D31" i="1"/>
  <c r="D32" i="1"/>
  <c r="D33" i="1"/>
  <c r="D34" i="1"/>
  <c r="D35" i="1"/>
  <c r="AF35" i="1" s="1"/>
  <c r="D36" i="1"/>
  <c r="D37" i="1"/>
  <c r="D38" i="1"/>
  <c r="D39" i="1"/>
  <c r="AF39" i="1" s="1"/>
  <c r="D40" i="1"/>
  <c r="AF40" i="1" s="1"/>
  <c r="D41" i="1"/>
  <c r="D42" i="1"/>
  <c r="D43" i="1"/>
  <c r="BH43" i="1" s="1"/>
  <c r="D44" i="1"/>
  <c r="D45" i="1"/>
  <c r="D46" i="1"/>
  <c r="D47" i="1"/>
  <c r="AF47" i="1" s="1"/>
  <c r="D48" i="1"/>
  <c r="D49" i="1"/>
  <c r="D50" i="1"/>
  <c r="D51" i="1"/>
  <c r="BH51" i="1" s="1"/>
  <c r="D52" i="1"/>
  <c r="D53" i="1"/>
  <c r="D54" i="1"/>
  <c r="D55" i="1"/>
  <c r="AF55" i="1" s="1"/>
  <c r="D56" i="1"/>
  <c r="AF56" i="1" s="1"/>
  <c r="D57" i="1"/>
  <c r="D58" i="1"/>
  <c r="D59" i="1"/>
  <c r="AF59" i="1" s="1"/>
  <c r="D60" i="1"/>
  <c r="D61" i="1"/>
  <c r="D62" i="1"/>
  <c r="D63" i="1"/>
  <c r="BH63" i="1" s="1"/>
  <c r="D64" i="1"/>
  <c r="AF64" i="1" s="1"/>
  <c r="D65" i="1"/>
  <c r="D66" i="1"/>
  <c r="D67" i="1"/>
  <c r="D68" i="1"/>
  <c r="D69" i="1"/>
  <c r="D70" i="1"/>
  <c r="D71" i="1"/>
  <c r="D72" i="1"/>
  <c r="AF72" i="1" s="1"/>
  <c r="D73" i="1"/>
  <c r="D74" i="1"/>
  <c r="AF74" i="1" s="1"/>
  <c r="D75" i="1"/>
  <c r="D76" i="1"/>
  <c r="AF76" i="1" s="1"/>
  <c r="D77" i="1"/>
  <c r="AF77" i="1" s="1"/>
  <c r="D78" i="1"/>
  <c r="AF78" i="1" s="1"/>
  <c r="D79" i="1"/>
  <c r="D80" i="1"/>
  <c r="AF80" i="1" s="1"/>
  <c r="D81" i="1"/>
  <c r="AF81" i="1" s="1"/>
  <c r="D82" i="1"/>
  <c r="AF82" i="1" s="1"/>
  <c r="D83" i="1"/>
  <c r="D84" i="1"/>
  <c r="AF84" i="1" s="1"/>
  <c r="D85" i="1"/>
  <c r="D86" i="1"/>
  <c r="AF90" i="1" s="1"/>
  <c r="W87" i="2"/>
  <c r="X86" i="2"/>
  <c r="X87" i="2"/>
  <c r="W85" i="2"/>
  <c r="AW89" i="1"/>
  <c r="AB75" i="2"/>
  <c r="AD75" i="2"/>
  <c r="AE75" i="2"/>
  <c r="G75" i="2"/>
  <c r="G71" i="2"/>
  <c r="BG79" i="2"/>
  <c r="AJ75" i="2"/>
  <c r="AK75" i="2"/>
  <c r="M75" i="2"/>
  <c r="M71" i="2"/>
  <c r="AM75" i="2"/>
  <c r="AN75" i="2"/>
  <c r="P75" i="2"/>
  <c r="P71" i="2"/>
  <c r="AP75" i="2"/>
  <c r="AQ75" i="2"/>
  <c r="S75" i="2"/>
  <c r="S71" i="2"/>
  <c r="AS75" i="2"/>
  <c r="AT75" i="2"/>
  <c r="V75" i="2"/>
  <c r="V71" i="2"/>
  <c r="W75" i="2"/>
  <c r="W71" i="2"/>
  <c r="X75" i="2"/>
  <c r="X71" i="2"/>
  <c r="AZ75" i="2"/>
  <c r="BA75" i="2"/>
  <c r="BC75" i="2"/>
  <c r="BD75" i="2"/>
  <c r="BI75" i="2"/>
  <c r="BJ75" i="2"/>
  <c r="BL75" i="2"/>
  <c r="BM75" i="2"/>
  <c r="BO75" i="2"/>
  <c r="BP75" i="2"/>
  <c r="BR75" i="2"/>
  <c r="BS75" i="2"/>
  <c r="AB76" i="2"/>
  <c r="AD76" i="2"/>
  <c r="AE76" i="2"/>
  <c r="G76" i="2"/>
  <c r="G72" i="2"/>
  <c r="AJ76" i="2"/>
  <c r="AK76" i="2"/>
  <c r="M76" i="2"/>
  <c r="M72" i="2"/>
  <c r="AM76" i="2"/>
  <c r="AN76" i="2"/>
  <c r="P76" i="2"/>
  <c r="P72" i="2"/>
  <c r="AP76" i="2"/>
  <c r="AQ76" i="2"/>
  <c r="S76" i="2"/>
  <c r="S72" i="2"/>
  <c r="AS76" i="2"/>
  <c r="AT76" i="2"/>
  <c r="V76" i="2"/>
  <c r="V72" i="2"/>
  <c r="W76" i="2"/>
  <c r="W72" i="2"/>
  <c r="X76" i="2"/>
  <c r="X72" i="2"/>
  <c r="AZ76" i="2"/>
  <c r="BA76" i="2"/>
  <c r="BC76" i="2"/>
  <c r="BD76" i="2"/>
  <c r="BI76" i="2"/>
  <c r="BJ76" i="2"/>
  <c r="BL76" i="2"/>
  <c r="BM76" i="2"/>
  <c r="BO76" i="2"/>
  <c r="BP76" i="2"/>
  <c r="BR76" i="2"/>
  <c r="BS76" i="2"/>
  <c r="AB77" i="2"/>
  <c r="AD77" i="2"/>
  <c r="AE77" i="2"/>
  <c r="G77" i="2"/>
  <c r="G73" i="2"/>
  <c r="AJ77" i="2"/>
  <c r="AK77" i="2"/>
  <c r="M77" i="2"/>
  <c r="M73" i="2"/>
  <c r="AM77" i="2"/>
  <c r="AN77" i="2"/>
  <c r="P77" i="2"/>
  <c r="P73" i="2"/>
  <c r="AP77" i="2"/>
  <c r="AQ77" i="2"/>
  <c r="S77" i="2"/>
  <c r="S73" i="2"/>
  <c r="AS77" i="2"/>
  <c r="AT77" i="2"/>
  <c r="V77" i="2"/>
  <c r="V73" i="2"/>
  <c r="W77" i="2"/>
  <c r="W73" i="2"/>
  <c r="X77" i="2"/>
  <c r="X73" i="2"/>
  <c r="AZ77" i="2"/>
  <c r="BA77" i="2"/>
  <c r="BC77" i="2"/>
  <c r="BD77" i="2"/>
  <c r="BI77" i="2"/>
  <c r="BJ77" i="2"/>
  <c r="BL77" i="2"/>
  <c r="BM77" i="2"/>
  <c r="BO77" i="2"/>
  <c r="BP77" i="2"/>
  <c r="BR77" i="2"/>
  <c r="BS77" i="2"/>
  <c r="AB78" i="2"/>
  <c r="AD78" i="2"/>
  <c r="AE78" i="2"/>
  <c r="G78" i="2"/>
  <c r="G74" i="2"/>
  <c r="AJ78" i="2"/>
  <c r="AK78" i="2"/>
  <c r="M78" i="2"/>
  <c r="M74" i="2"/>
  <c r="BK74" i="2" s="1"/>
  <c r="AM78" i="2"/>
  <c r="AN78" i="2"/>
  <c r="P78" i="2"/>
  <c r="P74" i="2"/>
  <c r="AO74" i="2" s="1"/>
  <c r="AP78" i="2"/>
  <c r="AQ78" i="2"/>
  <c r="S78" i="2"/>
  <c r="S74" i="2"/>
  <c r="AS78" i="2"/>
  <c r="AT78" i="2"/>
  <c r="V78" i="2"/>
  <c r="V74" i="2"/>
  <c r="BT74" i="2" s="1"/>
  <c r="W78" i="2"/>
  <c r="W74" i="2"/>
  <c r="X78" i="2"/>
  <c r="X74" i="2"/>
  <c r="AZ78" i="2"/>
  <c r="BA78" i="2"/>
  <c r="BC78" i="2"/>
  <c r="BD78" i="2"/>
  <c r="BI78" i="2"/>
  <c r="BJ78" i="2"/>
  <c r="BL78" i="2"/>
  <c r="BM78" i="2"/>
  <c r="BO78" i="2"/>
  <c r="BP78" i="2"/>
  <c r="BR78" i="2"/>
  <c r="BS78" i="2"/>
  <c r="AB79" i="2"/>
  <c r="AD79" i="2"/>
  <c r="AE79" i="2"/>
  <c r="G79" i="2"/>
  <c r="AG79" i="2"/>
  <c r="AJ79" i="2"/>
  <c r="AK79" i="2"/>
  <c r="M79" i="2"/>
  <c r="AM79" i="2"/>
  <c r="AN79" i="2"/>
  <c r="P79" i="2"/>
  <c r="AP79" i="2"/>
  <c r="AQ79" i="2"/>
  <c r="S79" i="2"/>
  <c r="AS79" i="2"/>
  <c r="AT79" i="2"/>
  <c r="V79" i="2"/>
  <c r="W79" i="2"/>
  <c r="X79" i="2"/>
  <c r="AZ79" i="2"/>
  <c r="BA79" i="2"/>
  <c r="BC79" i="2"/>
  <c r="BD79" i="2"/>
  <c r="BF79" i="2"/>
  <c r="BI79" i="2"/>
  <c r="BJ79" i="2"/>
  <c r="BL79" i="2"/>
  <c r="BM79" i="2"/>
  <c r="BO79" i="2"/>
  <c r="BP79" i="2"/>
  <c r="BR79" i="2"/>
  <c r="BS79" i="2"/>
  <c r="AB80" i="2"/>
  <c r="AD80" i="2"/>
  <c r="AE80" i="2"/>
  <c r="G80" i="2"/>
  <c r="AF80" i="2" s="1"/>
  <c r="AJ80" i="2"/>
  <c r="AK80" i="2"/>
  <c r="M80" i="2"/>
  <c r="AM80" i="2"/>
  <c r="AN80" i="2"/>
  <c r="P80" i="2"/>
  <c r="AP80" i="2"/>
  <c r="AQ80" i="2"/>
  <c r="S80" i="2"/>
  <c r="AS80" i="2"/>
  <c r="AT80" i="2"/>
  <c r="V80" i="2"/>
  <c r="W80" i="2"/>
  <c r="X80" i="2"/>
  <c r="AZ80" i="2"/>
  <c r="BA80" i="2"/>
  <c r="BC80" i="2"/>
  <c r="BD80" i="2"/>
  <c r="BI80" i="2"/>
  <c r="BJ80" i="2"/>
  <c r="BL80" i="2"/>
  <c r="BM80" i="2"/>
  <c r="BO80" i="2"/>
  <c r="BP80" i="2"/>
  <c r="BR80" i="2"/>
  <c r="BS80" i="2"/>
  <c r="AB81" i="2"/>
  <c r="AD81" i="2"/>
  <c r="AE81" i="2"/>
  <c r="G81" i="2"/>
  <c r="AJ81" i="2"/>
  <c r="AK81" i="2"/>
  <c r="M81" i="2"/>
  <c r="AM81" i="2"/>
  <c r="AN81" i="2"/>
  <c r="P81" i="2"/>
  <c r="AO85" i="2" s="1"/>
  <c r="AP81" i="2"/>
  <c r="AQ81" i="2"/>
  <c r="S81" i="2"/>
  <c r="AS81" i="2"/>
  <c r="AT81" i="2"/>
  <c r="V81" i="2"/>
  <c r="W81" i="2"/>
  <c r="X81" i="2"/>
  <c r="AZ81" i="2"/>
  <c r="BA81" i="2"/>
  <c r="BC81" i="2"/>
  <c r="BD81" i="2"/>
  <c r="BI81" i="2"/>
  <c r="BJ81" i="2"/>
  <c r="BL81" i="2"/>
  <c r="BM81" i="2"/>
  <c r="BO81" i="2"/>
  <c r="BP81" i="2"/>
  <c r="BR81" i="2"/>
  <c r="BS81" i="2"/>
  <c r="AJ82" i="2"/>
  <c r="AK82" i="2"/>
  <c r="M82" i="2"/>
  <c r="AM82" i="2"/>
  <c r="AN82" i="2"/>
  <c r="P82" i="2"/>
  <c r="AT82" i="2"/>
  <c r="BI82" i="2"/>
  <c r="BJ82" i="2"/>
  <c r="BL82" i="2"/>
  <c r="BM82" i="2"/>
  <c r="BS82" i="2"/>
  <c r="AA76" i="2"/>
  <c r="AA77" i="2"/>
  <c r="AA78" i="2"/>
  <c r="AA79" i="2"/>
  <c r="AA80" i="2"/>
  <c r="AA81" i="2"/>
  <c r="AA75" i="2"/>
  <c r="BI75" i="1"/>
  <c r="BJ75" i="1"/>
  <c r="BL75" i="1"/>
  <c r="BM75" i="1"/>
  <c r="BO75" i="1"/>
  <c r="BP75" i="1"/>
  <c r="BR75" i="1"/>
  <c r="BS75" i="1"/>
  <c r="BU75" i="1"/>
  <c r="BV75" i="1"/>
  <c r="Z71" i="1"/>
  <c r="AA71" i="1"/>
  <c r="CA75" i="1"/>
  <c r="CB75" i="1"/>
  <c r="BI76" i="1"/>
  <c r="BJ76" i="1"/>
  <c r="BL76" i="1"/>
  <c r="BM76" i="1"/>
  <c r="BO76" i="1"/>
  <c r="BP76" i="1"/>
  <c r="BR76" i="1"/>
  <c r="BS76" i="1"/>
  <c r="BU76" i="1"/>
  <c r="BV76" i="1"/>
  <c r="AA76" i="1"/>
  <c r="AA72" i="1"/>
  <c r="CA76" i="1"/>
  <c r="CB76" i="1"/>
  <c r="BI77" i="1"/>
  <c r="BJ77" i="1"/>
  <c r="BL77" i="1"/>
  <c r="BM77" i="1"/>
  <c r="BO77" i="1"/>
  <c r="BP77" i="1"/>
  <c r="BR77" i="1"/>
  <c r="BS77" i="1"/>
  <c r="BU77" i="1"/>
  <c r="BV77" i="1"/>
  <c r="AA73" i="1"/>
  <c r="CA77" i="1"/>
  <c r="CB77" i="1"/>
  <c r="AA77" i="1"/>
  <c r="BI78" i="1"/>
  <c r="BJ78" i="1"/>
  <c r="BL78" i="1"/>
  <c r="BM78" i="1"/>
  <c r="BO78" i="1"/>
  <c r="BP78" i="1"/>
  <c r="BR78" i="1"/>
  <c r="BS78" i="1"/>
  <c r="BU78" i="1"/>
  <c r="BV78" i="1"/>
  <c r="Z74" i="1"/>
  <c r="AA78" i="1"/>
  <c r="CA78" i="1"/>
  <c r="CB78" i="1"/>
  <c r="BI79" i="1"/>
  <c r="BJ79" i="1"/>
  <c r="BL79" i="1"/>
  <c r="BM79" i="1"/>
  <c r="BO79" i="1"/>
  <c r="BP79" i="1"/>
  <c r="BR79" i="1"/>
  <c r="BS79" i="1"/>
  <c r="BU79" i="1"/>
  <c r="BV79" i="1"/>
  <c r="CA79" i="1"/>
  <c r="CB79" i="1"/>
  <c r="Z79" i="1"/>
  <c r="AA79" i="1"/>
  <c r="BI80" i="1"/>
  <c r="BJ80" i="1"/>
  <c r="BL80" i="1"/>
  <c r="BM80" i="1"/>
  <c r="BO80" i="1"/>
  <c r="BP80" i="1"/>
  <c r="BR80" i="1"/>
  <c r="BS80" i="1"/>
  <c r="BU80" i="1"/>
  <c r="BV80" i="1"/>
  <c r="CA80" i="1"/>
  <c r="CB80" i="1"/>
  <c r="BI81" i="1"/>
  <c r="BJ81" i="1"/>
  <c r="BL81" i="1"/>
  <c r="BM81" i="1"/>
  <c r="BO81" i="1"/>
  <c r="BP81" i="1"/>
  <c r="BR81" i="1"/>
  <c r="BS81" i="1"/>
  <c r="BU81" i="1"/>
  <c r="BV81" i="1"/>
  <c r="Z81" i="1"/>
  <c r="AA81" i="1"/>
  <c r="CA81" i="1"/>
  <c r="CB81" i="1"/>
  <c r="AE75" i="1"/>
  <c r="AG75" i="1"/>
  <c r="AH75" i="1"/>
  <c r="AJ75" i="1"/>
  <c r="AK75" i="1"/>
  <c r="AM75" i="1"/>
  <c r="AN75" i="1"/>
  <c r="AP75" i="1"/>
  <c r="AQ75" i="1"/>
  <c r="AS75" i="1"/>
  <c r="AT75" i="1"/>
  <c r="AY75" i="1"/>
  <c r="AZ75" i="1"/>
  <c r="BF75" i="1"/>
  <c r="BG75" i="1"/>
  <c r="AE76" i="1"/>
  <c r="AG76" i="1"/>
  <c r="AH76" i="1"/>
  <c r="AJ76" i="1"/>
  <c r="AK76" i="1"/>
  <c r="AM76" i="1"/>
  <c r="AN76" i="1"/>
  <c r="AP76" i="1"/>
  <c r="AQ76" i="1"/>
  <c r="AS76" i="1"/>
  <c r="AT76" i="1"/>
  <c r="AW76" i="1"/>
  <c r="AY76" i="1"/>
  <c r="AZ76" i="1"/>
  <c r="BF76" i="1"/>
  <c r="BG76" i="1"/>
  <c r="AE77" i="1"/>
  <c r="AG77" i="1"/>
  <c r="AH77" i="1"/>
  <c r="AJ77" i="1"/>
  <c r="AK77" i="1"/>
  <c r="AM77" i="1"/>
  <c r="AN77" i="1"/>
  <c r="AP77" i="1"/>
  <c r="AQ77" i="1"/>
  <c r="AS77" i="1"/>
  <c r="AT77" i="1"/>
  <c r="AY77" i="1"/>
  <c r="AZ77" i="1"/>
  <c r="BF77" i="1"/>
  <c r="BG77" i="1"/>
  <c r="AE78" i="1"/>
  <c r="AG78" i="1"/>
  <c r="AH78" i="1"/>
  <c r="AJ78" i="1"/>
  <c r="AK78" i="1"/>
  <c r="AM78" i="1"/>
  <c r="AN78" i="1"/>
  <c r="AP78" i="1"/>
  <c r="AQ78" i="1"/>
  <c r="AS78" i="1"/>
  <c r="AT78" i="1"/>
  <c r="AY78" i="1"/>
  <c r="AZ78" i="1"/>
  <c r="BF78" i="1"/>
  <c r="BG78" i="1"/>
  <c r="AE79" i="1"/>
  <c r="AG79" i="1"/>
  <c r="AH79" i="1"/>
  <c r="AJ79" i="1"/>
  <c r="AK79" i="1"/>
  <c r="AM79" i="1"/>
  <c r="AN79" i="1"/>
  <c r="AP79" i="1"/>
  <c r="AQ79" i="1"/>
  <c r="AS79" i="1"/>
  <c r="AT79" i="1"/>
  <c r="AW79" i="1"/>
  <c r="AY79" i="1"/>
  <c r="AZ79" i="1"/>
  <c r="BF79" i="1"/>
  <c r="BG79" i="1"/>
  <c r="AE80" i="1"/>
  <c r="AG80" i="1"/>
  <c r="AH80" i="1"/>
  <c r="AJ80" i="1"/>
  <c r="AK80" i="1"/>
  <c r="AM80" i="1"/>
  <c r="AN80" i="1"/>
  <c r="AP80" i="1"/>
  <c r="AQ80" i="1"/>
  <c r="AS80" i="1"/>
  <c r="AT80" i="1"/>
  <c r="AY80" i="1"/>
  <c r="AZ80" i="1"/>
  <c r="BF80" i="1"/>
  <c r="BG80" i="1"/>
  <c r="AE81" i="1"/>
  <c r="AG81" i="1"/>
  <c r="AH81" i="1"/>
  <c r="AJ81" i="1"/>
  <c r="AK81" i="1"/>
  <c r="AM81" i="1"/>
  <c r="AN81" i="1"/>
  <c r="AP81" i="1"/>
  <c r="AQ81" i="1"/>
  <c r="AS81" i="1"/>
  <c r="AT81" i="1"/>
  <c r="AY81" i="1"/>
  <c r="AZ81" i="1"/>
  <c r="BF81" i="1"/>
  <c r="BG81" i="1"/>
  <c r="AD76" i="1"/>
  <c r="AD77" i="1"/>
  <c r="AD78" i="1"/>
  <c r="AD79" i="1"/>
  <c r="AD80" i="1"/>
  <c r="AD81" i="1"/>
  <c r="AD75" i="1"/>
  <c r="AZ87" i="2"/>
  <c r="AA87" i="2"/>
  <c r="D87" i="2"/>
  <c r="BA87" i="2"/>
  <c r="BC87" i="2"/>
  <c r="BD87" i="2"/>
  <c r="M87" i="2"/>
  <c r="BJ87" i="2"/>
  <c r="BL87" i="2"/>
  <c r="BM87" i="2"/>
  <c r="BO87" i="2"/>
  <c r="BP87" i="2"/>
  <c r="V87" i="2"/>
  <c r="BS87" i="2"/>
  <c r="AD87" i="1"/>
  <c r="AG87" i="1"/>
  <c r="AH87" i="1"/>
  <c r="BL87" i="1"/>
  <c r="AK87" i="1"/>
  <c r="BP87" i="1"/>
  <c r="AP87" i="1"/>
  <c r="AQ87" i="1"/>
  <c r="AS87" i="1"/>
  <c r="AT87" i="1"/>
  <c r="CB87" i="1"/>
  <c r="AE87" i="2"/>
  <c r="P87" i="2"/>
  <c r="AM87" i="2"/>
  <c r="S87" i="2"/>
  <c r="AQ87" i="2"/>
  <c r="G87" i="2"/>
  <c r="AK87" i="2"/>
  <c r="AS87" i="2"/>
  <c r="BR87" i="2"/>
  <c r="AJ87" i="1"/>
  <c r="AN87" i="1"/>
  <c r="AZ87" i="1"/>
  <c r="BI87" i="1"/>
  <c r="BM87" i="1"/>
  <c r="BU87" i="1"/>
  <c r="AD87" i="2"/>
  <c r="AP87" i="2"/>
  <c r="AT87" i="2"/>
  <c r="BJ87" i="1"/>
  <c r="BR87" i="1"/>
  <c r="BV87" i="1"/>
  <c r="BG87" i="1"/>
  <c r="BO87" i="1"/>
  <c r="BS87" i="1"/>
  <c r="CA87" i="1"/>
  <c r="AB87" i="2"/>
  <c r="AJ87" i="2"/>
  <c r="AN87" i="2"/>
  <c r="BI87" i="2"/>
  <c r="AE87" i="1"/>
  <c r="AM87" i="1"/>
  <c r="AY87" i="1"/>
  <c r="V37" i="2"/>
  <c r="V41" i="2"/>
  <c r="BT41" i="2" s="1"/>
  <c r="V45" i="2"/>
  <c r="V49" i="2"/>
  <c r="V53" i="2"/>
  <c r="V57" i="2"/>
  <c r="BT58" i="2" s="1"/>
  <c r="V61" i="2"/>
  <c r="V65" i="2"/>
  <c r="V69" i="2"/>
  <c r="V85" i="2"/>
  <c r="AU89" i="2" s="1"/>
  <c r="S33" i="2"/>
  <c r="S37" i="2"/>
  <c r="S41" i="2"/>
  <c r="S45" i="2"/>
  <c r="AR49" i="2" s="1"/>
  <c r="S49" i="2"/>
  <c r="S53" i="2"/>
  <c r="S57" i="2"/>
  <c r="AR57" i="2" s="1"/>
  <c r="S61" i="2"/>
  <c r="S65" i="2"/>
  <c r="S69" i="2"/>
  <c r="S85" i="2"/>
  <c r="AR89" i="2" s="1"/>
  <c r="V86" i="2"/>
  <c r="AU90" i="2" s="1"/>
  <c r="V84" i="2"/>
  <c r="V83" i="2"/>
  <c r="V82" i="2"/>
  <c r="V70" i="2"/>
  <c r="BT70" i="2" s="1"/>
  <c r="V68" i="2"/>
  <c r="V67" i="2"/>
  <c r="V66" i="2"/>
  <c r="V64" i="2"/>
  <c r="BT66" i="2" s="1"/>
  <c r="V63" i="2"/>
  <c r="V62" i="2"/>
  <c r="V60" i="2"/>
  <c r="V59" i="2"/>
  <c r="BT59" i="2" s="1"/>
  <c r="V58" i="2"/>
  <c r="V56" i="2"/>
  <c r="V55" i="2"/>
  <c r="V54" i="2"/>
  <c r="BT54" i="2" s="1"/>
  <c r="V52" i="2"/>
  <c r="V51" i="2"/>
  <c r="V50" i="2"/>
  <c r="V48" i="2"/>
  <c r="BT49" i="2" s="1"/>
  <c r="V47" i="2"/>
  <c r="V46" i="2"/>
  <c r="V44" i="2"/>
  <c r="V43" i="2"/>
  <c r="BT44" i="2" s="1"/>
  <c r="V42" i="2"/>
  <c r="V40" i="2"/>
  <c r="V39" i="2"/>
  <c r="V38" i="2"/>
  <c r="BT38" i="2" s="1"/>
  <c r="V36" i="2"/>
  <c r="V35" i="2"/>
  <c r="V34" i="2"/>
  <c r="V33" i="2"/>
  <c r="BT34" i="2" s="1"/>
  <c r="V32" i="2"/>
  <c r="V31" i="2"/>
  <c r="V30" i="2"/>
  <c r="V29" i="2"/>
  <c r="BT30" i="2" s="1"/>
  <c r="V28" i="2"/>
  <c r="V27" i="2"/>
  <c r="V26" i="2"/>
  <c r="V25" i="2"/>
  <c r="AU25" i="2" s="1"/>
  <c r="V24" i="2"/>
  <c r="V23" i="2"/>
  <c r="V22" i="2"/>
  <c r="V21" i="2"/>
  <c r="BT22" i="2" s="1"/>
  <c r="V20" i="2"/>
  <c r="V19" i="2"/>
  <c r="V18" i="2"/>
  <c r="V17" i="2"/>
  <c r="BT17" i="2" s="1"/>
  <c r="V16" i="2"/>
  <c r="V15" i="2"/>
  <c r="V14" i="2"/>
  <c r="V13" i="2"/>
  <c r="AU13" i="2" s="1"/>
  <c r="V12" i="2"/>
  <c r="V11" i="2"/>
  <c r="V10" i="2"/>
  <c r="V9" i="2"/>
  <c r="V8" i="2"/>
  <c r="V7" i="2"/>
  <c r="S86" i="2"/>
  <c r="AR90" i="2" s="1"/>
  <c r="S84" i="2"/>
  <c r="S83" i="2"/>
  <c r="AR83" i="2" s="1"/>
  <c r="S82" i="2"/>
  <c r="S70" i="2"/>
  <c r="AR70" i="2" s="1"/>
  <c r="S68" i="2"/>
  <c r="S67" i="2"/>
  <c r="S66" i="2"/>
  <c r="S64" i="2"/>
  <c r="S63" i="2"/>
  <c r="BQ67" i="2" s="1"/>
  <c r="S62" i="2"/>
  <c r="S60" i="2"/>
  <c r="S59" i="2"/>
  <c r="AR59" i="2" s="1"/>
  <c r="S58" i="2"/>
  <c r="S56" i="2"/>
  <c r="S55" i="2"/>
  <c r="S54" i="2"/>
  <c r="AR54" i="2" s="1"/>
  <c r="S52" i="2"/>
  <c r="S51" i="2"/>
  <c r="S50" i="2"/>
  <c r="S48" i="2"/>
  <c r="S47" i="2"/>
  <c r="S46" i="2"/>
  <c r="S44" i="2"/>
  <c r="S43" i="2"/>
  <c r="AR43" i="2" s="1"/>
  <c r="S42" i="2"/>
  <c r="S40" i="2"/>
  <c r="S39" i="2"/>
  <c r="S38" i="2"/>
  <c r="S36" i="2"/>
  <c r="S35" i="2"/>
  <c r="AR39" i="2" s="1"/>
  <c r="S34" i="2"/>
  <c r="S32" i="2"/>
  <c r="S31" i="2"/>
  <c r="BQ35" i="2" s="1"/>
  <c r="S30" i="2"/>
  <c r="S29" i="2"/>
  <c r="S28" i="2"/>
  <c r="S27" i="2"/>
  <c r="S26" i="2"/>
  <c r="S25" i="2"/>
  <c r="S24" i="2"/>
  <c r="S23" i="2"/>
  <c r="BQ23" i="2" s="1"/>
  <c r="S22" i="2"/>
  <c r="S21" i="2"/>
  <c r="S20" i="2"/>
  <c r="S19" i="2"/>
  <c r="BQ19" i="2" s="1"/>
  <c r="S18" i="2"/>
  <c r="S17" i="2"/>
  <c r="S16" i="2"/>
  <c r="S15" i="2"/>
  <c r="AR15" i="2" s="1"/>
  <c r="S14" i="2"/>
  <c r="S13" i="2"/>
  <c r="S12" i="2"/>
  <c r="S11" i="2"/>
  <c r="AR11" i="2" s="1"/>
  <c r="S10" i="2"/>
  <c r="S9" i="2"/>
  <c r="S8" i="2"/>
  <c r="S7" i="2"/>
  <c r="P86" i="2"/>
  <c r="P85" i="2"/>
  <c r="AO89" i="2" s="1"/>
  <c r="P83" i="2"/>
  <c r="BN83" i="2" s="1"/>
  <c r="P70" i="2"/>
  <c r="BN70" i="2" s="1"/>
  <c r="P69" i="2"/>
  <c r="P67" i="2"/>
  <c r="P66" i="2"/>
  <c r="P65" i="2"/>
  <c r="P63" i="2"/>
  <c r="P62" i="2"/>
  <c r="P61" i="2"/>
  <c r="P59" i="2"/>
  <c r="BN62" i="2" s="1"/>
  <c r="P58" i="2"/>
  <c r="P57" i="2"/>
  <c r="P55" i="2"/>
  <c r="P54" i="2"/>
  <c r="P53" i="2"/>
  <c r="P51" i="2"/>
  <c r="P50" i="2"/>
  <c r="P49" i="2"/>
  <c r="AO53" i="2" s="1"/>
  <c r="P47" i="2"/>
  <c r="P46" i="2"/>
  <c r="P45" i="2"/>
  <c r="P43" i="2"/>
  <c r="AO47" i="2" s="1"/>
  <c r="P42" i="2"/>
  <c r="P41" i="2"/>
  <c r="P39" i="2"/>
  <c r="AO39" i="2" s="1"/>
  <c r="P38" i="2"/>
  <c r="P37" i="2"/>
  <c r="P35" i="2"/>
  <c r="P34" i="2"/>
  <c r="P33" i="2"/>
  <c r="AO37" i="2" s="1"/>
  <c r="P31" i="2"/>
  <c r="P30" i="2"/>
  <c r="P29" i="2"/>
  <c r="P27" i="2"/>
  <c r="AO31" i="2" s="1"/>
  <c r="P26" i="2"/>
  <c r="P25" i="2"/>
  <c r="P23" i="2"/>
  <c r="P22" i="2"/>
  <c r="AO22" i="2" s="1"/>
  <c r="P21" i="2"/>
  <c r="P20" i="2"/>
  <c r="P19" i="2"/>
  <c r="P18" i="2"/>
  <c r="AO18" i="2" s="1"/>
  <c r="P17" i="2"/>
  <c r="P16" i="2"/>
  <c r="P15" i="2"/>
  <c r="P14" i="2"/>
  <c r="P13" i="2"/>
  <c r="P12" i="2"/>
  <c r="P11" i="2"/>
  <c r="P10" i="2"/>
  <c r="P9" i="2"/>
  <c r="P8" i="2"/>
  <c r="P7" i="2"/>
  <c r="G86" i="2"/>
  <c r="AF90" i="2" s="1"/>
  <c r="M8" i="2"/>
  <c r="M28" i="2"/>
  <c r="M31" i="2"/>
  <c r="M52" i="2"/>
  <c r="M60" i="2"/>
  <c r="M63" i="2"/>
  <c r="M68" i="2"/>
  <c r="M84" i="2"/>
  <c r="AG89" i="2"/>
  <c r="AH89" i="2"/>
  <c r="G8" i="2"/>
  <c r="G9" i="2"/>
  <c r="G10" i="2"/>
  <c r="G11" i="2"/>
  <c r="G12" i="2"/>
  <c r="AF12" i="2" s="1"/>
  <c r="G13" i="2"/>
  <c r="G14" i="2"/>
  <c r="G15" i="2"/>
  <c r="G16" i="2"/>
  <c r="AF16" i="2" s="1"/>
  <c r="G17" i="2"/>
  <c r="G18" i="2"/>
  <c r="G19" i="2"/>
  <c r="G20" i="2"/>
  <c r="AF20" i="2" s="1"/>
  <c r="G21" i="2"/>
  <c r="G22" i="2"/>
  <c r="G23" i="2"/>
  <c r="G24" i="2"/>
  <c r="G25" i="2"/>
  <c r="G26" i="2"/>
  <c r="G27" i="2"/>
  <c r="G28" i="2"/>
  <c r="BE28" i="2" s="1"/>
  <c r="G29" i="2"/>
  <c r="AF29" i="2" s="1"/>
  <c r="G30" i="2"/>
  <c r="G31" i="2"/>
  <c r="G32" i="2"/>
  <c r="BE32" i="2" s="1"/>
  <c r="G33" i="2"/>
  <c r="AF33" i="2" s="1"/>
  <c r="G34" i="2"/>
  <c r="G35" i="2"/>
  <c r="G36" i="2"/>
  <c r="AF36" i="2" s="1"/>
  <c r="G37" i="2"/>
  <c r="AF37" i="2" s="1"/>
  <c r="G38" i="2"/>
  <c r="G39" i="2"/>
  <c r="G40" i="2"/>
  <c r="AF40" i="2" s="1"/>
  <c r="G41" i="2"/>
  <c r="AF41" i="2" s="1"/>
  <c r="G42" i="2"/>
  <c r="G43" i="2"/>
  <c r="G44" i="2"/>
  <c r="BE44" i="2" s="1"/>
  <c r="G45" i="2"/>
  <c r="G46" i="2"/>
  <c r="G47" i="2"/>
  <c r="G48" i="2"/>
  <c r="BE48" i="2" s="1"/>
  <c r="G49" i="2"/>
  <c r="AF49" i="2" s="1"/>
  <c r="G50" i="2"/>
  <c r="G51" i="2"/>
  <c r="G52" i="2"/>
  <c r="AF52" i="2" s="1"/>
  <c r="G53" i="2"/>
  <c r="AF53" i="2" s="1"/>
  <c r="G54" i="2"/>
  <c r="G55" i="2"/>
  <c r="G56" i="2"/>
  <c r="BE56" i="2" s="1"/>
  <c r="G57" i="2"/>
  <c r="AF57" i="2" s="1"/>
  <c r="G58" i="2"/>
  <c r="G59" i="2"/>
  <c r="G60" i="2"/>
  <c r="BE60" i="2" s="1"/>
  <c r="G61" i="2"/>
  <c r="AF61" i="2" s="1"/>
  <c r="G62" i="2"/>
  <c r="G63" i="2"/>
  <c r="G64" i="2"/>
  <c r="AF64" i="2" s="1"/>
  <c r="G65" i="2"/>
  <c r="AF65" i="2" s="1"/>
  <c r="G66" i="2"/>
  <c r="G67" i="2"/>
  <c r="G68" i="2"/>
  <c r="BE68" i="2" s="1"/>
  <c r="G69" i="2"/>
  <c r="G70" i="2"/>
  <c r="G82" i="2"/>
  <c r="G83" i="2"/>
  <c r="W8" i="2"/>
  <c r="X8" i="2"/>
  <c r="W9" i="2"/>
  <c r="X9" i="2"/>
  <c r="W10" i="2"/>
  <c r="X10" i="2"/>
  <c r="W11" i="2"/>
  <c r="X11" i="2"/>
  <c r="W12" i="2"/>
  <c r="AV12" i="2" s="1"/>
  <c r="X12" i="2"/>
  <c r="W13" i="2"/>
  <c r="X13" i="2"/>
  <c r="AW13" i="2" s="1"/>
  <c r="W14" i="2"/>
  <c r="AV14" i="2" s="1"/>
  <c r="X14" i="2"/>
  <c r="W15" i="2"/>
  <c r="AV15" i="2" s="1"/>
  <c r="X15" i="2"/>
  <c r="BV16" i="2" s="1"/>
  <c r="W16" i="2"/>
  <c r="X16" i="2"/>
  <c r="W17" i="2"/>
  <c r="AV17" i="2" s="1"/>
  <c r="X17" i="2"/>
  <c r="W18" i="2"/>
  <c r="AV18" i="2" s="1"/>
  <c r="X18" i="2"/>
  <c r="W19" i="2"/>
  <c r="BU19" i="2" s="1"/>
  <c r="X19" i="2"/>
  <c r="BV19" i="2" s="1"/>
  <c r="W20" i="2"/>
  <c r="X20" i="2"/>
  <c r="W21" i="2"/>
  <c r="X21" i="2"/>
  <c r="AW21" i="2" s="1"/>
  <c r="W22" i="2"/>
  <c r="AV22" i="2" s="1"/>
  <c r="X22" i="2"/>
  <c r="W23" i="2"/>
  <c r="AV23" i="2" s="1"/>
  <c r="X23" i="2"/>
  <c r="BV23" i="2" s="1"/>
  <c r="W24" i="2"/>
  <c r="AV24" i="2" s="1"/>
  <c r="X24" i="2"/>
  <c r="W25" i="2"/>
  <c r="AV25" i="2" s="1"/>
  <c r="X25" i="2"/>
  <c r="AW25" i="2" s="1"/>
  <c r="W26" i="2"/>
  <c r="AV26" i="2" s="1"/>
  <c r="X26" i="2"/>
  <c r="W27" i="2"/>
  <c r="X27" i="2"/>
  <c r="AW27" i="2" s="1"/>
  <c r="W28" i="2"/>
  <c r="AV28" i="2" s="1"/>
  <c r="X28" i="2"/>
  <c r="W29" i="2"/>
  <c r="AV29" i="2" s="1"/>
  <c r="X29" i="2"/>
  <c r="AW29" i="2" s="1"/>
  <c r="W30" i="2"/>
  <c r="AV30" i="2" s="1"/>
  <c r="X30" i="2"/>
  <c r="W31" i="2"/>
  <c r="X31" i="2"/>
  <c r="BV32" i="2" s="1"/>
  <c r="W32" i="2"/>
  <c r="AV32" i="2" s="1"/>
  <c r="X32" i="2"/>
  <c r="W33" i="2"/>
  <c r="AV33" i="2" s="1"/>
  <c r="X33" i="2"/>
  <c r="AW33" i="2" s="1"/>
  <c r="W34" i="2"/>
  <c r="AV34" i="2" s="1"/>
  <c r="X34" i="2"/>
  <c r="W35" i="2"/>
  <c r="BU35" i="2" s="1"/>
  <c r="X35" i="2"/>
  <c r="BV35" i="2" s="1"/>
  <c r="W36" i="2"/>
  <c r="AV36" i="2" s="1"/>
  <c r="X36" i="2"/>
  <c r="W37" i="2"/>
  <c r="AV37" i="2" s="1"/>
  <c r="X37" i="2"/>
  <c r="AW37" i="2" s="1"/>
  <c r="W38" i="2"/>
  <c r="AV38" i="2" s="1"/>
  <c r="X38" i="2"/>
  <c r="W39" i="2"/>
  <c r="AV39" i="2" s="1"/>
  <c r="X39" i="2"/>
  <c r="BV40" i="2" s="1"/>
  <c r="W40" i="2"/>
  <c r="X40" i="2"/>
  <c r="W41" i="2"/>
  <c r="AV41" i="2" s="1"/>
  <c r="X41" i="2"/>
  <c r="AW41" i="2" s="1"/>
  <c r="W42" i="2"/>
  <c r="AV42" i="2" s="1"/>
  <c r="X42" i="2"/>
  <c r="W43" i="2"/>
  <c r="X43" i="2"/>
  <c r="AW43" i="2" s="1"/>
  <c r="W44" i="2"/>
  <c r="AV44" i="2" s="1"/>
  <c r="X44" i="2"/>
  <c r="W45" i="2"/>
  <c r="AV45" i="2" s="1"/>
  <c r="X45" i="2"/>
  <c r="AW45" i="2" s="1"/>
  <c r="W46" i="2"/>
  <c r="AV46" i="2" s="1"/>
  <c r="X46" i="2"/>
  <c r="W47" i="2"/>
  <c r="AV47" i="2" s="1"/>
  <c r="X47" i="2"/>
  <c r="W48" i="2"/>
  <c r="X48" i="2"/>
  <c r="W49" i="2"/>
  <c r="AV49" i="2" s="1"/>
  <c r="X49" i="2"/>
  <c r="AW49" i="2" s="1"/>
  <c r="W50" i="2"/>
  <c r="AV50" i="2" s="1"/>
  <c r="X50" i="2"/>
  <c r="W51" i="2"/>
  <c r="AV51" i="2" s="1"/>
  <c r="X51" i="2"/>
  <c r="BV51" i="2" s="1"/>
  <c r="W52" i="2"/>
  <c r="BU52" i="2" s="1"/>
  <c r="X52" i="2"/>
  <c r="W53" i="2"/>
  <c r="AV53" i="2" s="1"/>
  <c r="X53" i="2"/>
  <c r="AW53" i="2" s="1"/>
  <c r="W54" i="2"/>
  <c r="AV54" i="2" s="1"/>
  <c r="X54" i="2"/>
  <c r="W55" i="2"/>
  <c r="AV55" i="2" s="1"/>
  <c r="X55" i="2"/>
  <c r="BV56" i="2" s="1"/>
  <c r="W56" i="2"/>
  <c r="AV56" i="2" s="1"/>
  <c r="X56" i="2"/>
  <c r="W57" i="2"/>
  <c r="X57" i="2"/>
  <c r="AW57" i="2" s="1"/>
  <c r="W58" i="2"/>
  <c r="AV58" i="2" s="1"/>
  <c r="X58" i="2"/>
  <c r="W59" i="2"/>
  <c r="BU59" i="2" s="1"/>
  <c r="X59" i="2"/>
  <c r="W60" i="2"/>
  <c r="AV60" i="2" s="1"/>
  <c r="X60" i="2"/>
  <c r="W61" i="2"/>
  <c r="X61" i="2"/>
  <c r="AW61" i="2" s="1"/>
  <c r="W62" i="2"/>
  <c r="AV62" i="2" s="1"/>
  <c r="X62" i="2"/>
  <c r="W63" i="2"/>
  <c r="BU63" i="2" s="1"/>
  <c r="X63" i="2"/>
  <c r="BV63" i="2" s="1"/>
  <c r="W64" i="2"/>
  <c r="AV64" i="2" s="1"/>
  <c r="X64" i="2"/>
  <c r="W65" i="2"/>
  <c r="AV65" i="2" s="1"/>
  <c r="X65" i="2"/>
  <c r="AW65" i="2" s="1"/>
  <c r="W66" i="2"/>
  <c r="AV66" i="2" s="1"/>
  <c r="X66" i="2"/>
  <c r="W67" i="2"/>
  <c r="AV67" i="2" s="1"/>
  <c r="X67" i="2"/>
  <c r="BV67" i="2" s="1"/>
  <c r="W68" i="2"/>
  <c r="AV68" i="2" s="1"/>
  <c r="X68" i="2"/>
  <c r="W69" i="2"/>
  <c r="X69" i="2"/>
  <c r="AW69" i="2" s="1"/>
  <c r="W70" i="2"/>
  <c r="AV74" i="2" s="1"/>
  <c r="X70" i="2"/>
  <c r="W82" i="2"/>
  <c r="AV82" i="2" s="1"/>
  <c r="X82" i="2"/>
  <c r="W83" i="2"/>
  <c r="AV83" i="2" s="1"/>
  <c r="X83" i="2"/>
  <c r="X84" i="2"/>
  <c r="X85" i="2"/>
  <c r="X7" i="2"/>
  <c r="W7" i="2"/>
  <c r="BT87" i="2"/>
  <c r="G7" i="2"/>
  <c r="BE11" i="2" s="1"/>
  <c r="M10" i="2"/>
  <c r="AL14" i="2" s="1"/>
  <c r="M14" i="2"/>
  <c r="M18" i="2"/>
  <c r="M22" i="2"/>
  <c r="M26" i="2"/>
  <c r="AL30" i="2" s="1"/>
  <c r="M30" i="2"/>
  <c r="M34" i="2"/>
  <c r="M38" i="2"/>
  <c r="M42" i="2"/>
  <c r="AL46" i="2" s="1"/>
  <c r="M46" i="2"/>
  <c r="M50" i="2"/>
  <c r="M54" i="2"/>
  <c r="M58" i="2"/>
  <c r="AL62" i="2" s="1"/>
  <c r="M62" i="2"/>
  <c r="M66" i="2"/>
  <c r="M70" i="2"/>
  <c r="M86" i="2"/>
  <c r="AL90" i="2" s="1"/>
  <c r="M7" i="2"/>
  <c r="M11" i="2"/>
  <c r="M15" i="2"/>
  <c r="AL15" i="2" s="1"/>
  <c r="M19" i="2"/>
  <c r="AL23" i="2" s="1"/>
  <c r="M23" i="2"/>
  <c r="M27" i="2"/>
  <c r="M35" i="2"/>
  <c r="M39" i="2"/>
  <c r="M43" i="2"/>
  <c r="M47" i="2"/>
  <c r="M51" i="2"/>
  <c r="AL51" i="2" s="1"/>
  <c r="M55" i="2"/>
  <c r="BK59" i="2" s="1"/>
  <c r="M59" i="2"/>
  <c r="M67" i="2"/>
  <c r="M83" i="2"/>
  <c r="M12" i="2"/>
  <c r="M16" i="2"/>
  <c r="M20" i="2"/>
  <c r="M24" i="2"/>
  <c r="AL28" i="2" s="1"/>
  <c r="M32" i="2"/>
  <c r="BK32" i="2" s="1"/>
  <c r="M36" i="2"/>
  <c r="M40" i="2"/>
  <c r="M44" i="2"/>
  <c r="M48" i="2"/>
  <c r="M56" i="2"/>
  <c r="AL60" i="2" s="1"/>
  <c r="M64" i="2"/>
  <c r="D86" i="2"/>
  <c r="AC90" i="2" s="1"/>
  <c r="M9" i="2"/>
  <c r="M13" i="2"/>
  <c r="M17" i="2"/>
  <c r="M21" i="2"/>
  <c r="M25" i="2"/>
  <c r="M29" i="2"/>
  <c r="M33" i="2"/>
  <c r="M37" i="2"/>
  <c r="M41" i="2"/>
  <c r="M45" i="2"/>
  <c r="M49" i="2"/>
  <c r="M53" i="2"/>
  <c r="M57" i="2"/>
  <c r="M61" i="2"/>
  <c r="M65" i="2"/>
  <c r="M69" i="2"/>
  <c r="AL69" i="2" s="1"/>
  <c r="M85" i="2"/>
  <c r="AL89" i="2" s="1"/>
  <c r="AH86" i="2"/>
  <c r="P84" i="2"/>
  <c r="P68" i="2"/>
  <c r="P64" i="2"/>
  <c r="AO64" i="2" s="1"/>
  <c r="P60" i="2"/>
  <c r="P56" i="2"/>
  <c r="P52" i="2"/>
  <c r="P48" i="2"/>
  <c r="BN48" i="2" s="1"/>
  <c r="P44" i="2"/>
  <c r="P40" i="2"/>
  <c r="P36" i="2"/>
  <c r="P32" i="2"/>
  <c r="AO32" i="2" s="1"/>
  <c r="P28" i="2"/>
  <c r="P24" i="2"/>
  <c r="Z8" i="1"/>
  <c r="AA8" i="1"/>
  <c r="AA9" i="1"/>
  <c r="Z10" i="1"/>
  <c r="AA10" i="1"/>
  <c r="Z12" i="1"/>
  <c r="AA12" i="1"/>
  <c r="AA13" i="1"/>
  <c r="AA14" i="1"/>
  <c r="BC14" i="1" s="1"/>
  <c r="Z16" i="1"/>
  <c r="BB16" i="1" s="1"/>
  <c r="AA16" i="1"/>
  <c r="AA17" i="1"/>
  <c r="AA18" i="1"/>
  <c r="BC18" i="1" s="1"/>
  <c r="Z20" i="1"/>
  <c r="AA20" i="1"/>
  <c r="AA21" i="1"/>
  <c r="AA22" i="1"/>
  <c r="BC22" i="1" s="1"/>
  <c r="Z24" i="1"/>
  <c r="BB24" i="1" s="1"/>
  <c r="AA24" i="1"/>
  <c r="Z26" i="1"/>
  <c r="AA26" i="1"/>
  <c r="BC26" i="1" s="1"/>
  <c r="Z28" i="1"/>
  <c r="BB28" i="1" s="1"/>
  <c r="AA28" i="1"/>
  <c r="AA30" i="1"/>
  <c r="Z32" i="1"/>
  <c r="AA32" i="1"/>
  <c r="AA33" i="1"/>
  <c r="Z34" i="1"/>
  <c r="AA34" i="1"/>
  <c r="Z35" i="1"/>
  <c r="Z36" i="1"/>
  <c r="AA36" i="1"/>
  <c r="AA37" i="1"/>
  <c r="AA38" i="1"/>
  <c r="Z39" i="1"/>
  <c r="AA39" i="1"/>
  <c r="Z40" i="1"/>
  <c r="AA40" i="1"/>
  <c r="AA41" i="1"/>
  <c r="Z42" i="1"/>
  <c r="AA42" i="1"/>
  <c r="AA43" i="1"/>
  <c r="Z44" i="1"/>
  <c r="AA44" i="1"/>
  <c r="Z45" i="1"/>
  <c r="AA45" i="1"/>
  <c r="Z46" i="1"/>
  <c r="AA46" i="1"/>
  <c r="Z47" i="1"/>
  <c r="AA47" i="1"/>
  <c r="Z48" i="1"/>
  <c r="BB48" i="1" s="1"/>
  <c r="AA48" i="1"/>
  <c r="AA49" i="1"/>
  <c r="Z50" i="1"/>
  <c r="AA50" i="1"/>
  <c r="Z51" i="1"/>
  <c r="AA51" i="1"/>
  <c r="Z52" i="1"/>
  <c r="AA52" i="1"/>
  <c r="AA53" i="1"/>
  <c r="AA54" i="1"/>
  <c r="AA55" i="1"/>
  <c r="Z56" i="1"/>
  <c r="AA56" i="1"/>
  <c r="AA57" i="1"/>
  <c r="Z58" i="1"/>
  <c r="AA58" i="1"/>
  <c r="AA59" i="1"/>
  <c r="Z60" i="1"/>
  <c r="AA60" i="1"/>
  <c r="Z61" i="1"/>
  <c r="AA61" i="1"/>
  <c r="AA62" i="1"/>
  <c r="Z63" i="1"/>
  <c r="AA63" i="1"/>
  <c r="AA64" i="1"/>
  <c r="AA65" i="1"/>
  <c r="Z66" i="1"/>
  <c r="AA66" i="1"/>
  <c r="AA68" i="1"/>
  <c r="Z69" i="1"/>
  <c r="AA69" i="1"/>
  <c r="Z70" i="1"/>
  <c r="AA70" i="1"/>
  <c r="AA82" i="1"/>
  <c r="U7" i="1"/>
  <c r="AA7" i="1" s="1"/>
  <c r="T7" i="1"/>
  <c r="Z7" i="1" s="1"/>
  <c r="BY87" i="1"/>
  <c r="Z59" i="1"/>
  <c r="Z43" i="1"/>
  <c r="Z37" i="1"/>
  <c r="Z31" i="1"/>
  <c r="Z27" i="1"/>
  <c r="Z23" i="1"/>
  <c r="Z21" i="1"/>
  <c r="Z19" i="1"/>
  <c r="Z15" i="1"/>
  <c r="Z13" i="1"/>
  <c r="Z11" i="1"/>
  <c r="AA84" i="1"/>
  <c r="Z18" i="1"/>
  <c r="Z14" i="1"/>
  <c r="BS86" i="2"/>
  <c r="BR86" i="2"/>
  <c r="BP86" i="2"/>
  <c r="BO86" i="2"/>
  <c r="BM86" i="2"/>
  <c r="BL86" i="2"/>
  <c r="BJ86" i="2"/>
  <c r="BI86" i="2"/>
  <c r="BD86" i="2"/>
  <c r="BC86" i="2"/>
  <c r="BA86" i="2"/>
  <c r="AT86" i="2"/>
  <c r="AS86" i="2"/>
  <c r="AQ86" i="2"/>
  <c r="AP86" i="2"/>
  <c r="AN86" i="2"/>
  <c r="AM86" i="2"/>
  <c r="AK86" i="2"/>
  <c r="AJ86" i="2"/>
  <c r="AE86" i="2"/>
  <c r="AD86" i="2"/>
  <c r="AB86" i="2"/>
  <c r="AA86" i="2"/>
  <c r="CB86" i="1"/>
  <c r="CA86" i="1"/>
  <c r="BV86" i="1"/>
  <c r="BU86" i="1"/>
  <c r="BS86" i="1"/>
  <c r="BR86" i="1"/>
  <c r="BP86" i="1"/>
  <c r="BO86" i="1"/>
  <c r="BM86" i="1"/>
  <c r="BL86" i="1"/>
  <c r="BJ86" i="1"/>
  <c r="BI86" i="1"/>
  <c r="BG86" i="1"/>
  <c r="BF86" i="1"/>
  <c r="AZ86" i="1"/>
  <c r="AY86" i="1"/>
  <c r="AT86" i="1"/>
  <c r="AS86" i="1"/>
  <c r="AQ86" i="1"/>
  <c r="AP86" i="1"/>
  <c r="AN86" i="1"/>
  <c r="AM86" i="1"/>
  <c r="AK86" i="1"/>
  <c r="AJ86" i="1"/>
  <c r="AH86" i="1"/>
  <c r="AG86" i="1"/>
  <c r="AE86" i="1"/>
  <c r="AD86" i="1"/>
  <c r="AW86" i="1"/>
  <c r="AA85" i="1"/>
  <c r="BY86" i="1"/>
  <c r="BS85" i="2"/>
  <c r="BR85" i="2"/>
  <c r="BP85" i="2"/>
  <c r="BO85" i="2"/>
  <c r="BM85" i="2"/>
  <c r="BL85" i="2"/>
  <c r="BJ85" i="2"/>
  <c r="BI85" i="2"/>
  <c r="BD85" i="2"/>
  <c r="BC85" i="2"/>
  <c r="BA85" i="2"/>
  <c r="AZ85" i="2"/>
  <c r="AT85" i="2"/>
  <c r="AS85" i="2"/>
  <c r="AQ85" i="2"/>
  <c r="AP85" i="2"/>
  <c r="AN85" i="2"/>
  <c r="AM85" i="2"/>
  <c r="AK85" i="2"/>
  <c r="AJ85" i="2"/>
  <c r="AH85" i="2"/>
  <c r="AG85" i="2"/>
  <c r="AE85" i="2"/>
  <c r="AD85" i="2"/>
  <c r="AB85" i="2"/>
  <c r="AA85" i="2"/>
  <c r="AL85" i="2"/>
  <c r="G85" i="2"/>
  <c r="AF89" i="2" s="1"/>
  <c r="G84" i="2"/>
  <c r="D82" i="2"/>
  <c r="BB82" i="2" s="1"/>
  <c r="D83" i="2"/>
  <c r="AC83" i="2" s="1"/>
  <c r="D84" i="2"/>
  <c r="AC84" i="2" s="1"/>
  <c r="D85" i="2"/>
  <c r="AC85" i="2" s="1"/>
  <c r="CB85" i="1"/>
  <c r="CA85" i="1"/>
  <c r="BV85" i="1"/>
  <c r="BU85" i="1"/>
  <c r="BS85" i="1"/>
  <c r="BR85" i="1"/>
  <c r="BP85" i="1"/>
  <c r="BO85" i="1"/>
  <c r="BM85" i="1"/>
  <c r="BL85" i="1"/>
  <c r="BJ85" i="1"/>
  <c r="BI85" i="1"/>
  <c r="BG85" i="1"/>
  <c r="BF85" i="1"/>
  <c r="AZ85" i="1"/>
  <c r="AY85" i="1"/>
  <c r="AW85" i="1"/>
  <c r="AT85" i="1"/>
  <c r="AS85" i="1"/>
  <c r="AQ85" i="1"/>
  <c r="AP85" i="1"/>
  <c r="AN85" i="1"/>
  <c r="AM85" i="1"/>
  <c r="AK85" i="1"/>
  <c r="AJ85" i="1"/>
  <c r="AH85" i="1"/>
  <c r="AG85" i="1"/>
  <c r="AE85" i="1"/>
  <c r="AD85" i="1"/>
  <c r="BS84" i="2"/>
  <c r="BR84" i="2"/>
  <c r="BP84" i="2"/>
  <c r="BO84" i="2"/>
  <c r="BM84" i="2"/>
  <c r="BL84" i="2"/>
  <c r="BJ84" i="2"/>
  <c r="BI84" i="2"/>
  <c r="BD84" i="2"/>
  <c r="BC84" i="2"/>
  <c r="BA84" i="2"/>
  <c r="AT84" i="2"/>
  <c r="AS84" i="2"/>
  <c r="AQ84" i="2"/>
  <c r="AP84" i="2"/>
  <c r="AO84" i="2"/>
  <c r="AN84" i="2"/>
  <c r="AM84" i="2"/>
  <c r="AK84" i="2"/>
  <c r="AJ84" i="2"/>
  <c r="AH84" i="2"/>
  <c r="AE84" i="2"/>
  <c r="AD84" i="2"/>
  <c r="AB84" i="2"/>
  <c r="BT83" i="2"/>
  <c r="BS83" i="2"/>
  <c r="BR83" i="2"/>
  <c r="BP83" i="2"/>
  <c r="BO83" i="2"/>
  <c r="BM83" i="2"/>
  <c r="BL83" i="2"/>
  <c r="BJ83" i="2"/>
  <c r="BI83" i="2"/>
  <c r="BF83" i="2"/>
  <c r="BD83" i="2"/>
  <c r="BC83" i="2"/>
  <c r="BB83" i="2"/>
  <c r="BA83" i="2"/>
  <c r="AZ83" i="2"/>
  <c r="AU83" i="2"/>
  <c r="AT83" i="2"/>
  <c r="AS83" i="2"/>
  <c r="AQ83" i="2"/>
  <c r="AP83" i="2"/>
  <c r="AN83" i="2"/>
  <c r="AM83" i="2"/>
  <c r="AK83" i="2"/>
  <c r="AJ83" i="2"/>
  <c r="AG83" i="2"/>
  <c r="AE83" i="2"/>
  <c r="AD83" i="2"/>
  <c r="AB83" i="2"/>
  <c r="AA83" i="2"/>
  <c r="BR82" i="2"/>
  <c r="BP82" i="2"/>
  <c r="BO82" i="2"/>
  <c r="BD82" i="2"/>
  <c r="BC82" i="2"/>
  <c r="BA82" i="2"/>
  <c r="AZ82" i="2"/>
  <c r="AU82" i="2"/>
  <c r="AS82" i="2"/>
  <c r="AQ82" i="2"/>
  <c r="AP82" i="2"/>
  <c r="AE82" i="2"/>
  <c r="AD82" i="2"/>
  <c r="AB82" i="2"/>
  <c r="AA82" i="2"/>
  <c r="BB81" i="2"/>
  <c r="AC81" i="2"/>
  <c r="BB80" i="2"/>
  <c r="AC80" i="2"/>
  <c r="BB79" i="2"/>
  <c r="AC79" i="2"/>
  <c r="BB78" i="2"/>
  <c r="AC78" i="2"/>
  <c r="BB77" i="2"/>
  <c r="AC77" i="2"/>
  <c r="BB76" i="2"/>
  <c r="AC76" i="2"/>
  <c r="BB75" i="2"/>
  <c r="AC75" i="2"/>
  <c r="AD84" i="1"/>
  <c r="CB84" i="1"/>
  <c r="CA84" i="1"/>
  <c r="BY84" i="1"/>
  <c r="BV84" i="1"/>
  <c r="BU84" i="1"/>
  <c r="BS84" i="1"/>
  <c r="BR84" i="1"/>
  <c r="BP84" i="1"/>
  <c r="BO84" i="1"/>
  <c r="BM84" i="1"/>
  <c r="BL84" i="1"/>
  <c r="BJ84" i="1"/>
  <c r="BI84" i="1"/>
  <c r="BG84" i="1"/>
  <c r="BF84" i="1"/>
  <c r="AZ84" i="1"/>
  <c r="AY84" i="1"/>
  <c r="AW84" i="1"/>
  <c r="AT84" i="1"/>
  <c r="AS84" i="1"/>
  <c r="AQ84" i="1"/>
  <c r="AP84" i="1"/>
  <c r="AN84" i="1"/>
  <c r="AM84" i="1"/>
  <c r="AK84" i="1"/>
  <c r="AJ84" i="1"/>
  <c r="AH84" i="1"/>
  <c r="AG84" i="1"/>
  <c r="AE84" i="1"/>
  <c r="CB83" i="1"/>
  <c r="CA83" i="1"/>
  <c r="BV83" i="1"/>
  <c r="BU83" i="1"/>
  <c r="BS83" i="1"/>
  <c r="BR83" i="1"/>
  <c r="BP83" i="1"/>
  <c r="BO83" i="1"/>
  <c r="BM83" i="1"/>
  <c r="BL83" i="1"/>
  <c r="BJ83" i="1"/>
  <c r="BI83" i="1"/>
  <c r="BG83" i="1"/>
  <c r="BF83" i="1"/>
  <c r="AZ83" i="1"/>
  <c r="AY83" i="1"/>
  <c r="AT83" i="1"/>
  <c r="AS83" i="1"/>
  <c r="AQ83" i="1"/>
  <c r="AP83" i="1"/>
  <c r="AN83" i="1"/>
  <c r="AM83" i="1"/>
  <c r="AK83" i="1"/>
  <c r="AJ83" i="1"/>
  <c r="AH83" i="1"/>
  <c r="AG83" i="1"/>
  <c r="AE83" i="1"/>
  <c r="AD83" i="1"/>
  <c r="CB82" i="1"/>
  <c r="CA82" i="1"/>
  <c r="BY82" i="1"/>
  <c r="BV82" i="1"/>
  <c r="BU82" i="1"/>
  <c r="BS82" i="1"/>
  <c r="BR82" i="1"/>
  <c r="BP82" i="1"/>
  <c r="BO82" i="1"/>
  <c r="BM82" i="1"/>
  <c r="BL82" i="1"/>
  <c r="BJ82" i="1"/>
  <c r="BI82" i="1"/>
  <c r="BG82" i="1"/>
  <c r="BF82" i="1"/>
  <c r="AZ82" i="1"/>
  <c r="AY82" i="1"/>
  <c r="AW82" i="1"/>
  <c r="AT82" i="1"/>
  <c r="AS82" i="1"/>
  <c r="AQ82" i="1"/>
  <c r="AP82" i="1"/>
  <c r="AN82" i="1"/>
  <c r="AM82" i="1"/>
  <c r="AK82" i="1"/>
  <c r="AJ82" i="1"/>
  <c r="AH82" i="1"/>
  <c r="AG82" i="1"/>
  <c r="AE82" i="1"/>
  <c r="AD82" i="1"/>
  <c r="CB74" i="1"/>
  <c r="CA74" i="1"/>
  <c r="BX74" i="1"/>
  <c r="BV74" i="1"/>
  <c r="BU74" i="1"/>
  <c r="BS74" i="1"/>
  <c r="BR74" i="1"/>
  <c r="BP74" i="1"/>
  <c r="BO74" i="1"/>
  <c r="BM74" i="1"/>
  <c r="BL74" i="1"/>
  <c r="BJ74" i="1"/>
  <c r="BI74" i="1"/>
  <c r="BG74" i="1"/>
  <c r="BF74" i="1"/>
  <c r="AZ74" i="1"/>
  <c r="AY74" i="1"/>
  <c r="AV74" i="1"/>
  <c r="AT74" i="1"/>
  <c r="AS74" i="1"/>
  <c r="AQ74" i="1"/>
  <c r="AP74" i="1"/>
  <c r="AN74" i="1"/>
  <c r="AM74" i="1"/>
  <c r="AK74" i="1"/>
  <c r="AJ74" i="1"/>
  <c r="AH74" i="1"/>
  <c r="AG74" i="1"/>
  <c r="AE74" i="1"/>
  <c r="AD74" i="1"/>
  <c r="CB73" i="1"/>
  <c r="CA73" i="1"/>
  <c r="BX73" i="1"/>
  <c r="BV73" i="1"/>
  <c r="BU73" i="1"/>
  <c r="BS73" i="1"/>
  <c r="BR73" i="1"/>
  <c r="BP73" i="1"/>
  <c r="BO73" i="1"/>
  <c r="BM73" i="1"/>
  <c r="BL73" i="1"/>
  <c r="BJ73" i="1"/>
  <c r="BI73" i="1"/>
  <c r="BG73" i="1"/>
  <c r="BF73" i="1"/>
  <c r="AZ73" i="1"/>
  <c r="AY73" i="1"/>
  <c r="AV73" i="1"/>
  <c r="AT73" i="1"/>
  <c r="AS73" i="1"/>
  <c r="AQ73" i="1"/>
  <c r="AP73" i="1"/>
  <c r="AN73" i="1"/>
  <c r="AM73" i="1"/>
  <c r="AK73" i="1"/>
  <c r="AJ73" i="1"/>
  <c r="AH73" i="1"/>
  <c r="AG73" i="1"/>
  <c r="AE73" i="1"/>
  <c r="AD73" i="1"/>
  <c r="CB72" i="1"/>
  <c r="CA72" i="1"/>
  <c r="BX72" i="1"/>
  <c r="BV72" i="1"/>
  <c r="BU72" i="1"/>
  <c r="BS72" i="1"/>
  <c r="BR72" i="1"/>
  <c r="BP72" i="1"/>
  <c r="BO72" i="1"/>
  <c r="BM72" i="1"/>
  <c r="BL72" i="1"/>
  <c r="BJ72" i="1"/>
  <c r="BI72" i="1"/>
  <c r="BG72" i="1"/>
  <c r="BF72" i="1"/>
  <c r="AZ72" i="1"/>
  <c r="AY72" i="1"/>
  <c r="AW72" i="1"/>
  <c r="AV72" i="1"/>
  <c r="AT72" i="1"/>
  <c r="AS72" i="1"/>
  <c r="AQ72" i="1"/>
  <c r="AP72" i="1"/>
  <c r="AN72" i="1"/>
  <c r="AM72" i="1"/>
  <c r="AK72" i="1"/>
  <c r="AJ72" i="1"/>
  <c r="AH72" i="1"/>
  <c r="AG72" i="1"/>
  <c r="AE72" i="1"/>
  <c r="AD72" i="1"/>
  <c r="CB71" i="1"/>
  <c r="CA71" i="1"/>
  <c r="BX71" i="1"/>
  <c r="BV71" i="1"/>
  <c r="BU71" i="1"/>
  <c r="BS71" i="1"/>
  <c r="BR71" i="1"/>
  <c r="BP71" i="1"/>
  <c r="BO71" i="1"/>
  <c r="BM71" i="1"/>
  <c r="BL71" i="1"/>
  <c r="BJ71" i="1"/>
  <c r="BI71" i="1"/>
  <c r="BG71" i="1"/>
  <c r="BF71" i="1"/>
  <c r="AZ71" i="1"/>
  <c r="AY71" i="1"/>
  <c r="AV71" i="1"/>
  <c r="AT71" i="1"/>
  <c r="AS71" i="1"/>
  <c r="AQ71" i="1"/>
  <c r="AP71" i="1"/>
  <c r="AN71" i="1"/>
  <c r="AM71" i="1"/>
  <c r="AK71" i="1"/>
  <c r="AJ71" i="1"/>
  <c r="AH71" i="1"/>
  <c r="AG71" i="1"/>
  <c r="AE71" i="1"/>
  <c r="AD71" i="1"/>
  <c r="AF73" i="1"/>
  <c r="AF71" i="1"/>
  <c r="BS74" i="2"/>
  <c r="BR74" i="2"/>
  <c r="BP74" i="2"/>
  <c r="BO74" i="2"/>
  <c r="BM74" i="2"/>
  <c r="BL74" i="2"/>
  <c r="BJ74" i="2"/>
  <c r="BI74" i="2"/>
  <c r="BD74" i="2"/>
  <c r="BC74" i="2"/>
  <c r="BA74" i="2"/>
  <c r="AZ74" i="2"/>
  <c r="AT74" i="2"/>
  <c r="AS74" i="2"/>
  <c r="AQ74" i="2"/>
  <c r="AP74" i="2"/>
  <c r="AN74" i="2"/>
  <c r="AM74" i="2"/>
  <c r="AK74" i="2"/>
  <c r="AJ74" i="2"/>
  <c r="AE74" i="2"/>
  <c r="AD74" i="2"/>
  <c r="AB74" i="2"/>
  <c r="AA74" i="2"/>
  <c r="BS73" i="2"/>
  <c r="BR73" i="2"/>
  <c r="BP73" i="2"/>
  <c r="BO73" i="2"/>
  <c r="BM73" i="2"/>
  <c r="BL73" i="2"/>
  <c r="BJ73" i="2"/>
  <c r="BI73" i="2"/>
  <c r="BD73" i="2"/>
  <c r="BC73" i="2"/>
  <c r="BA73" i="2"/>
  <c r="AZ73" i="2"/>
  <c r="AT73" i="2"/>
  <c r="AS73" i="2"/>
  <c r="AQ73" i="2"/>
  <c r="AP73" i="2"/>
  <c r="AN73" i="2"/>
  <c r="AM73" i="2"/>
  <c r="AK73" i="2"/>
  <c r="AJ73" i="2"/>
  <c r="AE73" i="2"/>
  <c r="AD73" i="2"/>
  <c r="AB73" i="2"/>
  <c r="AA73" i="2"/>
  <c r="BS72" i="2"/>
  <c r="BR72" i="2"/>
  <c r="BP72" i="2"/>
  <c r="BO72" i="2"/>
  <c r="BM72" i="2"/>
  <c r="BL72" i="2"/>
  <c r="BJ72" i="2"/>
  <c r="BI72" i="2"/>
  <c r="BD72" i="2"/>
  <c r="BC72" i="2"/>
  <c r="BA72" i="2"/>
  <c r="AZ72" i="2"/>
  <c r="AT72" i="2"/>
  <c r="AS72" i="2"/>
  <c r="AQ72" i="2"/>
  <c r="AP72" i="2"/>
  <c r="AN72" i="2"/>
  <c r="AM72" i="2"/>
  <c r="AK72" i="2"/>
  <c r="AJ72" i="2"/>
  <c r="AE72" i="2"/>
  <c r="AD72" i="2"/>
  <c r="AB72" i="2"/>
  <c r="AA72" i="2"/>
  <c r="BS71" i="2"/>
  <c r="BR71" i="2"/>
  <c r="BP71" i="2"/>
  <c r="BO71" i="2"/>
  <c r="BM71" i="2"/>
  <c r="BL71" i="2"/>
  <c r="BJ71" i="2"/>
  <c r="BI71" i="2"/>
  <c r="BD71" i="2"/>
  <c r="BC71" i="2"/>
  <c r="BA71" i="2"/>
  <c r="AZ71" i="2"/>
  <c r="AT71" i="2"/>
  <c r="AS71" i="2"/>
  <c r="AQ71" i="2"/>
  <c r="AP71" i="2"/>
  <c r="AN71" i="2"/>
  <c r="AM71" i="2"/>
  <c r="AK71" i="2"/>
  <c r="AJ71" i="2"/>
  <c r="AE71" i="2"/>
  <c r="AD71" i="2"/>
  <c r="AB71" i="2"/>
  <c r="AA71" i="2"/>
  <c r="BG71" i="2"/>
  <c r="AV64" i="1"/>
  <c r="AV68" i="1"/>
  <c r="AO70" i="2"/>
  <c r="AL71" i="2"/>
  <c r="AC64" i="2"/>
  <c r="AC66" i="2"/>
  <c r="AD67" i="1"/>
  <c r="AD68" i="1"/>
  <c r="AD69" i="1"/>
  <c r="AD70" i="1"/>
  <c r="AF11" i="2"/>
  <c r="AA11" i="2"/>
  <c r="AB11" i="2"/>
  <c r="AD11" i="2"/>
  <c r="AE11" i="2"/>
  <c r="AJ11" i="2"/>
  <c r="AK11" i="2"/>
  <c r="AM11" i="2"/>
  <c r="AN11" i="2"/>
  <c r="AP11" i="2"/>
  <c r="AQ11" i="2"/>
  <c r="AS11" i="2"/>
  <c r="AT11" i="2"/>
  <c r="AZ11" i="2"/>
  <c r="BA11" i="2"/>
  <c r="BC11" i="2"/>
  <c r="BD11" i="2"/>
  <c r="BI11" i="2"/>
  <c r="BJ11" i="2"/>
  <c r="BL11" i="2"/>
  <c r="BM11" i="2"/>
  <c r="BO11" i="2"/>
  <c r="BP11" i="2"/>
  <c r="BR11" i="2"/>
  <c r="BS11" i="2"/>
  <c r="BT11" i="2"/>
  <c r="AC12" i="2"/>
  <c r="AA12" i="2"/>
  <c r="AB12" i="2"/>
  <c r="AD12" i="2"/>
  <c r="AE12" i="2"/>
  <c r="AJ12" i="2"/>
  <c r="AK12" i="2"/>
  <c r="AM12" i="2"/>
  <c r="AN12" i="2"/>
  <c r="AP12" i="2"/>
  <c r="AQ12" i="2"/>
  <c r="AS12" i="2"/>
  <c r="AT12" i="2"/>
  <c r="AZ12" i="2"/>
  <c r="BA12" i="2"/>
  <c r="BC12" i="2"/>
  <c r="BD12" i="2"/>
  <c r="BE12" i="2"/>
  <c r="BG12" i="2"/>
  <c r="BI12" i="2"/>
  <c r="BJ12" i="2"/>
  <c r="BL12" i="2"/>
  <c r="BM12" i="2"/>
  <c r="BO12" i="2"/>
  <c r="BP12" i="2"/>
  <c r="BR12" i="2"/>
  <c r="BS12" i="2"/>
  <c r="AA13" i="2"/>
  <c r="AB13" i="2"/>
  <c r="AD13" i="2"/>
  <c r="AE13" i="2"/>
  <c r="AJ13" i="2"/>
  <c r="AK13" i="2"/>
  <c r="AM13" i="2"/>
  <c r="AN13" i="2"/>
  <c r="AP13" i="2"/>
  <c r="AQ13" i="2"/>
  <c r="AR13" i="2"/>
  <c r="AS13" i="2"/>
  <c r="AT13" i="2"/>
  <c r="AZ13" i="2"/>
  <c r="BA13" i="2"/>
  <c r="BC13" i="2"/>
  <c r="BD13" i="2"/>
  <c r="BI13" i="2"/>
  <c r="BJ13" i="2"/>
  <c r="BL13" i="2"/>
  <c r="BM13" i="2"/>
  <c r="BO13" i="2"/>
  <c r="BP13" i="2"/>
  <c r="BR13" i="2"/>
  <c r="BS13" i="2"/>
  <c r="AF14" i="2"/>
  <c r="AA14" i="2"/>
  <c r="AB14" i="2"/>
  <c r="AD14" i="2"/>
  <c r="AE14" i="2"/>
  <c r="AJ14" i="2"/>
  <c r="AK14" i="2"/>
  <c r="AM14" i="2"/>
  <c r="AN14" i="2"/>
  <c r="AO14" i="2"/>
  <c r="AP14" i="2"/>
  <c r="AQ14" i="2"/>
  <c r="AS14" i="2"/>
  <c r="AT14" i="2"/>
  <c r="AU14" i="2"/>
  <c r="AZ14" i="2"/>
  <c r="BA14" i="2"/>
  <c r="BC14" i="2"/>
  <c r="BD14" i="2"/>
  <c r="BI14" i="2"/>
  <c r="BJ14" i="2"/>
  <c r="BL14" i="2"/>
  <c r="BM14" i="2"/>
  <c r="BO14" i="2"/>
  <c r="BP14" i="2"/>
  <c r="BR14" i="2"/>
  <c r="BS14" i="2"/>
  <c r="AF15" i="2"/>
  <c r="AA15" i="2"/>
  <c r="AB15" i="2"/>
  <c r="AD15" i="2"/>
  <c r="AE15" i="2"/>
  <c r="AJ15" i="2"/>
  <c r="AK15" i="2"/>
  <c r="AM15" i="2"/>
  <c r="AN15" i="2"/>
  <c r="AO15" i="2"/>
  <c r="AP15" i="2"/>
  <c r="AQ15" i="2"/>
  <c r="AS15" i="2"/>
  <c r="AT15" i="2"/>
  <c r="AU15" i="2"/>
  <c r="AZ15" i="2"/>
  <c r="BA15" i="2"/>
  <c r="BC15" i="2"/>
  <c r="BD15" i="2"/>
  <c r="BI15" i="2"/>
  <c r="BJ15" i="2"/>
  <c r="BL15" i="2"/>
  <c r="BM15" i="2"/>
  <c r="BO15" i="2"/>
  <c r="BP15" i="2"/>
  <c r="BR15" i="2"/>
  <c r="BS15" i="2"/>
  <c r="AO16" i="2"/>
  <c r="AA16" i="2"/>
  <c r="AB16" i="2"/>
  <c r="AD16" i="2"/>
  <c r="AE16" i="2"/>
  <c r="AJ16" i="2"/>
  <c r="AK16" i="2"/>
  <c r="AM16" i="2"/>
  <c r="AN16" i="2"/>
  <c r="AP16" i="2"/>
  <c r="AQ16" i="2"/>
  <c r="AS16" i="2"/>
  <c r="AT16" i="2"/>
  <c r="AZ16" i="2"/>
  <c r="BA16" i="2"/>
  <c r="BC16" i="2"/>
  <c r="BD16" i="2"/>
  <c r="BI16" i="2"/>
  <c r="BJ16" i="2"/>
  <c r="BL16" i="2"/>
  <c r="BM16" i="2"/>
  <c r="BO16" i="2"/>
  <c r="BP16" i="2"/>
  <c r="BR16" i="2"/>
  <c r="BS16" i="2"/>
  <c r="AC17" i="2"/>
  <c r="AO17" i="2"/>
  <c r="AA17" i="2"/>
  <c r="AB17" i="2"/>
  <c r="AD17" i="2"/>
  <c r="AE17" i="2"/>
  <c r="AJ17" i="2"/>
  <c r="AK17" i="2"/>
  <c r="AM17" i="2"/>
  <c r="AN17" i="2"/>
  <c r="AP17" i="2"/>
  <c r="AQ17" i="2"/>
  <c r="AS17" i="2"/>
  <c r="AT17" i="2"/>
  <c r="AZ17" i="2"/>
  <c r="BA17" i="2"/>
  <c r="BC17" i="2"/>
  <c r="BD17" i="2"/>
  <c r="BI17" i="2"/>
  <c r="BJ17" i="2"/>
  <c r="BL17" i="2"/>
  <c r="BM17" i="2"/>
  <c r="BO17" i="2"/>
  <c r="BP17" i="2"/>
  <c r="BR17" i="2"/>
  <c r="BS17" i="2"/>
  <c r="AC18" i="2"/>
  <c r="AU18" i="2"/>
  <c r="AA18" i="2"/>
  <c r="AB18" i="2"/>
  <c r="AD18" i="2"/>
  <c r="AE18" i="2"/>
  <c r="AJ18" i="2"/>
  <c r="AK18" i="2"/>
  <c r="AM18" i="2"/>
  <c r="AN18" i="2"/>
  <c r="AP18" i="2"/>
  <c r="AQ18" i="2"/>
  <c r="AS18" i="2"/>
  <c r="AT18" i="2"/>
  <c r="AZ18" i="2"/>
  <c r="BA18" i="2"/>
  <c r="BC18" i="2"/>
  <c r="BD18" i="2"/>
  <c r="BI18" i="2"/>
  <c r="BJ18" i="2"/>
  <c r="BL18" i="2"/>
  <c r="BM18" i="2"/>
  <c r="BO18" i="2"/>
  <c r="BP18" i="2"/>
  <c r="BR18" i="2"/>
  <c r="BS18" i="2"/>
  <c r="AU19" i="2"/>
  <c r="AA19" i="2"/>
  <c r="AB19" i="2"/>
  <c r="AD19" i="2"/>
  <c r="AE19" i="2"/>
  <c r="AJ19" i="2"/>
  <c r="AK19" i="2"/>
  <c r="AM19" i="2"/>
  <c r="AN19" i="2"/>
  <c r="AP19" i="2"/>
  <c r="AQ19" i="2"/>
  <c r="AS19" i="2"/>
  <c r="AT19" i="2"/>
  <c r="AZ19" i="2"/>
  <c r="BA19" i="2"/>
  <c r="BC19" i="2"/>
  <c r="BD19" i="2"/>
  <c r="BI19" i="2"/>
  <c r="BJ19" i="2"/>
  <c r="BL19" i="2"/>
  <c r="BM19" i="2"/>
  <c r="BO19" i="2"/>
  <c r="BP19" i="2"/>
  <c r="BR19" i="2"/>
  <c r="BS19" i="2"/>
  <c r="BT19" i="2"/>
  <c r="AC20" i="2"/>
  <c r="AA20" i="2"/>
  <c r="AB20" i="2"/>
  <c r="AD20" i="2"/>
  <c r="AE20" i="2"/>
  <c r="AJ20" i="2"/>
  <c r="AK20" i="2"/>
  <c r="AM20" i="2"/>
  <c r="AN20" i="2"/>
  <c r="AP20" i="2"/>
  <c r="AQ20" i="2"/>
  <c r="AS20" i="2"/>
  <c r="AT20" i="2"/>
  <c r="AU20" i="2"/>
  <c r="AZ20" i="2"/>
  <c r="BA20" i="2"/>
  <c r="BC20" i="2"/>
  <c r="BD20" i="2"/>
  <c r="BI20" i="2"/>
  <c r="BJ20" i="2"/>
  <c r="BL20" i="2"/>
  <c r="BM20" i="2"/>
  <c r="BO20" i="2"/>
  <c r="BP20" i="2"/>
  <c r="BR20" i="2"/>
  <c r="BS20" i="2"/>
  <c r="AR21" i="2"/>
  <c r="AA21" i="2"/>
  <c r="AB21" i="2"/>
  <c r="AD21" i="2"/>
  <c r="AE21" i="2"/>
  <c r="AJ21" i="2"/>
  <c r="AK21" i="2"/>
  <c r="AM21" i="2"/>
  <c r="AN21" i="2"/>
  <c r="AP21" i="2"/>
  <c r="AQ21" i="2"/>
  <c r="AS21" i="2"/>
  <c r="AT21" i="2"/>
  <c r="AZ21" i="2"/>
  <c r="BA21" i="2"/>
  <c r="BC21" i="2"/>
  <c r="BD21" i="2"/>
  <c r="BI21" i="2"/>
  <c r="BJ21" i="2"/>
  <c r="BL21" i="2"/>
  <c r="BM21" i="2"/>
  <c r="BO21" i="2"/>
  <c r="BP21" i="2"/>
  <c r="BR21" i="2"/>
  <c r="BS21" i="2"/>
  <c r="AC22" i="2"/>
  <c r="AF22" i="2"/>
  <c r="AA22" i="2"/>
  <c r="AB22" i="2"/>
  <c r="AD22" i="2"/>
  <c r="AE22" i="2"/>
  <c r="AJ22" i="2"/>
  <c r="AK22" i="2"/>
  <c r="AM22" i="2"/>
  <c r="AN22" i="2"/>
  <c r="AP22" i="2"/>
  <c r="AQ22" i="2"/>
  <c r="AS22" i="2"/>
  <c r="AT22" i="2"/>
  <c r="AU22" i="2"/>
  <c r="AZ22" i="2"/>
  <c r="BA22" i="2"/>
  <c r="BC22" i="2"/>
  <c r="BD22" i="2"/>
  <c r="BI22" i="2"/>
  <c r="BJ22" i="2"/>
  <c r="BL22" i="2"/>
  <c r="BM22" i="2"/>
  <c r="BO22" i="2"/>
  <c r="BP22" i="2"/>
  <c r="BR22" i="2"/>
  <c r="BS22" i="2"/>
  <c r="BB23" i="2"/>
  <c r="AA23" i="2"/>
  <c r="AB23" i="2"/>
  <c r="AC23" i="2"/>
  <c r="AD23" i="2"/>
  <c r="AE23" i="2"/>
  <c r="AJ23" i="2"/>
  <c r="AK23" i="2"/>
  <c r="AM23" i="2"/>
  <c r="AN23" i="2"/>
  <c r="AO23" i="2"/>
  <c r="AP23" i="2"/>
  <c r="AQ23" i="2"/>
  <c r="AS23" i="2"/>
  <c r="AT23" i="2"/>
  <c r="AU23" i="2"/>
  <c r="AZ23" i="2"/>
  <c r="BA23" i="2"/>
  <c r="BC23" i="2"/>
  <c r="BD23" i="2"/>
  <c r="BI23" i="2"/>
  <c r="BJ23" i="2"/>
  <c r="BL23" i="2"/>
  <c r="BM23" i="2"/>
  <c r="BO23" i="2"/>
  <c r="BP23" i="2"/>
  <c r="BR23" i="2"/>
  <c r="BS23" i="2"/>
  <c r="AC24" i="2"/>
  <c r="AA24" i="2"/>
  <c r="AB24" i="2"/>
  <c r="AD24" i="2"/>
  <c r="AE24" i="2"/>
  <c r="AF24" i="2"/>
  <c r="AJ24" i="2"/>
  <c r="AK24" i="2"/>
  <c r="AM24" i="2"/>
  <c r="AN24" i="2"/>
  <c r="AP24" i="2"/>
  <c r="AQ24" i="2"/>
  <c r="AS24" i="2"/>
  <c r="AT24" i="2"/>
  <c r="AZ24" i="2"/>
  <c r="BA24" i="2"/>
  <c r="BC24" i="2"/>
  <c r="BD24" i="2"/>
  <c r="BI24" i="2"/>
  <c r="BJ24" i="2"/>
  <c r="BL24" i="2"/>
  <c r="BM24" i="2"/>
  <c r="BO24" i="2"/>
  <c r="BP24" i="2"/>
  <c r="BR24" i="2"/>
  <c r="BS24" i="2"/>
  <c r="AA25" i="2"/>
  <c r="AB25" i="2"/>
  <c r="AC25" i="2"/>
  <c r="AD25" i="2"/>
  <c r="AE25" i="2"/>
  <c r="AJ25" i="2"/>
  <c r="AK25" i="2"/>
  <c r="AM25" i="2"/>
  <c r="AN25" i="2"/>
  <c r="AP25" i="2"/>
  <c r="AQ25" i="2"/>
  <c r="AS25" i="2"/>
  <c r="AT25" i="2"/>
  <c r="AZ25" i="2"/>
  <c r="BA25" i="2"/>
  <c r="BC25" i="2"/>
  <c r="BD25" i="2"/>
  <c r="BI25" i="2"/>
  <c r="BJ25" i="2"/>
  <c r="BL25" i="2"/>
  <c r="BM25" i="2"/>
  <c r="BO25" i="2"/>
  <c r="BP25" i="2"/>
  <c r="BR25" i="2"/>
  <c r="BS25" i="2"/>
  <c r="AC26" i="2"/>
  <c r="AU26" i="2"/>
  <c r="AA26" i="2"/>
  <c r="AB26" i="2"/>
  <c r="AD26" i="2"/>
  <c r="AE26" i="2"/>
  <c r="AF26" i="2"/>
  <c r="AJ26" i="2"/>
  <c r="AK26" i="2"/>
  <c r="AM26" i="2"/>
  <c r="AN26" i="2"/>
  <c r="AP26" i="2"/>
  <c r="AQ26" i="2"/>
  <c r="AS26" i="2"/>
  <c r="AT26" i="2"/>
  <c r="AZ26" i="2"/>
  <c r="BA26" i="2"/>
  <c r="BC26" i="2"/>
  <c r="BD26" i="2"/>
  <c r="BI26" i="2"/>
  <c r="BJ26" i="2"/>
  <c r="BL26" i="2"/>
  <c r="BM26" i="2"/>
  <c r="BO26" i="2"/>
  <c r="BP26" i="2"/>
  <c r="BR26" i="2"/>
  <c r="BS26" i="2"/>
  <c r="AF27" i="2"/>
  <c r="BQ27" i="2"/>
  <c r="AA27" i="2"/>
  <c r="AB27" i="2"/>
  <c r="AD27" i="2"/>
  <c r="AE27" i="2"/>
  <c r="AJ27" i="2"/>
  <c r="AK27" i="2"/>
  <c r="AM27" i="2"/>
  <c r="AN27" i="2"/>
  <c r="AP27" i="2"/>
  <c r="AQ27" i="2"/>
  <c r="AS27" i="2"/>
  <c r="AT27" i="2"/>
  <c r="AU27" i="2"/>
  <c r="AZ27" i="2"/>
  <c r="BA27" i="2"/>
  <c r="BC27" i="2"/>
  <c r="BD27" i="2"/>
  <c r="BI27" i="2"/>
  <c r="BJ27" i="2"/>
  <c r="BL27" i="2"/>
  <c r="BM27" i="2"/>
  <c r="BO27" i="2"/>
  <c r="BP27" i="2"/>
  <c r="BR27" i="2"/>
  <c r="BS27" i="2"/>
  <c r="BT27" i="2"/>
  <c r="AA28" i="2"/>
  <c r="AB28" i="2"/>
  <c r="AD28" i="2"/>
  <c r="AE28" i="2"/>
  <c r="AJ28" i="2"/>
  <c r="AK28" i="2"/>
  <c r="AM28" i="2"/>
  <c r="AN28" i="2"/>
  <c r="AP28" i="2"/>
  <c r="AQ28" i="2"/>
  <c r="AS28" i="2"/>
  <c r="AT28" i="2"/>
  <c r="AZ28" i="2"/>
  <c r="BA28" i="2"/>
  <c r="BC28" i="2"/>
  <c r="BD28" i="2"/>
  <c r="BI28" i="2"/>
  <c r="BJ28" i="2"/>
  <c r="BL28" i="2"/>
  <c r="BM28" i="2"/>
  <c r="BO28" i="2"/>
  <c r="BP28" i="2"/>
  <c r="BR28" i="2"/>
  <c r="BS28" i="2"/>
  <c r="AR29" i="2"/>
  <c r="AA29" i="2"/>
  <c r="AB29" i="2"/>
  <c r="AC29" i="2"/>
  <c r="AD29" i="2"/>
  <c r="AE29" i="2"/>
  <c r="AJ29" i="2"/>
  <c r="AK29" i="2"/>
  <c r="AM29" i="2"/>
  <c r="AN29" i="2"/>
  <c r="AP29" i="2"/>
  <c r="AQ29" i="2"/>
  <c r="AS29" i="2"/>
  <c r="AT29" i="2"/>
  <c r="AZ29" i="2"/>
  <c r="BA29" i="2"/>
  <c r="BC29" i="2"/>
  <c r="BD29" i="2"/>
  <c r="BI29" i="2"/>
  <c r="BJ29" i="2"/>
  <c r="BL29" i="2"/>
  <c r="BM29" i="2"/>
  <c r="BO29" i="2"/>
  <c r="BP29" i="2"/>
  <c r="BR29" i="2"/>
  <c r="BS29" i="2"/>
  <c r="AA30" i="2"/>
  <c r="AB30" i="2"/>
  <c r="AD30" i="2"/>
  <c r="AE30" i="2"/>
  <c r="AJ30" i="2"/>
  <c r="AK30" i="2"/>
  <c r="AM30" i="2"/>
  <c r="AN30" i="2"/>
  <c r="AP30" i="2"/>
  <c r="AQ30" i="2"/>
  <c r="AS30" i="2"/>
  <c r="AT30" i="2"/>
  <c r="AU30" i="2"/>
  <c r="AZ30" i="2"/>
  <c r="BA30" i="2"/>
  <c r="BC30" i="2"/>
  <c r="BD30" i="2"/>
  <c r="BI30" i="2"/>
  <c r="BJ30" i="2"/>
  <c r="BL30" i="2"/>
  <c r="BM30" i="2"/>
  <c r="BO30" i="2"/>
  <c r="BP30" i="2"/>
  <c r="BR30" i="2"/>
  <c r="BS30" i="2"/>
  <c r="BB35" i="2"/>
  <c r="AU31" i="2"/>
  <c r="AA31" i="2"/>
  <c r="AB31" i="2"/>
  <c r="AD31" i="2"/>
  <c r="AE31" i="2"/>
  <c r="AJ31" i="2"/>
  <c r="AK31" i="2"/>
  <c r="AM31" i="2"/>
  <c r="AN31" i="2"/>
  <c r="AP31" i="2"/>
  <c r="AQ31" i="2"/>
  <c r="AS31" i="2"/>
  <c r="AT31" i="2"/>
  <c r="AZ31" i="2"/>
  <c r="BA31" i="2"/>
  <c r="BB31" i="2"/>
  <c r="BC31" i="2"/>
  <c r="BD31" i="2"/>
  <c r="BI31" i="2"/>
  <c r="BJ31" i="2"/>
  <c r="BL31" i="2"/>
  <c r="BM31" i="2"/>
  <c r="BO31" i="2"/>
  <c r="BP31" i="2"/>
  <c r="BQ31" i="2"/>
  <c r="BR31" i="2"/>
  <c r="BS31" i="2"/>
  <c r="AC32" i="2"/>
  <c r="AL32" i="2"/>
  <c r="AA32" i="2"/>
  <c r="AB32" i="2"/>
  <c r="AD32" i="2"/>
  <c r="AE32" i="2"/>
  <c r="AF32" i="2"/>
  <c r="AJ32" i="2"/>
  <c r="AK32" i="2"/>
  <c r="AM32" i="2"/>
  <c r="AN32" i="2"/>
  <c r="AP32" i="2"/>
  <c r="AQ32" i="2"/>
  <c r="AS32" i="2"/>
  <c r="AT32" i="2"/>
  <c r="AZ32" i="2"/>
  <c r="BA32" i="2"/>
  <c r="BC32" i="2"/>
  <c r="BD32" i="2"/>
  <c r="BI32" i="2"/>
  <c r="BJ32" i="2"/>
  <c r="BL32" i="2"/>
  <c r="BM32" i="2"/>
  <c r="BO32" i="2"/>
  <c r="BP32" i="2"/>
  <c r="BR32" i="2"/>
  <c r="BS32" i="2"/>
  <c r="AU33" i="2"/>
  <c r="AA33" i="2"/>
  <c r="AB33" i="2"/>
  <c r="AC33" i="2"/>
  <c r="AD33" i="2"/>
  <c r="AE33" i="2"/>
  <c r="AJ33" i="2"/>
  <c r="AK33" i="2"/>
  <c r="AM33" i="2"/>
  <c r="AN33" i="2"/>
  <c r="AP33" i="2"/>
  <c r="AQ33" i="2"/>
  <c r="AS33" i="2"/>
  <c r="AT33" i="2"/>
  <c r="AZ33" i="2"/>
  <c r="BA33" i="2"/>
  <c r="BC33" i="2"/>
  <c r="BD33" i="2"/>
  <c r="BI33" i="2"/>
  <c r="BJ33" i="2"/>
  <c r="BL33" i="2"/>
  <c r="BM33" i="2"/>
  <c r="BO33" i="2"/>
  <c r="BP33" i="2"/>
  <c r="BR33" i="2"/>
  <c r="BS33" i="2"/>
  <c r="AC34" i="2"/>
  <c r="AA34" i="2"/>
  <c r="AB34" i="2"/>
  <c r="AD34" i="2"/>
  <c r="AE34" i="2"/>
  <c r="AJ34" i="2"/>
  <c r="AK34" i="2"/>
  <c r="AM34" i="2"/>
  <c r="AN34" i="2"/>
  <c r="AP34" i="2"/>
  <c r="AQ34" i="2"/>
  <c r="AS34" i="2"/>
  <c r="AT34" i="2"/>
  <c r="AU34" i="2"/>
  <c r="AZ34" i="2"/>
  <c r="BA34" i="2"/>
  <c r="BC34" i="2"/>
  <c r="BD34" i="2"/>
  <c r="BI34" i="2"/>
  <c r="BJ34" i="2"/>
  <c r="BL34" i="2"/>
  <c r="BM34" i="2"/>
  <c r="BO34" i="2"/>
  <c r="BP34" i="2"/>
  <c r="BR34" i="2"/>
  <c r="BS34" i="2"/>
  <c r="AR35" i="2"/>
  <c r="AA35" i="2"/>
  <c r="AB35" i="2"/>
  <c r="AC35" i="2"/>
  <c r="AD35" i="2"/>
  <c r="AE35" i="2"/>
  <c r="AJ35" i="2"/>
  <c r="AK35" i="2"/>
  <c r="AM35" i="2"/>
  <c r="AN35" i="2"/>
  <c r="AP35" i="2"/>
  <c r="AQ35" i="2"/>
  <c r="AS35" i="2"/>
  <c r="AT35" i="2"/>
  <c r="AZ35" i="2"/>
  <c r="BA35" i="2"/>
  <c r="BC35" i="2"/>
  <c r="BD35" i="2"/>
  <c r="BI35" i="2"/>
  <c r="BJ35" i="2"/>
  <c r="BL35" i="2"/>
  <c r="BM35" i="2"/>
  <c r="BO35" i="2"/>
  <c r="BP35" i="2"/>
  <c r="BR35" i="2"/>
  <c r="BS35" i="2"/>
  <c r="BT35" i="2"/>
  <c r="AO40" i="2"/>
  <c r="AA36" i="2"/>
  <c r="AB36" i="2"/>
  <c r="AD36" i="2"/>
  <c r="AE36" i="2"/>
  <c r="AJ36" i="2"/>
  <c r="AK36" i="2"/>
  <c r="AM36" i="2"/>
  <c r="AN36" i="2"/>
  <c r="AP36" i="2"/>
  <c r="AQ36" i="2"/>
  <c r="AS36" i="2"/>
  <c r="AT36" i="2"/>
  <c r="AZ36" i="2"/>
  <c r="BA36" i="2"/>
  <c r="BC36" i="2"/>
  <c r="BD36" i="2"/>
  <c r="BI36" i="2"/>
  <c r="BJ36" i="2"/>
  <c r="BL36" i="2"/>
  <c r="BM36" i="2"/>
  <c r="BO36" i="2"/>
  <c r="BP36" i="2"/>
  <c r="BR36" i="2"/>
  <c r="BS36" i="2"/>
  <c r="AU37" i="2"/>
  <c r="AA37" i="2"/>
  <c r="AB37" i="2"/>
  <c r="AD37" i="2"/>
  <c r="AE37" i="2"/>
  <c r="AJ37" i="2"/>
  <c r="AK37" i="2"/>
  <c r="AM37" i="2"/>
  <c r="AN37" i="2"/>
  <c r="AP37" i="2"/>
  <c r="AQ37" i="2"/>
  <c r="AS37" i="2"/>
  <c r="AT37" i="2"/>
  <c r="AZ37" i="2"/>
  <c r="BA37" i="2"/>
  <c r="BC37" i="2"/>
  <c r="BD37" i="2"/>
  <c r="BI37" i="2"/>
  <c r="BJ37" i="2"/>
  <c r="BL37" i="2"/>
  <c r="BM37" i="2"/>
  <c r="BO37" i="2"/>
  <c r="BP37" i="2"/>
  <c r="BR37" i="2"/>
  <c r="BS37" i="2"/>
  <c r="AC38" i="2"/>
  <c r="AA38" i="2"/>
  <c r="AB38" i="2"/>
  <c r="AD38" i="2"/>
  <c r="AE38" i="2"/>
  <c r="AF38" i="2"/>
  <c r="AJ38" i="2"/>
  <c r="AK38" i="2"/>
  <c r="AM38" i="2"/>
  <c r="AN38" i="2"/>
  <c r="AP38" i="2"/>
  <c r="AQ38" i="2"/>
  <c r="AS38" i="2"/>
  <c r="AT38" i="2"/>
  <c r="AZ38" i="2"/>
  <c r="BA38" i="2"/>
  <c r="BC38" i="2"/>
  <c r="BD38" i="2"/>
  <c r="BI38" i="2"/>
  <c r="BJ38" i="2"/>
  <c r="BL38" i="2"/>
  <c r="BM38" i="2"/>
  <c r="BO38" i="2"/>
  <c r="BP38" i="2"/>
  <c r="BR38" i="2"/>
  <c r="BS38" i="2"/>
  <c r="AA39" i="2"/>
  <c r="AB39" i="2"/>
  <c r="AC39" i="2"/>
  <c r="AD39" i="2"/>
  <c r="AE39" i="2"/>
  <c r="AJ39" i="2"/>
  <c r="AK39" i="2"/>
  <c r="AM39" i="2"/>
  <c r="AN39" i="2"/>
  <c r="AP39" i="2"/>
  <c r="AQ39" i="2"/>
  <c r="AS39" i="2"/>
  <c r="AT39" i="2"/>
  <c r="AZ39" i="2"/>
  <c r="BA39" i="2"/>
  <c r="BB39" i="2"/>
  <c r="BC39" i="2"/>
  <c r="BD39" i="2"/>
  <c r="BI39" i="2"/>
  <c r="BJ39" i="2"/>
  <c r="BL39" i="2"/>
  <c r="BM39" i="2"/>
  <c r="BO39" i="2"/>
  <c r="BP39" i="2"/>
  <c r="BR39" i="2"/>
  <c r="BS39" i="2"/>
  <c r="AA40" i="2"/>
  <c r="AB40" i="2"/>
  <c r="AD40" i="2"/>
  <c r="AE40" i="2"/>
  <c r="AJ40" i="2"/>
  <c r="AK40" i="2"/>
  <c r="AM40" i="2"/>
  <c r="AN40" i="2"/>
  <c r="AP40" i="2"/>
  <c r="AQ40" i="2"/>
  <c r="AS40" i="2"/>
  <c r="AT40" i="2"/>
  <c r="AZ40" i="2"/>
  <c r="BA40" i="2"/>
  <c r="BC40" i="2"/>
  <c r="BD40" i="2"/>
  <c r="BI40" i="2"/>
  <c r="BJ40" i="2"/>
  <c r="BL40" i="2"/>
  <c r="BM40" i="2"/>
  <c r="BO40" i="2"/>
  <c r="BP40" i="2"/>
  <c r="BR40" i="2"/>
  <c r="BS40" i="2"/>
  <c r="AA41" i="2"/>
  <c r="AB41" i="2"/>
  <c r="AC41" i="2"/>
  <c r="AD41" i="2"/>
  <c r="AE41" i="2"/>
  <c r="AH41" i="2"/>
  <c r="AJ41" i="2"/>
  <c r="AK41" i="2"/>
  <c r="AM41" i="2"/>
  <c r="AN41" i="2"/>
  <c r="AP41" i="2"/>
  <c r="AQ41" i="2"/>
  <c r="AS41" i="2"/>
  <c r="AT41" i="2"/>
  <c r="AZ41" i="2"/>
  <c r="BA41" i="2"/>
  <c r="BC41" i="2"/>
  <c r="BD41" i="2"/>
  <c r="BI41" i="2"/>
  <c r="BJ41" i="2"/>
  <c r="BL41" i="2"/>
  <c r="BM41" i="2"/>
  <c r="BO41" i="2"/>
  <c r="BP41" i="2"/>
  <c r="BR41" i="2"/>
  <c r="BS41" i="2"/>
  <c r="AA42" i="2"/>
  <c r="AB42" i="2"/>
  <c r="AD42" i="2"/>
  <c r="AE42" i="2"/>
  <c r="AF42" i="2"/>
  <c r="AJ42" i="2"/>
  <c r="AK42" i="2"/>
  <c r="AM42" i="2"/>
  <c r="AN42" i="2"/>
  <c r="AP42" i="2"/>
  <c r="AQ42" i="2"/>
  <c r="AS42" i="2"/>
  <c r="AT42" i="2"/>
  <c r="AZ42" i="2"/>
  <c r="BA42" i="2"/>
  <c r="BC42" i="2"/>
  <c r="BD42" i="2"/>
  <c r="BI42" i="2"/>
  <c r="BJ42" i="2"/>
  <c r="BL42" i="2"/>
  <c r="BM42" i="2"/>
  <c r="BO42" i="2"/>
  <c r="BP42" i="2"/>
  <c r="BR42" i="2"/>
  <c r="BS42" i="2"/>
  <c r="AA43" i="2"/>
  <c r="AB43" i="2"/>
  <c r="AC43" i="2"/>
  <c r="AD43" i="2"/>
  <c r="AE43" i="2"/>
  <c r="AG43" i="2"/>
  <c r="AH43" i="2"/>
  <c r="AJ43" i="2"/>
  <c r="AK43" i="2"/>
  <c r="AM43" i="2"/>
  <c r="AN43" i="2"/>
  <c r="AP43" i="2"/>
  <c r="AQ43" i="2"/>
  <c r="AS43" i="2"/>
  <c r="AT43" i="2"/>
  <c r="AZ43" i="2"/>
  <c r="BA43" i="2"/>
  <c r="BB43" i="2"/>
  <c r="BC43" i="2"/>
  <c r="BD43" i="2"/>
  <c r="BI43" i="2"/>
  <c r="BJ43" i="2"/>
  <c r="BL43" i="2"/>
  <c r="BM43" i="2"/>
  <c r="BO43" i="2"/>
  <c r="BP43" i="2"/>
  <c r="BR43" i="2"/>
  <c r="BS43" i="2"/>
  <c r="AF44" i="2"/>
  <c r="AA44" i="2"/>
  <c r="AB44" i="2"/>
  <c r="AD44" i="2"/>
  <c r="AE44" i="2"/>
  <c r="AJ44" i="2"/>
  <c r="AK44" i="2"/>
  <c r="AM44" i="2"/>
  <c r="AN44" i="2"/>
  <c r="AP44" i="2"/>
  <c r="AQ44" i="2"/>
  <c r="AS44" i="2"/>
  <c r="AT44" i="2"/>
  <c r="AU44" i="2"/>
  <c r="AZ44" i="2"/>
  <c r="BA44" i="2"/>
  <c r="BC44" i="2"/>
  <c r="BD44" i="2"/>
  <c r="BI44" i="2"/>
  <c r="BJ44" i="2"/>
  <c r="BL44" i="2"/>
  <c r="BM44" i="2"/>
  <c r="BO44" i="2"/>
  <c r="BP44" i="2"/>
  <c r="BR44" i="2"/>
  <c r="BS44" i="2"/>
  <c r="AA45" i="2"/>
  <c r="AB45" i="2"/>
  <c r="AD45" i="2"/>
  <c r="AE45" i="2"/>
  <c r="AH45" i="2"/>
  <c r="AJ45" i="2"/>
  <c r="AK45" i="2"/>
  <c r="AM45" i="2"/>
  <c r="AN45" i="2"/>
  <c r="AP45" i="2"/>
  <c r="AQ45" i="2"/>
  <c r="AS45" i="2"/>
  <c r="AT45" i="2"/>
  <c r="AZ45" i="2"/>
  <c r="BA45" i="2"/>
  <c r="BC45" i="2"/>
  <c r="BD45" i="2"/>
  <c r="BF45" i="2"/>
  <c r="BI45" i="2"/>
  <c r="BJ45" i="2"/>
  <c r="BL45" i="2"/>
  <c r="BM45" i="2"/>
  <c r="BO45" i="2"/>
  <c r="BP45" i="2"/>
  <c r="BR45" i="2"/>
  <c r="BS45" i="2"/>
  <c r="AC46" i="2"/>
  <c r="AF46" i="2"/>
  <c r="AA46" i="2"/>
  <c r="AB46" i="2"/>
  <c r="AD46" i="2"/>
  <c r="AE46" i="2"/>
  <c r="AH46" i="2"/>
  <c r="AJ46" i="2"/>
  <c r="AK46" i="2"/>
  <c r="AM46" i="2"/>
  <c r="AN46" i="2"/>
  <c r="AP46" i="2"/>
  <c r="AQ46" i="2"/>
  <c r="AS46" i="2"/>
  <c r="AT46" i="2"/>
  <c r="AZ46" i="2"/>
  <c r="BA46" i="2"/>
  <c r="BC46" i="2"/>
  <c r="BD46" i="2"/>
  <c r="BI46" i="2"/>
  <c r="BJ46" i="2"/>
  <c r="BL46" i="2"/>
  <c r="BM46" i="2"/>
  <c r="BO46" i="2"/>
  <c r="BP46" i="2"/>
  <c r="BR46" i="2"/>
  <c r="BS46" i="2"/>
  <c r="AC47" i="2"/>
  <c r="AA47" i="2"/>
  <c r="AB47" i="2"/>
  <c r="AD47" i="2"/>
  <c r="AE47" i="2"/>
  <c r="AJ47" i="2"/>
  <c r="AK47" i="2"/>
  <c r="AM47" i="2"/>
  <c r="AN47" i="2"/>
  <c r="AP47" i="2"/>
  <c r="AQ47" i="2"/>
  <c r="AS47" i="2"/>
  <c r="AT47" i="2"/>
  <c r="AZ47" i="2"/>
  <c r="BA47" i="2"/>
  <c r="BC47" i="2"/>
  <c r="BD47" i="2"/>
  <c r="BI47" i="2"/>
  <c r="BJ47" i="2"/>
  <c r="BL47" i="2"/>
  <c r="BM47" i="2"/>
  <c r="BO47" i="2"/>
  <c r="BP47" i="2"/>
  <c r="BR47" i="2"/>
  <c r="BS47" i="2"/>
  <c r="BB48" i="2"/>
  <c r="AA48" i="2"/>
  <c r="AB48" i="2"/>
  <c r="AD48" i="2"/>
  <c r="AE48" i="2"/>
  <c r="AJ48" i="2"/>
  <c r="AK48" i="2"/>
  <c r="AM48" i="2"/>
  <c r="AN48" i="2"/>
  <c r="AP48" i="2"/>
  <c r="AQ48" i="2"/>
  <c r="AS48" i="2"/>
  <c r="AT48" i="2"/>
  <c r="AZ48" i="2"/>
  <c r="BA48" i="2"/>
  <c r="BC48" i="2"/>
  <c r="BD48" i="2"/>
  <c r="BI48" i="2"/>
  <c r="BJ48" i="2"/>
  <c r="BL48" i="2"/>
  <c r="BM48" i="2"/>
  <c r="BO48" i="2"/>
  <c r="BP48" i="2"/>
  <c r="BR48" i="2"/>
  <c r="BS48" i="2"/>
  <c r="AC49" i="2"/>
  <c r="AA49" i="2"/>
  <c r="AB49" i="2"/>
  <c r="AD49" i="2"/>
  <c r="AE49" i="2"/>
  <c r="AH49" i="2"/>
  <c r="AJ49" i="2"/>
  <c r="AK49" i="2"/>
  <c r="AM49" i="2"/>
  <c r="AN49" i="2"/>
  <c r="AP49" i="2"/>
  <c r="AQ49" i="2"/>
  <c r="AS49" i="2"/>
  <c r="AT49" i="2"/>
  <c r="AZ49" i="2"/>
  <c r="BA49" i="2"/>
  <c r="BC49" i="2"/>
  <c r="BD49" i="2"/>
  <c r="BI49" i="2"/>
  <c r="BJ49" i="2"/>
  <c r="BL49" i="2"/>
  <c r="BM49" i="2"/>
  <c r="BO49" i="2"/>
  <c r="BP49" i="2"/>
  <c r="BR49" i="2"/>
  <c r="BS49" i="2"/>
  <c r="AC50" i="2"/>
  <c r="AF50" i="2"/>
  <c r="AU50" i="2"/>
  <c r="AA50" i="2"/>
  <c r="AB50" i="2"/>
  <c r="AD50" i="2"/>
  <c r="AE50" i="2"/>
  <c r="AJ50" i="2"/>
  <c r="AK50" i="2"/>
  <c r="AL50" i="2"/>
  <c r="AM50" i="2"/>
  <c r="AN50" i="2"/>
  <c r="AP50" i="2"/>
  <c r="AQ50" i="2"/>
  <c r="AS50" i="2"/>
  <c r="AT50" i="2"/>
  <c r="AZ50" i="2"/>
  <c r="BA50" i="2"/>
  <c r="BB50" i="2"/>
  <c r="BC50" i="2"/>
  <c r="BD50" i="2"/>
  <c r="BI50" i="2"/>
  <c r="BJ50" i="2"/>
  <c r="BL50" i="2"/>
  <c r="BM50" i="2"/>
  <c r="BO50" i="2"/>
  <c r="BP50" i="2"/>
  <c r="BR50" i="2"/>
  <c r="BS50" i="2"/>
  <c r="AC51" i="2"/>
  <c r="AA51" i="2"/>
  <c r="AB51" i="2"/>
  <c r="AD51" i="2"/>
  <c r="AE51" i="2"/>
  <c r="AJ51" i="2"/>
  <c r="AK51" i="2"/>
  <c r="AM51" i="2"/>
  <c r="AN51" i="2"/>
  <c r="AP51" i="2"/>
  <c r="AQ51" i="2"/>
  <c r="AS51" i="2"/>
  <c r="AT51" i="2"/>
  <c r="AZ51" i="2"/>
  <c r="BA51" i="2"/>
  <c r="BC51" i="2"/>
  <c r="BD51" i="2"/>
  <c r="BI51" i="2"/>
  <c r="BJ51" i="2"/>
  <c r="BL51" i="2"/>
  <c r="BM51" i="2"/>
  <c r="BO51" i="2"/>
  <c r="BP51" i="2"/>
  <c r="BR51" i="2"/>
  <c r="BS51" i="2"/>
  <c r="AA52" i="2"/>
  <c r="AB52" i="2"/>
  <c r="AD52" i="2"/>
  <c r="AE52" i="2"/>
  <c r="AJ52" i="2"/>
  <c r="AK52" i="2"/>
  <c r="AM52" i="2"/>
  <c r="AN52" i="2"/>
  <c r="AP52" i="2"/>
  <c r="AQ52" i="2"/>
  <c r="AS52" i="2"/>
  <c r="AT52" i="2"/>
  <c r="AU52" i="2"/>
  <c r="AZ52" i="2"/>
  <c r="BA52" i="2"/>
  <c r="BC52" i="2"/>
  <c r="BD52" i="2"/>
  <c r="BF52" i="2"/>
  <c r="BI52" i="2"/>
  <c r="BJ52" i="2"/>
  <c r="BL52" i="2"/>
  <c r="BM52" i="2"/>
  <c r="BO52" i="2"/>
  <c r="BP52" i="2"/>
  <c r="BR52" i="2"/>
  <c r="BS52" i="2"/>
  <c r="AA53" i="2"/>
  <c r="AB53" i="2"/>
  <c r="AD53" i="2"/>
  <c r="AE53" i="2"/>
  <c r="AH53" i="2"/>
  <c r="AJ53" i="2"/>
  <c r="AK53" i="2"/>
  <c r="AM53" i="2"/>
  <c r="AN53" i="2"/>
  <c r="AP53" i="2"/>
  <c r="AQ53" i="2"/>
  <c r="AS53" i="2"/>
  <c r="AT53" i="2"/>
  <c r="AZ53" i="2"/>
  <c r="BA53" i="2"/>
  <c r="BC53" i="2"/>
  <c r="BD53" i="2"/>
  <c r="BI53" i="2"/>
  <c r="BJ53" i="2"/>
  <c r="BL53" i="2"/>
  <c r="BM53" i="2"/>
  <c r="BO53" i="2"/>
  <c r="BP53" i="2"/>
  <c r="BR53" i="2"/>
  <c r="BS53" i="2"/>
  <c r="AC54" i="2"/>
  <c r="AA54" i="2"/>
  <c r="AB54" i="2"/>
  <c r="AD54" i="2"/>
  <c r="AE54" i="2"/>
  <c r="AJ54" i="2"/>
  <c r="AK54" i="2"/>
  <c r="AM54" i="2"/>
  <c r="AN54" i="2"/>
  <c r="AP54" i="2"/>
  <c r="AQ54" i="2"/>
  <c r="AS54" i="2"/>
  <c r="AT54" i="2"/>
  <c r="AZ54" i="2"/>
  <c r="BA54" i="2"/>
  <c r="BC54" i="2"/>
  <c r="BD54" i="2"/>
  <c r="BI54" i="2"/>
  <c r="BJ54" i="2"/>
  <c r="BL54" i="2"/>
  <c r="BM54" i="2"/>
  <c r="BO54" i="2"/>
  <c r="BP54" i="2"/>
  <c r="BR54" i="2"/>
  <c r="BS54" i="2"/>
  <c r="AO55" i="2"/>
  <c r="BT55" i="2"/>
  <c r="AA55" i="2"/>
  <c r="AB55" i="2"/>
  <c r="AD55" i="2"/>
  <c r="AE55" i="2"/>
  <c r="AJ55" i="2"/>
  <c r="AK55" i="2"/>
  <c r="AM55" i="2"/>
  <c r="AN55" i="2"/>
  <c r="AP55" i="2"/>
  <c r="AQ55" i="2"/>
  <c r="AS55" i="2"/>
  <c r="AT55" i="2"/>
  <c r="AU55" i="2"/>
  <c r="AZ55" i="2"/>
  <c r="BA55" i="2"/>
  <c r="BC55" i="2"/>
  <c r="BD55" i="2"/>
  <c r="BI55" i="2"/>
  <c r="BJ55" i="2"/>
  <c r="BL55" i="2"/>
  <c r="BM55" i="2"/>
  <c r="BO55" i="2"/>
  <c r="BP55" i="2"/>
  <c r="BR55" i="2"/>
  <c r="BS55" i="2"/>
  <c r="AF56" i="2"/>
  <c r="AL56" i="2"/>
  <c r="AA56" i="2"/>
  <c r="AB56" i="2"/>
  <c r="AD56" i="2"/>
  <c r="AE56" i="2"/>
  <c r="AG56" i="2"/>
  <c r="AJ56" i="2"/>
  <c r="AK56" i="2"/>
  <c r="AM56" i="2"/>
  <c r="AN56" i="2"/>
  <c r="AP56" i="2"/>
  <c r="AQ56" i="2"/>
  <c r="AS56" i="2"/>
  <c r="AT56" i="2"/>
  <c r="AZ56" i="2"/>
  <c r="BA56" i="2"/>
  <c r="BC56" i="2"/>
  <c r="BD56" i="2"/>
  <c r="BF56" i="2"/>
  <c r="BI56" i="2"/>
  <c r="BJ56" i="2"/>
  <c r="BL56" i="2"/>
  <c r="BM56" i="2"/>
  <c r="BO56" i="2"/>
  <c r="BP56" i="2"/>
  <c r="BR56" i="2"/>
  <c r="BS56" i="2"/>
  <c r="AC57" i="2"/>
  <c r="AO57" i="2"/>
  <c r="AA57" i="2"/>
  <c r="AB57" i="2"/>
  <c r="AD57" i="2"/>
  <c r="AE57" i="2"/>
  <c r="AH57" i="2"/>
  <c r="AJ57" i="2"/>
  <c r="AK57" i="2"/>
  <c r="AM57" i="2"/>
  <c r="AN57" i="2"/>
  <c r="AP57" i="2"/>
  <c r="AQ57" i="2"/>
  <c r="AS57" i="2"/>
  <c r="AT57" i="2"/>
  <c r="AZ57" i="2"/>
  <c r="BA57" i="2"/>
  <c r="BC57" i="2"/>
  <c r="BD57" i="2"/>
  <c r="BI57" i="2"/>
  <c r="BJ57" i="2"/>
  <c r="BL57" i="2"/>
  <c r="BM57" i="2"/>
  <c r="BO57" i="2"/>
  <c r="BP57" i="2"/>
  <c r="BR57" i="2"/>
  <c r="BS57" i="2"/>
  <c r="AF58" i="2"/>
  <c r="AA58" i="2"/>
  <c r="AB58" i="2"/>
  <c r="AD58" i="2"/>
  <c r="AE58" i="2"/>
  <c r="AJ58" i="2"/>
  <c r="AK58" i="2"/>
  <c r="AM58" i="2"/>
  <c r="AN58" i="2"/>
  <c r="AP58" i="2"/>
  <c r="AQ58" i="2"/>
  <c r="AS58" i="2"/>
  <c r="AT58" i="2"/>
  <c r="AZ58" i="2"/>
  <c r="BA58" i="2"/>
  <c r="BC58" i="2"/>
  <c r="BD58" i="2"/>
  <c r="BI58" i="2"/>
  <c r="BJ58" i="2"/>
  <c r="BL58" i="2"/>
  <c r="BM58" i="2"/>
  <c r="BO58" i="2"/>
  <c r="BP58" i="2"/>
  <c r="BR58" i="2"/>
  <c r="BS58" i="2"/>
  <c r="AL59" i="2"/>
  <c r="AA59" i="2"/>
  <c r="AB59" i="2"/>
  <c r="AD59" i="2"/>
  <c r="AE59" i="2"/>
  <c r="AJ59" i="2"/>
  <c r="AK59" i="2"/>
  <c r="AM59" i="2"/>
  <c r="AN59" i="2"/>
  <c r="AP59" i="2"/>
  <c r="AQ59" i="2"/>
  <c r="AS59" i="2"/>
  <c r="AT59" i="2"/>
  <c r="AZ59" i="2"/>
  <c r="BA59" i="2"/>
  <c r="BC59" i="2"/>
  <c r="BD59" i="2"/>
  <c r="BI59" i="2"/>
  <c r="BJ59" i="2"/>
  <c r="BL59" i="2"/>
  <c r="BM59" i="2"/>
  <c r="BO59" i="2"/>
  <c r="BP59" i="2"/>
  <c r="BR59" i="2"/>
  <c r="BS59" i="2"/>
  <c r="AF60" i="2"/>
  <c r="AU60" i="2"/>
  <c r="AA60" i="2"/>
  <c r="AB60" i="2"/>
  <c r="AD60" i="2"/>
  <c r="AE60" i="2"/>
  <c r="AJ60" i="2"/>
  <c r="AK60" i="2"/>
  <c r="AM60" i="2"/>
  <c r="AN60" i="2"/>
  <c r="AP60" i="2"/>
  <c r="AQ60" i="2"/>
  <c r="AS60" i="2"/>
  <c r="AT60" i="2"/>
  <c r="AZ60" i="2"/>
  <c r="BA60" i="2"/>
  <c r="BC60" i="2"/>
  <c r="BD60" i="2"/>
  <c r="BI60" i="2"/>
  <c r="BJ60" i="2"/>
  <c r="BL60" i="2"/>
  <c r="BM60" i="2"/>
  <c r="BO60" i="2"/>
  <c r="BP60" i="2"/>
  <c r="BR60" i="2"/>
  <c r="BS60" i="2"/>
  <c r="AA61" i="2"/>
  <c r="AB61" i="2"/>
  <c r="AD61" i="2"/>
  <c r="AE61" i="2"/>
  <c r="AH61" i="2"/>
  <c r="AJ61" i="2"/>
  <c r="AK61" i="2"/>
  <c r="AM61" i="2"/>
  <c r="AN61" i="2"/>
  <c r="AP61" i="2"/>
  <c r="AQ61" i="2"/>
  <c r="AS61" i="2"/>
  <c r="AT61" i="2"/>
  <c r="AZ61" i="2"/>
  <c r="BA61" i="2"/>
  <c r="BC61" i="2"/>
  <c r="BD61" i="2"/>
  <c r="BI61" i="2"/>
  <c r="BJ61" i="2"/>
  <c r="BL61" i="2"/>
  <c r="BM61" i="2"/>
  <c r="BO61" i="2"/>
  <c r="BP61" i="2"/>
  <c r="BR61" i="2"/>
  <c r="BS61" i="2"/>
  <c r="AC62" i="2"/>
  <c r="AF62" i="2"/>
  <c r="AO66" i="2"/>
  <c r="AU66" i="2"/>
  <c r="AA62" i="2"/>
  <c r="AB62" i="2"/>
  <c r="AD62" i="2"/>
  <c r="AE62" i="2"/>
  <c r="AH62" i="2"/>
  <c r="AJ62" i="2"/>
  <c r="AK62" i="2"/>
  <c r="AM62" i="2"/>
  <c r="AN62" i="2"/>
  <c r="AP62" i="2"/>
  <c r="AQ62" i="2"/>
  <c r="AS62" i="2"/>
  <c r="AT62" i="2"/>
  <c r="AW62" i="2"/>
  <c r="AZ62" i="2"/>
  <c r="BA62" i="2"/>
  <c r="BC62" i="2"/>
  <c r="BD62" i="2"/>
  <c r="BI62" i="2"/>
  <c r="BJ62" i="2"/>
  <c r="BL62" i="2"/>
  <c r="BM62" i="2"/>
  <c r="BO62" i="2"/>
  <c r="BP62" i="2"/>
  <c r="BR62" i="2"/>
  <c r="BS62" i="2"/>
  <c r="AC63" i="2"/>
  <c r="AA63" i="2"/>
  <c r="AB63" i="2"/>
  <c r="AD63" i="2"/>
  <c r="AE63" i="2"/>
  <c r="AJ63" i="2"/>
  <c r="AK63" i="2"/>
  <c r="AL63" i="2"/>
  <c r="AM63" i="2"/>
  <c r="AN63" i="2"/>
  <c r="AP63" i="2"/>
  <c r="AQ63" i="2"/>
  <c r="AS63" i="2"/>
  <c r="AT63" i="2"/>
  <c r="AZ63" i="2"/>
  <c r="BA63" i="2"/>
  <c r="BC63" i="2"/>
  <c r="BD63" i="2"/>
  <c r="BI63" i="2"/>
  <c r="BJ63" i="2"/>
  <c r="BL63" i="2"/>
  <c r="BM63" i="2"/>
  <c r="BO63" i="2"/>
  <c r="BP63" i="2"/>
  <c r="BR63" i="2"/>
  <c r="BS63" i="2"/>
  <c r="AA64" i="2"/>
  <c r="AB64" i="2"/>
  <c r="AD64" i="2"/>
  <c r="AE64" i="2"/>
  <c r="AG64" i="2"/>
  <c r="AJ64" i="2"/>
  <c r="AK64" i="2"/>
  <c r="AM64" i="2"/>
  <c r="AN64" i="2"/>
  <c r="AP64" i="2"/>
  <c r="AQ64" i="2"/>
  <c r="AS64" i="2"/>
  <c r="AT64" i="2"/>
  <c r="AZ64" i="2"/>
  <c r="BA64" i="2"/>
  <c r="BC64" i="2"/>
  <c r="BD64" i="2"/>
  <c r="BF64" i="2"/>
  <c r="BI64" i="2"/>
  <c r="BJ64" i="2"/>
  <c r="BL64" i="2"/>
  <c r="BM64" i="2"/>
  <c r="BO64" i="2"/>
  <c r="BP64" i="2"/>
  <c r="BR64" i="2"/>
  <c r="BS64" i="2"/>
  <c r="AC65" i="2"/>
  <c r="AA65" i="2"/>
  <c r="AB65" i="2"/>
  <c r="AD65" i="2"/>
  <c r="AE65" i="2"/>
  <c r="AH65" i="2"/>
  <c r="AJ65" i="2"/>
  <c r="AK65" i="2"/>
  <c r="AM65" i="2"/>
  <c r="AN65" i="2"/>
  <c r="AP65" i="2"/>
  <c r="AQ65" i="2"/>
  <c r="AS65" i="2"/>
  <c r="AT65" i="2"/>
  <c r="AZ65" i="2"/>
  <c r="BA65" i="2"/>
  <c r="BC65" i="2"/>
  <c r="BD65" i="2"/>
  <c r="BI65" i="2"/>
  <c r="BJ65" i="2"/>
  <c r="BL65" i="2"/>
  <c r="BM65" i="2"/>
  <c r="BO65" i="2"/>
  <c r="BP65" i="2"/>
  <c r="BR65" i="2"/>
  <c r="BS65" i="2"/>
  <c r="AW66" i="2"/>
  <c r="AA66" i="2"/>
  <c r="AB66" i="2"/>
  <c r="AD66" i="2"/>
  <c r="AE66" i="2"/>
  <c r="AF66" i="2"/>
  <c r="AH66" i="2"/>
  <c r="AJ66" i="2"/>
  <c r="AK66" i="2"/>
  <c r="AM66" i="2"/>
  <c r="AN66" i="2"/>
  <c r="AP66" i="2"/>
  <c r="AQ66" i="2"/>
  <c r="AS66" i="2"/>
  <c r="AT66" i="2"/>
  <c r="AZ66" i="2"/>
  <c r="BA66" i="2"/>
  <c r="BC66" i="2"/>
  <c r="BD66" i="2"/>
  <c r="BI66" i="2"/>
  <c r="BJ66" i="2"/>
  <c r="BL66" i="2"/>
  <c r="BM66" i="2"/>
  <c r="BO66" i="2"/>
  <c r="BP66" i="2"/>
  <c r="BR66" i="2"/>
  <c r="BS66" i="2"/>
  <c r="AL67" i="2"/>
  <c r="AB67" i="2"/>
  <c r="AD67" i="2"/>
  <c r="AE67" i="2"/>
  <c r="AJ67" i="2"/>
  <c r="AK67" i="2"/>
  <c r="AM67" i="2"/>
  <c r="AN67" i="2"/>
  <c r="AP67" i="2"/>
  <c r="AQ67" i="2"/>
  <c r="AS67" i="2"/>
  <c r="AT67" i="2"/>
  <c r="AZ67" i="2"/>
  <c r="BA67" i="2"/>
  <c r="BC67" i="2"/>
  <c r="BD67" i="2"/>
  <c r="BI67" i="2"/>
  <c r="BJ67" i="2"/>
  <c r="BL67" i="2"/>
  <c r="BM67" i="2"/>
  <c r="BO67" i="2"/>
  <c r="BP67" i="2"/>
  <c r="BR67" i="2"/>
  <c r="BS67" i="2"/>
  <c r="AB68" i="2"/>
  <c r="AD68" i="2"/>
  <c r="AE68" i="2"/>
  <c r="AH68" i="2"/>
  <c r="AJ68" i="2"/>
  <c r="AK68" i="2"/>
  <c r="AM68" i="2"/>
  <c r="AN68" i="2"/>
  <c r="AP68" i="2"/>
  <c r="AQ68" i="2"/>
  <c r="AS68" i="2"/>
  <c r="AT68" i="2"/>
  <c r="AZ68" i="2"/>
  <c r="BA68" i="2"/>
  <c r="BC68" i="2"/>
  <c r="BD68" i="2"/>
  <c r="BI68" i="2"/>
  <c r="BJ68" i="2"/>
  <c r="BL68" i="2"/>
  <c r="BM68" i="2"/>
  <c r="BO68" i="2"/>
  <c r="BP68" i="2"/>
  <c r="BR68" i="2"/>
  <c r="BS68" i="2"/>
  <c r="AC69" i="2"/>
  <c r="AB69" i="2"/>
  <c r="AE69" i="2"/>
  <c r="AJ69" i="2"/>
  <c r="AK69" i="2"/>
  <c r="AM69" i="2"/>
  <c r="AN69" i="2"/>
  <c r="AP69" i="2"/>
  <c r="AQ69" i="2"/>
  <c r="AS69" i="2"/>
  <c r="AT69" i="2"/>
  <c r="AU69" i="2"/>
  <c r="AZ69" i="2"/>
  <c r="BA69" i="2"/>
  <c r="BC69" i="2"/>
  <c r="BD69" i="2"/>
  <c r="BI69" i="2"/>
  <c r="BJ69" i="2"/>
  <c r="BL69" i="2"/>
  <c r="BM69" i="2"/>
  <c r="BO69" i="2"/>
  <c r="BP69" i="2"/>
  <c r="BR69" i="2"/>
  <c r="BS69" i="2"/>
  <c r="AC70" i="2"/>
  <c r="AB70" i="2"/>
  <c r="AD70" i="2"/>
  <c r="AE70" i="2"/>
  <c r="AH70" i="2"/>
  <c r="AJ70" i="2"/>
  <c r="AK70" i="2"/>
  <c r="AM70" i="2"/>
  <c r="AN70" i="2"/>
  <c r="AP70" i="2"/>
  <c r="AQ70" i="2"/>
  <c r="AS70" i="2"/>
  <c r="AT70" i="2"/>
  <c r="BA70" i="2"/>
  <c r="BC70" i="2"/>
  <c r="BD70" i="2"/>
  <c r="BI70" i="2"/>
  <c r="BJ70" i="2"/>
  <c r="BL70" i="2"/>
  <c r="BM70" i="2"/>
  <c r="BO70" i="2"/>
  <c r="BP70" i="2"/>
  <c r="BR70" i="2"/>
  <c r="BS70" i="2"/>
  <c r="AD11" i="1"/>
  <c r="AE11" i="1"/>
  <c r="AG11" i="1"/>
  <c r="AH11" i="1"/>
  <c r="AJ11" i="1"/>
  <c r="AK11" i="1"/>
  <c r="AM11" i="1"/>
  <c r="AN11" i="1"/>
  <c r="AP11" i="1"/>
  <c r="AQ11" i="1"/>
  <c r="AS11" i="1"/>
  <c r="AT11" i="1"/>
  <c r="AY11" i="1"/>
  <c r="AZ11" i="1"/>
  <c r="BF11" i="1"/>
  <c r="BG11" i="1"/>
  <c r="BI11" i="1"/>
  <c r="BJ11" i="1"/>
  <c r="BL11" i="1"/>
  <c r="BM11" i="1"/>
  <c r="BO11" i="1"/>
  <c r="BP11" i="1"/>
  <c r="BR11" i="1"/>
  <c r="BS11" i="1"/>
  <c r="BU11" i="1"/>
  <c r="BV11" i="1"/>
  <c r="BX11" i="1"/>
  <c r="CA11" i="1"/>
  <c r="CB11" i="1"/>
  <c r="AV12" i="1"/>
  <c r="AD12" i="1"/>
  <c r="AE12" i="1"/>
  <c r="AG12" i="1"/>
  <c r="AH12" i="1"/>
  <c r="AJ12" i="1"/>
  <c r="AK12" i="1"/>
  <c r="AM12" i="1"/>
  <c r="AN12" i="1"/>
  <c r="AP12" i="1"/>
  <c r="AQ12" i="1"/>
  <c r="AS12" i="1"/>
  <c r="AT12" i="1"/>
  <c r="AW12" i="1"/>
  <c r="AY12" i="1"/>
  <c r="AZ12" i="1"/>
  <c r="BF12" i="1"/>
  <c r="BG12" i="1"/>
  <c r="BI12" i="1"/>
  <c r="BJ12" i="1"/>
  <c r="BL12" i="1"/>
  <c r="BM12" i="1"/>
  <c r="BO12" i="1"/>
  <c r="BP12" i="1"/>
  <c r="BR12" i="1"/>
  <c r="BS12" i="1"/>
  <c r="BU12" i="1"/>
  <c r="BV12" i="1"/>
  <c r="BX12" i="1"/>
  <c r="CA12" i="1"/>
  <c r="CB12" i="1"/>
  <c r="AI13" i="1"/>
  <c r="AD13" i="1"/>
  <c r="AE13" i="1"/>
  <c r="AF13" i="1"/>
  <c r="AG13" i="1"/>
  <c r="AH13" i="1"/>
  <c r="AJ13" i="1"/>
  <c r="AK13" i="1"/>
  <c r="AM13" i="1"/>
  <c r="AN13" i="1"/>
  <c r="AP13" i="1"/>
  <c r="AQ13" i="1"/>
  <c r="AS13" i="1"/>
  <c r="AT13" i="1"/>
  <c r="AV13" i="1"/>
  <c r="AY13" i="1"/>
  <c r="AZ13" i="1"/>
  <c r="BF13" i="1"/>
  <c r="BG13" i="1"/>
  <c r="BI13" i="1"/>
  <c r="BJ13" i="1"/>
  <c r="BL13" i="1"/>
  <c r="BM13" i="1"/>
  <c r="BO13" i="1"/>
  <c r="BP13" i="1"/>
  <c r="BR13" i="1"/>
  <c r="BS13" i="1"/>
  <c r="BU13" i="1"/>
  <c r="BV13" i="1"/>
  <c r="BX13" i="1"/>
  <c r="CA13" i="1"/>
  <c r="CB13" i="1"/>
  <c r="AF14" i="1"/>
  <c r="AV14" i="1"/>
  <c r="AD14" i="1"/>
  <c r="AE14" i="1"/>
  <c r="AG14" i="1"/>
  <c r="AH14" i="1"/>
  <c r="AJ14" i="1"/>
  <c r="AK14" i="1"/>
  <c r="AM14" i="1"/>
  <c r="AN14" i="1"/>
  <c r="AP14" i="1"/>
  <c r="AQ14" i="1"/>
  <c r="AS14" i="1"/>
  <c r="AT14" i="1"/>
  <c r="AW14" i="1"/>
  <c r="AY14" i="1"/>
  <c r="AZ14" i="1"/>
  <c r="BF14" i="1"/>
  <c r="BG14" i="1"/>
  <c r="BI14" i="1"/>
  <c r="BJ14" i="1"/>
  <c r="BL14" i="1"/>
  <c r="BM14" i="1"/>
  <c r="BO14" i="1"/>
  <c r="BP14" i="1"/>
  <c r="BR14" i="1"/>
  <c r="BS14" i="1"/>
  <c r="BU14" i="1"/>
  <c r="BV14" i="1"/>
  <c r="CA14" i="1"/>
  <c r="CB14" i="1"/>
  <c r="AD15" i="1"/>
  <c r="AE15" i="1"/>
  <c r="AG15" i="1"/>
  <c r="AH15" i="1"/>
  <c r="AJ15" i="1"/>
  <c r="AK15" i="1"/>
  <c r="AM15" i="1"/>
  <c r="AN15" i="1"/>
  <c r="AP15" i="1"/>
  <c r="AQ15" i="1"/>
  <c r="AS15" i="1"/>
  <c r="AT15" i="1"/>
  <c r="AV15" i="1"/>
  <c r="AY15" i="1"/>
  <c r="AZ15" i="1"/>
  <c r="BF15" i="1"/>
  <c r="BG15" i="1"/>
  <c r="BI15" i="1"/>
  <c r="BJ15" i="1"/>
  <c r="BL15" i="1"/>
  <c r="BM15" i="1"/>
  <c r="BO15" i="1"/>
  <c r="BP15" i="1"/>
  <c r="BR15" i="1"/>
  <c r="BS15" i="1"/>
  <c r="BU15" i="1"/>
  <c r="BV15" i="1"/>
  <c r="BX15" i="1"/>
  <c r="CA15" i="1"/>
  <c r="CB15" i="1"/>
  <c r="AV16" i="1"/>
  <c r="AD16" i="1"/>
  <c r="AE16" i="1"/>
  <c r="AG16" i="1"/>
  <c r="AH16" i="1"/>
  <c r="AJ16" i="1"/>
  <c r="AK16" i="1"/>
  <c r="AM16" i="1"/>
  <c r="AN16" i="1"/>
  <c r="AP16" i="1"/>
  <c r="AQ16" i="1"/>
  <c r="AS16" i="1"/>
  <c r="AT16" i="1"/>
  <c r="AY16" i="1"/>
  <c r="AZ16" i="1"/>
  <c r="BF16" i="1"/>
  <c r="BG16" i="1"/>
  <c r="BI16" i="1"/>
  <c r="BJ16" i="1"/>
  <c r="BL16" i="1"/>
  <c r="BM16" i="1"/>
  <c r="BO16" i="1"/>
  <c r="BP16" i="1"/>
  <c r="BR16" i="1"/>
  <c r="BS16" i="1"/>
  <c r="BU16" i="1"/>
  <c r="BV16" i="1"/>
  <c r="BX16" i="1"/>
  <c r="CA16" i="1"/>
  <c r="CB16" i="1"/>
  <c r="AI17" i="1"/>
  <c r="AD17" i="1"/>
  <c r="AE17" i="1"/>
  <c r="AF17" i="1"/>
  <c r="AG17" i="1"/>
  <c r="AH17" i="1"/>
  <c r="AJ17" i="1"/>
  <c r="AK17" i="1"/>
  <c r="AM17" i="1"/>
  <c r="AN17" i="1"/>
  <c r="AP17" i="1"/>
  <c r="AQ17" i="1"/>
  <c r="AS17" i="1"/>
  <c r="AT17" i="1"/>
  <c r="AV17" i="1"/>
  <c r="AY17" i="1"/>
  <c r="AZ17" i="1"/>
  <c r="BF17" i="1"/>
  <c r="BG17" i="1"/>
  <c r="BI17" i="1"/>
  <c r="BJ17" i="1"/>
  <c r="BL17" i="1"/>
  <c r="BM17" i="1"/>
  <c r="BO17" i="1"/>
  <c r="BP17" i="1"/>
  <c r="BR17" i="1"/>
  <c r="BS17" i="1"/>
  <c r="BU17" i="1"/>
  <c r="BV17" i="1"/>
  <c r="CA17" i="1"/>
  <c r="CB17" i="1"/>
  <c r="AF18" i="1"/>
  <c r="AV18" i="1"/>
  <c r="AD18" i="1"/>
  <c r="AE18" i="1"/>
  <c r="AG18" i="1"/>
  <c r="AH18" i="1"/>
  <c r="AJ18" i="1"/>
  <c r="AK18" i="1"/>
  <c r="AM18" i="1"/>
  <c r="AN18" i="1"/>
  <c r="AP18" i="1"/>
  <c r="AQ18" i="1"/>
  <c r="AS18" i="1"/>
  <c r="AT18" i="1"/>
  <c r="AW18" i="1"/>
  <c r="AY18" i="1"/>
  <c r="AZ18" i="1"/>
  <c r="BF18" i="1"/>
  <c r="BG18" i="1"/>
  <c r="BI18" i="1"/>
  <c r="BJ18" i="1"/>
  <c r="BL18" i="1"/>
  <c r="BM18" i="1"/>
  <c r="BO18" i="1"/>
  <c r="BP18" i="1"/>
  <c r="BR18" i="1"/>
  <c r="BS18" i="1"/>
  <c r="BU18" i="1"/>
  <c r="BV18" i="1"/>
  <c r="BX18" i="1"/>
  <c r="CA18" i="1"/>
  <c r="CB18" i="1"/>
  <c r="AV19" i="1"/>
  <c r="AD19" i="1"/>
  <c r="AE19" i="1"/>
  <c r="AG19" i="1"/>
  <c r="AH19" i="1"/>
  <c r="AJ19" i="1"/>
  <c r="AK19" i="1"/>
  <c r="AM19" i="1"/>
  <c r="AN19" i="1"/>
  <c r="AP19" i="1"/>
  <c r="AQ19" i="1"/>
  <c r="AS19" i="1"/>
  <c r="AT19" i="1"/>
  <c r="AY19" i="1"/>
  <c r="AZ19" i="1"/>
  <c r="BF19" i="1"/>
  <c r="BG19" i="1"/>
  <c r="BI19" i="1"/>
  <c r="BJ19" i="1"/>
  <c r="BL19" i="1"/>
  <c r="BM19" i="1"/>
  <c r="BO19" i="1"/>
  <c r="BP19" i="1"/>
  <c r="BR19" i="1"/>
  <c r="BS19" i="1"/>
  <c r="BU19" i="1"/>
  <c r="BV19" i="1"/>
  <c r="BY19" i="1"/>
  <c r="CA19" i="1"/>
  <c r="CB19" i="1"/>
  <c r="BA20" i="1"/>
  <c r="AD20" i="1"/>
  <c r="AE20" i="1"/>
  <c r="AG20" i="1"/>
  <c r="AH20" i="1"/>
  <c r="AJ20" i="1"/>
  <c r="AK20" i="1"/>
  <c r="AM20" i="1"/>
  <c r="AN20" i="1"/>
  <c r="AP20" i="1"/>
  <c r="AQ20" i="1"/>
  <c r="AS20" i="1"/>
  <c r="AT20" i="1"/>
  <c r="AV20" i="1"/>
  <c r="AY20" i="1"/>
  <c r="AZ20" i="1"/>
  <c r="BF20" i="1"/>
  <c r="BG20" i="1"/>
  <c r="BI20" i="1"/>
  <c r="BJ20" i="1"/>
  <c r="BL20" i="1"/>
  <c r="BM20" i="1"/>
  <c r="BO20" i="1"/>
  <c r="BP20" i="1"/>
  <c r="BR20" i="1"/>
  <c r="BS20" i="1"/>
  <c r="BU20" i="1"/>
  <c r="BV20" i="1"/>
  <c r="CA20" i="1"/>
  <c r="CB20" i="1"/>
  <c r="AF21" i="1"/>
  <c r="AV21" i="1"/>
  <c r="AW21" i="1"/>
  <c r="AD21" i="1"/>
  <c r="AE21" i="1"/>
  <c r="AG21" i="1"/>
  <c r="AH21" i="1"/>
  <c r="AJ21" i="1"/>
  <c r="AK21" i="1"/>
  <c r="AM21" i="1"/>
  <c r="AN21" i="1"/>
  <c r="AP21" i="1"/>
  <c r="AQ21" i="1"/>
  <c r="AS21" i="1"/>
  <c r="AT21" i="1"/>
  <c r="AY21" i="1"/>
  <c r="AZ21" i="1"/>
  <c r="BF21" i="1"/>
  <c r="BG21" i="1"/>
  <c r="BI21" i="1"/>
  <c r="BJ21" i="1"/>
  <c r="BL21" i="1"/>
  <c r="BM21" i="1"/>
  <c r="BO21" i="1"/>
  <c r="BP21" i="1"/>
  <c r="BR21" i="1"/>
  <c r="BS21" i="1"/>
  <c r="BU21" i="1"/>
  <c r="BV21" i="1"/>
  <c r="CA21" i="1"/>
  <c r="CB21" i="1"/>
  <c r="AF22" i="1"/>
  <c r="AV22" i="1"/>
  <c r="AD22" i="1"/>
  <c r="AE22" i="1"/>
  <c r="AG22" i="1"/>
  <c r="AH22" i="1"/>
  <c r="AJ22" i="1"/>
  <c r="AK22" i="1"/>
  <c r="AM22" i="1"/>
  <c r="AN22" i="1"/>
  <c r="AP22" i="1"/>
  <c r="AQ22" i="1"/>
  <c r="AS22" i="1"/>
  <c r="AT22" i="1"/>
  <c r="AY22" i="1"/>
  <c r="AZ22" i="1"/>
  <c r="BF22" i="1"/>
  <c r="BG22" i="1"/>
  <c r="BI22" i="1"/>
  <c r="BJ22" i="1"/>
  <c r="BL22" i="1"/>
  <c r="BM22" i="1"/>
  <c r="BO22" i="1"/>
  <c r="BP22" i="1"/>
  <c r="BR22" i="1"/>
  <c r="BS22" i="1"/>
  <c r="BU22" i="1"/>
  <c r="BV22" i="1"/>
  <c r="CA22" i="1"/>
  <c r="CB22" i="1"/>
  <c r="AV23" i="1"/>
  <c r="AD23" i="1"/>
  <c r="AE23" i="1"/>
  <c r="AG23" i="1"/>
  <c r="AH23" i="1"/>
  <c r="AJ23" i="1"/>
  <c r="AK23" i="1"/>
  <c r="AM23" i="1"/>
  <c r="AN23" i="1"/>
  <c r="AP23" i="1"/>
  <c r="AQ23" i="1"/>
  <c r="AS23" i="1"/>
  <c r="AT23" i="1"/>
  <c r="AY23" i="1"/>
  <c r="AZ23" i="1"/>
  <c r="BF23" i="1"/>
  <c r="BG23" i="1"/>
  <c r="BI23" i="1"/>
  <c r="BJ23" i="1"/>
  <c r="BL23" i="1"/>
  <c r="BM23" i="1"/>
  <c r="BO23" i="1"/>
  <c r="BP23" i="1"/>
  <c r="BR23" i="1"/>
  <c r="BS23" i="1"/>
  <c r="BU23" i="1"/>
  <c r="BV23" i="1"/>
  <c r="CA23" i="1"/>
  <c r="CB23" i="1"/>
  <c r="AV24" i="1"/>
  <c r="AD24" i="1"/>
  <c r="AE24" i="1"/>
  <c r="AG24" i="1"/>
  <c r="AH24" i="1"/>
  <c r="AJ24" i="1"/>
  <c r="AK24" i="1"/>
  <c r="AM24" i="1"/>
  <c r="AN24" i="1"/>
  <c r="AP24" i="1"/>
  <c r="AQ24" i="1"/>
  <c r="AS24" i="1"/>
  <c r="AT24" i="1"/>
  <c r="AY24" i="1"/>
  <c r="AZ24" i="1"/>
  <c r="BF24" i="1"/>
  <c r="BG24" i="1"/>
  <c r="BI24" i="1"/>
  <c r="BJ24" i="1"/>
  <c r="BL24" i="1"/>
  <c r="BM24" i="1"/>
  <c r="BO24" i="1"/>
  <c r="BP24" i="1"/>
  <c r="BR24" i="1"/>
  <c r="BS24" i="1"/>
  <c r="BU24" i="1"/>
  <c r="BV24" i="1"/>
  <c r="CA24" i="1"/>
  <c r="CB24" i="1"/>
  <c r="AF25" i="1"/>
  <c r="AV25" i="1"/>
  <c r="AD25" i="1"/>
  <c r="AE25" i="1"/>
  <c r="AG25" i="1"/>
  <c r="AH25" i="1"/>
  <c r="AJ25" i="1"/>
  <c r="AK25" i="1"/>
  <c r="AM25" i="1"/>
  <c r="AN25" i="1"/>
  <c r="AP25" i="1"/>
  <c r="AQ25" i="1"/>
  <c r="AS25" i="1"/>
  <c r="AT25" i="1"/>
  <c r="AY25" i="1"/>
  <c r="AZ25" i="1"/>
  <c r="BF25" i="1"/>
  <c r="BG25" i="1"/>
  <c r="BI25" i="1"/>
  <c r="BJ25" i="1"/>
  <c r="BL25" i="1"/>
  <c r="BM25" i="1"/>
  <c r="BO25" i="1"/>
  <c r="BP25" i="1"/>
  <c r="BR25" i="1"/>
  <c r="BS25" i="1"/>
  <c r="BU25" i="1"/>
  <c r="BV25" i="1"/>
  <c r="CA25" i="1"/>
  <c r="CB25" i="1"/>
  <c r="AF26" i="1"/>
  <c r="AV26" i="1"/>
  <c r="AD26" i="1"/>
  <c r="AE26" i="1"/>
  <c r="AG26" i="1"/>
  <c r="AH26" i="1"/>
  <c r="AJ26" i="1"/>
  <c r="AK26" i="1"/>
  <c r="AM26" i="1"/>
  <c r="AN26" i="1"/>
  <c r="AP26" i="1"/>
  <c r="AQ26" i="1"/>
  <c r="AS26" i="1"/>
  <c r="AT26" i="1"/>
  <c r="AY26" i="1"/>
  <c r="AZ26" i="1"/>
  <c r="BF26" i="1"/>
  <c r="BG26" i="1"/>
  <c r="BI26" i="1"/>
  <c r="BJ26" i="1"/>
  <c r="BL26" i="1"/>
  <c r="BM26" i="1"/>
  <c r="BO26" i="1"/>
  <c r="BP26" i="1"/>
  <c r="BR26" i="1"/>
  <c r="BS26" i="1"/>
  <c r="BU26" i="1"/>
  <c r="BV26" i="1"/>
  <c r="CA26" i="1"/>
  <c r="CB26" i="1"/>
  <c r="AV27" i="1"/>
  <c r="AD27" i="1"/>
  <c r="AE27" i="1"/>
  <c r="AG27" i="1"/>
  <c r="AH27" i="1"/>
  <c r="AJ27" i="1"/>
  <c r="AK27" i="1"/>
  <c r="AM27" i="1"/>
  <c r="AN27" i="1"/>
  <c r="AP27" i="1"/>
  <c r="AQ27" i="1"/>
  <c r="AS27" i="1"/>
  <c r="AT27" i="1"/>
  <c r="AY27" i="1"/>
  <c r="AZ27" i="1"/>
  <c r="BF27" i="1"/>
  <c r="BG27" i="1"/>
  <c r="BI27" i="1"/>
  <c r="BJ27" i="1"/>
  <c r="BL27" i="1"/>
  <c r="BM27" i="1"/>
  <c r="BO27" i="1"/>
  <c r="BP27" i="1"/>
  <c r="BR27" i="1"/>
  <c r="BS27" i="1"/>
  <c r="BU27" i="1"/>
  <c r="BV27" i="1"/>
  <c r="CA27" i="1"/>
  <c r="CB27" i="1"/>
  <c r="AD28" i="1"/>
  <c r="AE28" i="1"/>
  <c r="AG28" i="1"/>
  <c r="AH28" i="1"/>
  <c r="AJ28" i="1"/>
  <c r="AK28" i="1"/>
  <c r="AM28" i="1"/>
  <c r="AN28" i="1"/>
  <c r="AP28" i="1"/>
  <c r="AQ28" i="1"/>
  <c r="AS28" i="1"/>
  <c r="AT28" i="1"/>
  <c r="AV28" i="1"/>
  <c r="AY28" i="1"/>
  <c r="AZ28" i="1"/>
  <c r="BF28" i="1"/>
  <c r="BG28" i="1"/>
  <c r="BI28" i="1"/>
  <c r="BJ28" i="1"/>
  <c r="BL28" i="1"/>
  <c r="BM28" i="1"/>
  <c r="BO28" i="1"/>
  <c r="BP28" i="1"/>
  <c r="BR28" i="1"/>
  <c r="BS28" i="1"/>
  <c r="BU28" i="1"/>
  <c r="BV28" i="1"/>
  <c r="CA28" i="1"/>
  <c r="CB28" i="1"/>
  <c r="AF29" i="1"/>
  <c r="AV29" i="1"/>
  <c r="AD29" i="1"/>
  <c r="AE29" i="1"/>
  <c r="AG29" i="1"/>
  <c r="AH29" i="1"/>
  <c r="AI29" i="1"/>
  <c r="AJ29" i="1"/>
  <c r="AK29" i="1"/>
  <c r="AM29" i="1"/>
  <c r="AN29" i="1"/>
  <c r="AP29" i="1"/>
  <c r="AQ29" i="1"/>
  <c r="AS29" i="1"/>
  <c r="AT29" i="1"/>
  <c r="AY29" i="1"/>
  <c r="AZ29" i="1"/>
  <c r="BF29" i="1"/>
  <c r="BG29" i="1"/>
  <c r="BI29" i="1"/>
  <c r="BJ29" i="1"/>
  <c r="BL29" i="1"/>
  <c r="BM29" i="1"/>
  <c r="BO29" i="1"/>
  <c r="BP29" i="1"/>
  <c r="BR29" i="1"/>
  <c r="BS29" i="1"/>
  <c r="BU29" i="1"/>
  <c r="BV29" i="1"/>
  <c r="CA29" i="1"/>
  <c r="CB29" i="1"/>
  <c r="AF30" i="1"/>
  <c r="AV30" i="1"/>
  <c r="AD30" i="1"/>
  <c r="AE30" i="1"/>
  <c r="AG30" i="1"/>
  <c r="AH30" i="1"/>
  <c r="AJ30" i="1"/>
  <c r="AK30" i="1"/>
  <c r="AM30" i="1"/>
  <c r="AN30" i="1"/>
  <c r="AP30" i="1"/>
  <c r="AQ30" i="1"/>
  <c r="AS30" i="1"/>
  <c r="AT30" i="1"/>
  <c r="AY30" i="1"/>
  <c r="AZ30" i="1"/>
  <c r="BF30" i="1"/>
  <c r="BG30" i="1"/>
  <c r="BI30" i="1"/>
  <c r="BJ30" i="1"/>
  <c r="BL30" i="1"/>
  <c r="BM30" i="1"/>
  <c r="BO30" i="1"/>
  <c r="BP30" i="1"/>
  <c r="BR30" i="1"/>
  <c r="BS30" i="1"/>
  <c r="BU30" i="1"/>
  <c r="BV30" i="1"/>
  <c r="CA30" i="1"/>
  <c r="CB30" i="1"/>
  <c r="AV31" i="1"/>
  <c r="AD31" i="1"/>
  <c r="AE31" i="1"/>
  <c r="AG31" i="1"/>
  <c r="AH31" i="1"/>
  <c r="AJ31" i="1"/>
  <c r="AK31" i="1"/>
  <c r="AM31" i="1"/>
  <c r="AN31" i="1"/>
  <c r="AP31" i="1"/>
  <c r="AQ31" i="1"/>
  <c r="AS31" i="1"/>
  <c r="AT31" i="1"/>
  <c r="AY31" i="1"/>
  <c r="AZ31" i="1"/>
  <c r="BF31" i="1"/>
  <c r="BG31" i="1"/>
  <c r="BI31" i="1"/>
  <c r="BJ31" i="1"/>
  <c r="BL31" i="1"/>
  <c r="BM31" i="1"/>
  <c r="BO31" i="1"/>
  <c r="BP31" i="1"/>
  <c r="BR31" i="1"/>
  <c r="BS31" i="1"/>
  <c r="BU31" i="1"/>
  <c r="BV31" i="1"/>
  <c r="CA31" i="1"/>
  <c r="CB31" i="1"/>
  <c r="AD32" i="1"/>
  <c r="AE32" i="1"/>
  <c r="AG32" i="1"/>
  <c r="AH32" i="1"/>
  <c r="AJ32" i="1"/>
  <c r="AK32" i="1"/>
  <c r="AM32" i="1"/>
  <c r="AN32" i="1"/>
  <c r="AP32" i="1"/>
  <c r="AQ32" i="1"/>
  <c r="AS32" i="1"/>
  <c r="AT32" i="1"/>
  <c r="AV32" i="1"/>
  <c r="AY32" i="1"/>
  <c r="AZ32" i="1"/>
  <c r="BF32" i="1"/>
  <c r="BG32" i="1"/>
  <c r="BI32" i="1"/>
  <c r="BJ32" i="1"/>
  <c r="BL32" i="1"/>
  <c r="BM32" i="1"/>
  <c r="BO32" i="1"/>
  <c r="BP32" i="1"/>
  <c r="BR32" i="1"/>
  <c r="BS32" i="1"/>
  <c r="BU32" i="1"/>
  <c r="BV32" i="1"/>
  <c r="CA32" i="1"/>
  <c r="CB32" i="1"/>
  <c r="AF33" i="1"/>
  <c r="AV33" i="1"/>
  <c r="AD33" i="1"/>
  <c r="AE33" i="1"/>
  <c r="AG33" i="1"/>
  <c r="AH33" i="1"/>
  <c r="AI33" i="1"/>
  <c r="AJ33" i="1"/>
  <c r="AK33" i="1"/>
  <c r="AM33" i="1"/>
  <c r="AN33" i="1"/>
  <c r="AP33" i="1"/>
  <c r="AQ33" i="1"/>
  <c r="AS33" i="1"/>
  <c r="AT33" i="1"/>
  <c r="AY33" i="1"/>
  <c r="AZ33" i="1"/>
  <c r="BF33" i="1"/>
  <c r="BG33" i="1"/>
  <c r="BI33" i="1"/>
  <c r="BJ33" i="1"/>
  <c r="BL33" i="1"/>
  <c r="BM33" i="1"/>
  <c r="BO33" i="1"/>
  <c r="BP33" i="1"/>
  <c r="BR33" i="1"/>
  <c r="BS33" i="1"/>
  <c r="BU33" i="1"/>
  <c r="BV33" i="1"/>
  <c r="CA33" i="1"/>
  <c r="CB33" i="1"/>
  <c r="AF34" i="1"/>
  <c r="AD34" i="1"/>
  <c r="AE34" i="1"/>
  <c r="AG34" i="1"/>
  <c r="AH34" i="1"/>
  <c r="AJ34" i="1"/>
  <c r="AK34" i="1"/>
  <c r="AM34" i="1"/>
  <c r="AN34" i="1"/>
  <c r="AP34" i="1"/>
  <c r="AQ34" i="1"/>
  <c r="AS34" i="1"/>
  <c r="AT34" i="1"/>
  <c r="AV34" i="1"/>
  <c r="AY34" i="1"/>
  <c r="AZ34" i="1"/>
  <c r="BF34" i="1"/>
  <c r="BG34" i="1"/>
  <c r="BI34" i="1"/>
  <c r="BJ34" i="1"/>
  <c r="BL34" i="1"/>
  <c r="BM34" i="1"/>
  <c r="BO34" i="1"/>
  <c r="BP34" i="1"/>
  <c r="BR34" i="1"/>
  <c r="BS34" i="1"/>
  <c r="BU34" i="1"/>
  <c r="BV34" i="1"/>
  <c r="CA34" i="1"/>
  <c r="CB34" i="1"/>
  <c r="AD35" i="1"/>
  <c r="AE35" i="1"/>
  <c r="AG35" i="1"/>
  <c r="AH35" i="1"/>
  <c r="AJ35" i="1"/>
  <c r="AK35" i="1"/>
  <c r="AM35" i="1"/>
  <c r="AN35" i="1"/>
  <c r="AP35" i="1"/>
  <c r="AQ35" i="1"/>
  <c r="AS35" i="1"/>
  <c r="AT35" i="1"/>
  <c r="AY35" i="1"/>
  <c r="AZ35" i="1"/>
  <c r="BF35" i="1"/>
  <c r="BG35" i="1"/>
  <c r="BI35" i="1"/>
  <c r="BJ35" i="1"/>
  <c r="BL35" i="1"/>
  <c r="BM35" i="1"/>
  <c r="BO35" i="1"/>
  <c r="BP35" i="1"/>
  <c r="BR35" i="1"/>
  <c r="BS35" i="1"/>
  <c r="BU35" i="1"/>
  <c r="BV35" i="1"/>
  <c r="BY35" i="1"/>
  <c r="CA35" i="1"/>
  <c r="CB35" i="1"/>
  <c r="AD36" i="1"/>
  <c r="AE36" i="1"/>
  <c r="AG36" i="1"/>
  <c r="AH36" i="1"/>
  <c r="AJ36" i="1"/>
  <c r="AK36" i="1"/>
  <c r="AM36" i="1"/>
  <c r="AN36" i="1"/>
  <c r="AP36" i="1"/>
  <c r="AQ36" i="1"/>
  <c r="AS36" i="1"/>
  <c r="AT36" i="1"/>
  <c r="AV36" i="1"/>
  <c r="AY36" i="1"/>
  <c r="AZ36" i="1"/>
  <c r="BF36" i="1"/>
  <c r="BG36" i="1"/>
  <c r="BI36" i="1"/>
  <c r="BJ36" i="1"/>
  <c r="BL36" i="1"/>
  <c r="BM36" i="1"/>
  <c r="BO36" i="1"/>
  <c r="BP36" i="1"/>
  <c r="BR36" i="1"/>
  <c r="BS36" i="1"/>
  <c r="BU36" i="1"/>
  <c r="BV36" i="1"/>
  <c r="CA36" i="1"/>
  <c r="CB36" i="1"/>
  <c r="AF37" i="1"/>
  <c r="AD37" i="1"/>
  <c r="AE37" i="1"/>
  <c r="AG37" i="1"/>
  <c r="AH37" i="1"/>
  <c r="AJ37" i="1"/>
  <c r="AK37" i="1"/>
  <c r="AM37" i="1"/>
  <c r="AN37" i="1"/>
  <c r="AP37" i="1"/>
  <c r="AQ37" i="1"/>
  <c r="AS37" i="1"/>
  <c r="AT37" i="1"/>
  <c r="AY37" i="1"/>
  <c r="AZ37" i="1"/>
  <c r="BF37" i="1"/>
  <c r="BG37" i="1"/>
  <c r="BI37" i="1"/>
  <c r="BJ37" i="1"/>
  <c r="BL37" i="1"/>
  <c r="BM37" i="1"/>
  <c r="BO37" i="1"/>
  <c r="BP37" i="1"/>
  <c r="BR37" i="1"/>
  <c r="BS37" i="1"/>
  <c r="BU37" i="1"/>
  <c r="BV37" i="1"/>
  <c r="CA37" i="1"/>
  <c r="CB37" i="1"/>
  <c r="AD38" i="1"/>
  <c r="AE38" i="1"/>
  <c r="AF38" i="1"/>
  <c r="AG38" i="1"/>
  <c r="AH38" i="1"/>
  <c r="AJ38" i="1"/>
  <c r="AK38" i="1"/>
  <c r="AM38" i="1"/>
  <c r="AN38" i="1"/>
  <c r="AP38" i="1"/>
  <c r="AQ38" i="1"/>
  <c r="AS38" i="1"/>
  <c r="AT38" i="1"/>
  <c r="AV38" i="1"/>
  <c r="AY38" i="1"/>
  <c r="AZ38" i="1"/>
  <c r="BF38" i="1"/>
  <c r="BG38" i="1"/>
  <c r="BI38" i="1"/>
  <c r="BJ38" i="1"/>
  <c r="BL38" i="1"/>
  <c r="BM38" i="1"/>
  <c r="BO38" i="1"/>
  <c r="BP38" i="1"/>
  <c r="BR38" i="1"/>
  <c r="BS38" i="1"/>
  <c r="BU38" i="1"/>
  <c r="BV38" i="1"/>
  <c r="CA38" i="1"/>
  <c r="CB38" i="1"/>
  <c r="BX39" i="1"/>
  <c r="AD39" i="1"/>
  <c r="AE39" i="1"/>
  <c r="AG39" i="1"/>
  <c r="AH39" i="1"/>
  <c r="AJ39" i="1"/>
  <c r="AK39" i="1"/>
  <c r="AM39" i="1"/>
  <c r="AN39" i="1"/>
  <c r="AP39" i="1"/>
  <c r="AQ39" i="1"/>
  <c r="AS39" i="1"/>
  <c r="AT39" i="1"/>
  <c r="AY39" i="1"/>
  <c r="AZ39" i="1"/>
  <c r="BF39" i="1"/>
  <c r="BG39" i="1"/>
  <c r="BI39" i="1"/>
  <c r="BJ39" i="1"/>
  <c r="BL39" i="1"/>
  <c r="BM39" i="1"/>
  <c r="BO39" i="1"/>
  <c r="BP39" i="1"/>
  <c r="BR39" i="1"/>
  <c r="BS39" i="1"/>
  <c r="BU39" i="1"/>
  <c r="BV39" i="1"/>
  <c r="CA39" i="1"/>
  <c r="CB39" i="1"/>
  <c r="AD40" i="1"/>
  <c r="AE40" i="1"/>
  <c r="AG40" i="1"/>
  <c r="AH40" i="1"/>
  <c r="AJ40" i="1"/>
  <c r="AK40" i="1"/>
  <c r="AM40" i="1"/>
  <c r="AN40" i="1"/>
  <c r="AP40" i="1"/>
  <c r="AQ40" i="1"/>
  <c r="AS40" i="1"/>
  <c r="AT40" i="1"/>
  <c r="AV40" i="1"/>
  <c r="AY40" i="1"/>
  <c r="AZ40" i="1"/>
  <c r="BF40" i="1"/>
  <c r="BG40" i="1"/>
  <c r="BI40" i="1"/>
  <c r="BJ40" i="1"/>
  <c r="BL40" i="1"/>
  <c r="BM40" i="1"/>
  <c r="BO40" i="1"/>
  <c r="BP40" i="1"/>
  <c r="BR40" i="1"/>
  <c r="BS40" i="1"/>
  <c r="BU40" i="1"/>
  <c r="BV40" i="1"/>
  <c r="CA40" i="1"/>
  <c r="CB40" i="1"/>
  <c r="AF41" i="1"/>
  <c r="AD41" i="1"/>
  <c r="AE41" i="1"/>
  <c r="AG41" i="1"/>
  <c r="AH41" i="1"/>
  <c r="AJ41" i="1"/>
  <c r="AK41" i="1"/>
  <c r="AM41" i="1"/>
  <c r="AN41" i="1"/>
  <c r="AP41" i="1"/>
  <c r="AQ41" i="1"/>
  <c r="AS41" i="1"/>
  <c r="AT41" i="1"/>
  <c r="AY41" i="1"/>
  <c r="AZ41" i="1"/>
  <c r="BF41" i="1"/>
  <c r="BG41" i="1"/>
  <c r="BI41" i="1"/>
  <c r="BJ41" i="1"/>
  <c r="BL41" i="1"/>
  <c r="BM41" i="1"/>
  <c r="BO41" i="1"/>
  <c r="BP41" i="1"/>
  <c r="BR41" i="1"/>
  <c r="BS41" i="1"/>
  <c r="BU41" i="1"/>
  <c r="BV41" i="1"/>
  <c r="BX41" i="1"/>
  <c r="CA41" i="1"/>
  <c r="CB41" i="1"/>
  <c r="AF42" i="1"/>
  <c r="AD42" i="1"/>
  <c r="AE42" i="1"/>
  <c r="AG42" i="1"/>
  <c r="AH42" i="1"/>
  <c r="AJ42" i="1"/>
  <c r="AK42" i="1"/>
  <c r="AM42" i="1"/>
  <c r="AN42" i="1"/>
  <c r="AP42" i="1"/>
  <c r="AQ42" i="1"/>
  <c r="AS42" i="1"/>
  <c r="AT42" i="1"/>
  <c r="AV42" i="1"/>
  <c r="AY42" i="1"/>
  <c r="AZ42" i="1"/>
  <c r="BF42" i="1"/>
  <c r="BG42" i="1"/>
  <c r="BI42" i="1"/>
  <c r="BJ42" i="1"/>
  <c r="BL42" i="1"/>
  <c r="BM42" i="1"/>
  <c r="BO42" i="1"/>
  <c r="BP42" i="1"/>
  <c r="BR42" i="1"/>
  <c r="BS42" i="1"/>
  <c r="BU42" i="1"/>
  <c r="BV42" i="1"/>
  <c r="CA42" i="1"/>
  <c r="CB42" i="1"/>
  <c r="AF43" i="1"/>
  <c r="AV43" i="1"/>
  <c r="AD43" i="1"/>
  <c r="AE43" i="1"/>
  <c r="AG43" i="1"/>
  <c r="AH43" i="1"/>
  <c r="AJ43" i="1"/>
  <c r="AK43" i="1"/>
  <c r="AM43" i="1"/>
  <c r="AN43" i="1"/>
  <c r="AP43" i="1"/>
  <c r="AQ43" i="1"/>
  <c r="AS43" i="1"/>
  <c r="AT43" i="1"/>
  <c r="AW43" i="1"/>
  <c r="AY43" i="1"/>
  <c r="AZ43" i="1"/>
  <c r="BF43" i="1"/>
  <c r="BG43" i="1"/>
  <c r="BI43" i="1"/>
  <c r="BJ43" i="1"/>
  <c r="BL43" i="1"/>
  <c r="BM43" i="1"/>
  <c r="BO43" i="1"/>
  <c r="BP43" i="1"/>
  <c r="BR43" i="1"/>
  <c r="BS43" i="1"/>
  <c r="BU43" i="1"/>
  <c r="BV43" i="1"/>
  <c r="BX43" i="1"/>
  <c r="CA43" i="1"/>
  <c r="CB43" i="1"/>
  <c r="BA44" i="1"/>
  <c r="AD44" i="1"/>
  <c r="AE44" i="1"/>
  <c r="AG44" i="1"/>
  <c r="AH44" i="1"/>
  <c r="AJ44" i="1"/>
  <c r="AK44" i="1"/>
  <c r="AM44" i="1"/>
  <c r="AN44" i="1"/>
  <c r="AP44" i="1"/>
  <c r="AQ44" i="1"/>
  <c r="AS44" i="1"/>
  <c r="AT44" i="1"/>
  <c r="AY44" i="1"/>
  <c r="AZ44" i="1"/>
  <c r="BF44" i="1"/>
  <c r="BG44" i="1"/>
  <c r="BI44" i="1"/>
  <c r="BJ44" i="1"/>
  <c r="BL44" i="1"/>
  <c r="BM44" i="1"/>
  <c r="BO44" i="1"/>
  <c r="BP44" i="1"/>
  <c r="BR44" i="1"/>
  <c r="BS44" i="1"/>
  <c r="BU44" i="1"/>
  <c r="BV44" i="1"/>
  <c r="BY44" i="1"/>
  <c r="CA44" i="1"/>
  <c r="CB44" i="1"/>
  <c r="AF45" i="1"/>
  <c r="AI45" i="1"/>
  <c r="AV45" i="1"/>
  <c r="AD45" i="1"/>
  <c r="AE45" i="1"/>
  <c r="AG45" i="1"/>
  <c r="AH45" i="1"/>
  <c r="AJ45" i="1"/>
  <c r="AK45" i="1"/>
  <c r="AM45" i="1"/>
  <c r="AN45" i="1"/>
  <c r="AP45" i="1"/>
  <c r="AQ45" i="1"/>
  <c r="AS45" i="1"/>
  <c r="AT45" i="1"/>
  <c r="AY45" i="1"/>
  <c r="AZ45" i="1"/>
  <c r="BF45" i="1"/>
  <c r="BG45" i="1"/>
  <c r="BI45" i="1"/>
  <c r="BJ45" i="1"/>
  <c r="BL45" i="1"/>
  <c r="BM45" i="1"/>
  <c r="BO45" i="1"/>
  <c r="BP45" i="1"/>
  <c r="BR45" i="1"/>
  <c r="BS45" i="1"/>
  <c r="BU45" i="1"/>
  <c r="BV45" i="1"/>
  <c r="BX45" i="1"/>
  <c r="CA45" i="1"/>
  <c r="CB45" i="1"/>
  <c r="AD46" i="1"/>
  <c r="AE46" i="1"/>
  <c r="AF46" i="1"/>
  <c r="AG46" i="1"/>
  <c r="AH46" i="1"/>
  <c r="AJ46" i="1"/>
  <c r="AK46" i="1"/>
  <c r="AM46" i="1"/>
  <c r="AN46" i="1"/>
  <c r="AP46" i="1"/>
  <c r="AQ46" i="1"/>
  <c r="AS46" i="1"/>
  <c r="AT46" i="1"/>
  <c r="AV46" i="1"/>
  <c r="AY46" i="1"/>
  <c r="AZ46" i="1"/>
  <c r="BF46" i="1"/>
  <c r="BG46" i="1"/>
  <c r="BI46" i="1"/>
  <c r="BJ46" i="1"/>
  <c r="BL46" i="1"/>
  <c r="BM46" i="1"/>
  <c r="BO46" i="1"/>
  <c r="BP46" i="1"/>
  <c r="BR46" i="1"/>
  <c r="BS46" i="1"/>
  <c r="BU46" i="1"/>
  <c r="BV46" i="1"/>
  <c r="CA46" i="1"/>
  <c r="CB46" i="1"/>
  <c r="AD47" i="1"/>
  <c r="AE47" i="1"/>
  <c r="AG47" i="1"/>
  <c r="AH47" i="1"/>
  <c r="AJ47" i="1"/>
  <c r="AK47" i="1"/>
  <c r="AM47" i="1"/>
  <c r="AN47" i="1"/>
  <c r="AP47" i="1"/>
  <c r="AQ47" i="1"/>
  <c r="AS47" i="1"/>
  <c r="AT47" i="1"/>
  <c r="AV47" i="1"/>
  <c r="AW47" i="1"/>
  <c r="AY47" i="1"/>
  <c r="AZ47" i="1"/>
  <c r="BF47" i="1"/>
  <c r="BG47" i="1"/>
  <c r="BI47" i="1"/>
  <c r="BJ47" i="1"/>
  <c r="BL47" i="1"/>
  <c r="BM47" i="1"/>
  <c r="BO47" i="1"/>
  <c r="BP47" i="1"/>
  <c r="BR47" i="1"/>
  <c r="BS47" i="1"/>
  <c r="BU47" i="1"/>
  <c r="BV47" i="1"/>
  <c r="CA47" i="1"/>
  <c r="CB47" i="1"/>
  <c r="AD48" i="1"/>
  <c r="AE48" i="1"/>
  <c r="AG48" i="1"/>
  <c r="AH48" i="1"/>
  <c r="AJ48" i="1"/>
  <c r="AK48" i="1"/>
  <c r="AM48" i="1"/>
  <c r="AN48" i="1"/>
  <c r="AP48" i="1"/>
  <c r="AQ48" i="1"/>
  <c r="AS48" i="1"/>
  <c r="AT48" i="1"/>
  <c r="AV48" i="1"/>
  <c r="AY48" i="1"/>
  <c r="AZ48" i="1"/>
  <c r="BF48" i="1"/>
  <c r="BG48" i="1"/>
  <c r="BI48" i="1"/>
  <c r="BJ48" i="1"/>
  <c r="BL48" i="1"/>
  <c r="BM48" i="1"/>
  <c r="BO48" i="1"/>
  <c r="BP48" i="1"/>
  <c r="BR48" i="1"/>
  <c r="BS48" i="1"/>
  <c r="BU48" i="1"/>
  <c r="BV48" i="1"/>
  <c r="CA48" i="1"/>
  <c r="CB48" i="1"/>
  <c r="AF49" i="1"/>
  <c r="AD49" i="1"/>
  <c r="AE49" i="1"/>
  <c r="AG49" i="1"/>
  <c r="AH49" i="1"/>
  <c r="AJ49" i="1"/>
  <c r="AK49" i="1"/>
  <c r="AM49" i="1"/>
  <c r="AN49" i="1"/>
  <c r="AP49" i="1"/>
  <c r="AQ49" i="1"/>
  <c r="AS49" i="1"/>
  <c r="AT49" i="1"/>
  <c r="AW49" i="1"/>
  <c r="AY49" i="1"/>
  <c r="AZ49" i="1"/>
  <c r="BF49" i="1"/>
  <c r="BG49" i="1"/>
  <c r="BI49" i="1"/>
  <c r="BJ49" i="1"/>
  <c r="BL49" i="1"/>
  <c r="BM49" i="1"/>
  <c r="BO49" i="1"/>
  <c r="BP49" i="1"/>
  <c r="BR49" i="1"/>
  <c r="BS49" i="1"/>
  <c r="BU49" i="1"/>
  <c r="BV49" i="1"/>
  <c r="CA49" i="1"/>
  <c r="CB49" i="1"/>
  <c r="AD50" i="1"/>
  <c r="AE50" i="1"/>
  <c r="AF50" i="1"/>
  <c r="AG50" i="1"/>
  <c r="AH50" i="1"/>
  <c r="AJ50" i="1"/>
  <c r="AK50" i="1"/>
  <c r="AM50" i="1"/>
  <c r="AN50" i="1"/>
  <c r="AP50" i="1"/>
  <c r="AQ50" i="1"/>
  <c r="AS50" i="1"/>
  <c r="AT50" i="1"/>
  <c r="AV50" i="1"/>
  <c r="AY50" i="1"/>
  <c r="AZ50" i="1"/>
  <c r="BF50" i="1"/>
  <c r="BG50" i="1"/>
  <c r="BI50" i="1"/>
  <c r="BJ50" i="1"/>
  <c r="BL50" i="1"/>
  <c r="BM50" i="1"/>
  <c r="BO50" i="1"/>
  <c r="BP50" i="1"/>
  <c r="BR50" i="1"/>
  <c r="BS50" i="1"/>
  <c r="BU50" i="1"/>
  <c r="BV50" i="1"/>
  <c r="CA50" i="1"/>
  <c r="CB50" i="1"/>
  <c r="AD51" i="1"/>
  <c r="AE51" i="1"/>
  <c r="AG51" i="1"/>
  <c r="AH51" i="1"/>
  <c r="AJ51" i="1"/>
  <c r="AK51" i="1"/>
  <c r="AM51" i="1"/>
  <c r="AN51" i="1"/>
  <c r="AP51" i="1"/>
  <c r="AQ51" i="1"/>
  <c r="AS51" i="1"/>
  <c r="AT51" i="1"/>
  <c r="AV51" i="1"/>
  <c r="AY51" i="1"/>
  <c r="AZ51" i="1"/>
  <c r="BF51" i="1"/>
  <c r="BG51" i="1"/>
  <c r="BI51" i="1"/>
  <c r="BJ51" i="1"/>
  <c r="BL51" i="1"/>
  <c r="BM51" i="1"/>
  <c r="BO51" i="1"/>
  <c r="BP51" i="1"/>
  <c r="BR51" i="1"/>
  <c r="BS51" i="1"/>
  <c r="BU51" i="1"/>
  <c r="BV51" i="1"/>
  <c r="BY51" i="1"/>
  <c r="CA51" i="1"/>
  <c r="CB51" i="1"/>
  <c r="AD52" i="1"/>
  <c r="AE52" i="1"/>
  <c r="AG52" i="1"/>
  <c r="AH52" i="1"/>
  <c r="AJ52" i="1"/>
  <c r="AK52" i="1"/>
  <c r="AM52" i="1"/>
  <c r="AN52" i="1"/>
  <c r="AP52" i="1"/>
  <c r="AQ52" i="1"/>
  <c r="AS52" i="1"/>
  <c r="AT52" i="1"/>
  <c r="AV52" i="1"/>
  <c r="AW52" i="1"/>
  <c r="AY52" i="1"/>
  <c r="AZ52" i="1"/>
  <c r="BF52" i="1"/>
  <c r="BG52" i="1"/>
  <c r="BI52" i="1"/>
  <c r="BJ52" i="1"/>
  <c r="BL52" i="1"/>
  <c r="BM52" i="1"/>
  <c r="BO52" i="1"/>
  <c r="BP52" i="1"/>
  <c r="BR52" i="1"/>
  <c r="BS52" i="1"/>
  <c r="BU52" i="1"/>
  <c r="BV52" i="1"/>
  <c r="CA52" i="1"/>
  <c r="CB52" i="1"/>
  <c r="AF53" i="1"/>
  <c r="AD53" i="1"/>
  <c r="AE53" i="1"/>
  <c r="AG53" i="1"/>
  <c r="AH53" i="1"/>
  <c r="AI53" i="1"/>
  <c r="AJ53" i="1"/>
  <c r="AK53" i="1"/>
  <c r="AM53" i="1"/>
  <c r="AN53" i="1"/>
  <c r="AP53" i="1"/>
  <c r="AQ53" i="1"/>
  <c r="AS53" i="1"/>
  <c r="AT53" i="1"/>
  <c r="AY53" i="1"/>
  <c r="AZ53" i="1"/>
  <c r="BF53" i="1"/>
  <c r="BG53" i="1"/>
  <c r="BI53" i="1"/>
  <c r="BJ53" i="1"/>
  <c r="BL53" i="1"/>
  <c r="BM53" i="1"/>
  <c r="BO53" i="1"/>
  <c r="BP53" i="1"/>
  <c r="BR53" i="1"/>
  <c r="BS53" i="1"/>
  <c r="BU53" i="1"/>
  <c r="BV53" i="1"/>
  <c r="CA53" i="1"/>
  <c r="CB53" i="1"/>
  <c r="AD54" i="1"/>
  <c r="AE54" i="1"/>
  <c r="AF54" i="1"/>
  <c r="AG54" i="1"/>
  <c r="AH54" i="1"/>
  <c r="AJ54" i="1"/>
  <c r="AK54" i="1"/>
  <c r="AM54" i="1"/>
  <c r="AN54" i="1"/>
  <c r="AP54" i="1"/>
  <c r="AQ54" i="1"/>
  <c r="AS54" i="1"/>
  <c r="AT54" i="1"/>
  <c r="AV54" i="1"/>
  <c r="AW54" i="1"/>
  <c r="AY54" i="1"/>
  <c r="AZ54" i="1"/>
  <c r="BF54" i="1"/>
  <c r="BG54" i="1"/>
  <c r="BI54" i="1"/>
  <c r="BJ54" i="1"/>
  <c r="BL54" i="1"/>
  <c r="BM54" i="1"/>
  <c r="BO54" i="1"/>
  <c r="BP54" i="1"/>
  <c r="BR54" i="1"/>
  <c r="BS54" i="1"/>
  <c r="BU54" i="1"/>
  <c r="BV54" i="1"/>
  <c r="CA54" i="1"/>
  <c r="CB54" i="1"/>
  <c r="AD55" i="1"/>
  <c r="AE55" i="1"/>
  <c r="AG55" i="1"/>
  <c r="AH55" i="1"/>
  <c r="AJ55" i="1"/>
  <c r="AK55" i="1"/>
  <c r="AM55" i="1"/>
  <c r="AN55" i="1"/>
  <c r="AP55" i="1"/>
  <c r="AQ55" i="1"/>
  <c r="AS55" i="1"/>
  <c r="AT55" i="1"/>
  <c r="AV55" i="1"/>
  <c r="AY55" i="1"/>
  <c r="AZ55" i="1"/>
  <c r="BF55" i="1"/>
  <c r="BG55" i="1"/>
  <c r="BI55" i="1"/>
  <c r="BJ55" i="1"/>
  <c r="BL55" i="1"/>
  <c r="BM55" i="1"/>
  <c r="BO55" i="1"/>
  <c r="BP55" i="1"/>
  <c r="BR55" i="1"/>
  <c r="BS55" i="1"/>
  <c r="BU55" i="1"/>
  <c r="BV55" i="1"/>
  <c r="CA55" i="1"/>
  <c r="CB55" i="1"/>
  <c r="AD56" i="1"/>
  <c r="AE56" i="1"/>
  <c r="AG56" i="1"/>
  <c r="AH56" i="1"/>
  <c r="AJ56" i="1"/>
  <c r="AK56" i="1"/>
  <c r="AM56" i="1"/>
  <c r="AN56" i="1"/>
  <c r="AP56" i="1"/>
  <c r="AQ56" i="1"/>
  <c r="AS56" i="1"/>
  <c r="AT56" i="1"/>
  <c r="AV56" i="1"/>
  <c r="AW56" i="1"/>
  <c r="AY56" i="1"/>
  <c r="AZ56" i="1"/>
  <c r="BF56" i="1"/>
  <c r="BG56" i="1"/>
  <c r="BI56" i="1"/>
  <c r="BJ56" i="1"/>
  <c r="BL56" i="1"/>
  <c r="BM56" i="1"/>
  <c r="BO56" i="1"/>
  <c r="BP56" i="1"/>
  <c r="BR56" i="1"/>
  <c r="BS56" i="1"/>
  <c r="BU56" i="1"/>
  <c r="BV56" i="1"/>
  <c r="CA56" i="1"/>
  <c r="CB56" i="1"/>
  <c r="AF57" i="1"/>
  <c r="AD57" i="1"/>
  <c r="AE57" i="1"/>
  <c r="AG57" i="1"/>
  <c r="AH57" i="1"/>
  <c r="AJ57" i="1"/>
  <c r="AK57" i="1"/>
  <c r="AM57" i="1"/>
  <c r="AN57" i="1"/>
  <c r="AP57" i="1"/>
  <c r="AQ57" i="1"/>
  <c r="AS57" i="1"/>
  <c r="AT57" i="1"/>
  <c r="AY57" i="1"/>
  <c r="AZ57" i="1"/>
  <c r="BF57" i="1"/>
  <c r="BG57" i="1"/>
  <c r="BI57" i="1"/>
  <c r="BJ57" i="1"/>
  <c r="BL57" i="1"/>
  <c r="BM57" i="1"/>
  <c r="BO57" i="1"/>
  <c r="BP57" i="1"/>
  <c r="BR57" i="1"/>
  <c r="BS57" i="1"/>
  <c r="BU57" i="1"/>
  <c r="BV57" i="1"/>
  <c r="CA57" i="1"/>
  <c r="CB57" i="1"/>
  <c r="AD58" i="1"/>
  <c r="AE58" i="1"/>
  <c r="AF58" i="1"/>
  <c r="AG58" i="1"/>
  <c r="AH58" i="1"/>
  <c r="AJ58" i="1"/>
  <c r="AK58" i="1"/>
  <c r="AM58" i="1"/>
  <c r="AN58" i="1"/>
  <c r="AP58" i="1"/>
  <c r="AQ58" i="1"/>
  <c r="AS58" i="1"/>
  <c r="AT58" i="1"/>
  <c r="AV58" i="1"/>
  <c r="AW58" i="1"/>
  <c r="AY58" i="1"/>
  <c r="AZ58" i="1"/>
  <c r="BF58" i="1"/>
  <c r="BG58" i="1"/>
  <c r="BI58" i="1"/>
  <c r="BJ58" i="1"/>
  <c r="BL58" i="1"/>
  <c r="BM58" i="1"/>
  <c r="BO58" i="1"/>
  <c r="BP58" i="1"/>
  <c r="BR58" i="1"/>
  <c r="BS58" i="1"/>
  <c r="BU58" i="1"/>
  <c r="BV58" i="1"/>
  <c r="CA58" i="1"/>
  <c r="CB58" i="1"/>
  <c r="BH59" i="1"/>
  <c r="AD59" i="1"/>
  <c r="AE59" i="1"/>
  <c r="AG59" i="1"/>
  <c r="AH59" i="1"/>
  <c r="AJ59" i="1"/>
  <c r="AK59" i="1"/>
  <c r="AM59" i="1"/>
  <c r="AN59" i="1"/>
  <c r="AP59" i="1"/>
  <c r="AQ59" i="1"/>
  <c r="AS59" i="1"/>
  <c r="AT59" i="1"/>
  <c r="AV59" i="1"/>
  <c r="AY59" i="1"/>
  <c r="AZ59" i="1"/>
  <c r="BF59" i="1"/>
  <c r="BG59" i="1"/>
  <c r="BI59" i="1"/>
  <c r="BJ59" i="1"/>
  <c r="BL59" i="1"/>
  <c r="BM59" i="1"/>
  <c r="BO59" i="1"/>
  <c r="BP59" i="1"/>
  <c r="BR59" i="1"/>
  <c r="BS59" i="1"/>
  <c r="BU59" i="1"/>
  <c r="BV59" i="1"/>
  <c r="CA59" i="1"/>
  <c r="CB59" i="1"/>
  <c r="BA60" i="1"/>
  <c r="AD60" i="1"/>
  <c r="AE60" i="1"/>
  <c r="AG60" i="1"/>
  <c r="AH60" i="1"/>
  <c r="AJ60" i="1"/>
  <c r="AK60" i="1"/>
  <c r="AM60" i="1"/>
  <c r="AN60" i="1"/>
  <c r="AP60" i="1"/>
  <c r="AQ60" i="1"/>
  <c r="AS60" i="1"/>
  <c r="AT60" i="1"/>
  <c r="AV60" i="1"/>
  <c r="AW60" i="1"/>
  <c r="AY60" i="1"/>
  <c r="AZ60" i="1"/>
  <c r="BF60" i="1"/>
  <c r="BG60" i="1"/>
  <c r="BI60" i="1"/>
  <c r="BJ60" i="1"/>
  <c r="BL60" i="1"/>
  <c r="BM60" i="1"/>
  <c r="BO60" i="1"/>
  <c r="BP60" i="1"/>
  <c r="BR60" i="1"/>
  <c r="BS60" i="1"/>
  <c r="BU60" i="1"/>
  <c r="BV60" i="1"/>
  <c r="CA60" i="1"/>
  <c r="CB60" i="1"/>
  <c r="AF61" i="1"/>
  <c r="AI61" i="1"/>
  <c r="AD61" i="1"/>
  <c r="AE61" i="1"/>
  <c r="AG61" i="1"/>
  <c r="AH61" i="1"/>
  <c r="AJ61" i="1"/>
  <c r="AK61" i="1"/>
  <c r="AM61" i="1"/>
  <c r="AN61" i="1"/>
  <c r="AP61" i="1"/>
  <c r="AQ61" i="1"/>
  <c r="AS61" i="1"/>
  <c r="AT61" i="1"/>
  <c r="AY61" i="1"/>
  <c r="AZ61" i="1"/>
  <c r="BF61" i="1"/>
  <c r="BG61" i="1"/>
  <c r="BI61" i="1"/>
  <c r="BJ61" i="1"/>
  <c r="BL61" i="1"/>
  <c r="BM61" i="1"/>
  <c r="BO61" i="1"/>
  <c r="BP61" i="1"/>
  <c r="BR61" i="1"/>
  <c r="BS61" i="1"/>
  <c r="BU61" i="1"/>
  <c r="BV61" i="1"/>
  <c r="CA61" i="1"/>
  <c r="CB61" i="1"/>
  <c r="AF62" i="1"/>
  <c r="AD62" i="1"/>
  <c r="AE62" i="1"/>
  <c r="AG62" i="1"/>
  <c r="AH62" i="1"/>
  <c r="AJ62" i="1"/>
  <c r="AK62" i="1"/>
  <c r="AM62" i="1"/>
  <c r="AN62" i="1"/>
  <c r="AP62" i="1"/>
  <c r="AQ62" i="1"/>
  <c r="AS62" i="1"/>
  <c r="AT62" i="1"/>
  <c r="AW62" i="1"/>
  <c r="AY62" i="1"/>
  <c r="AZ62" i="1"/>
  <c r="BF62" i="1"/>
  <c r="BG62" i="1"/>
  <c r="BI62" i="1"/>
  <c r="BJ62" i="1"/>
  <c r="BL62" i="1"/>
  <c r="BM62" i="1"/>
  <c r="BO62" i="1"/>
  <c r="BP62" i="1"/>
  <c r="BR62" i="1"/>
  <c r="BS62" i="1"/>
  <c r="BU62" i="1"/>
  <c r="BV62" i="1"/>
  <c r="CA62" i="1"/>
  <c r="CB62" i="1"/>
  <c r="AD63" i="1"/>
  <c r="AE63" i="1"/>
  <c r="AG63" i="1"/>
  <c r="AH63" i="1"/>
  <c r="AJ63" i="1"/>
  <c r="AK63" i="1"/>
  <c r="AM63" i="1"/>
  <c r="AN63" i="1"/>
  <c r="AP63" i="1"/>
  <c r="AQ63" i="1"/>
  <c r="AS63" i="1"/>
  <c r="AT63" i="1"/>
  <c r="AY63" i="1"/>
  <c r="AZ63" i="1"/>
  <c r="BF63" i="1"/>
  <c r="BG63" i="1"/>
  <c r="BI63" i="1"/>
  <c r="BJ63" i="1"/>
  <c r="BL63" i="1"/>
  <c r="BM63" i="1"/>
  <c r="BO63" i="1"/>
  <c r="BP63" i="1"/>
  <c r="BR63" i="1"/>
  <c r="BS63" i="1"/>
  <c r="BU63" i="1"/>
  <c r="BV63" i="1"/>
  <c r="CA63" i="1"/>
  <c r="CB63" i="1"/>
  <c r="AD64" i="1"/>
  <c r="AE64" i="1"/>
  <c r="AG64" i="1"/>
  <c r="AH64" i="1"/>
  <c r="AJ64" i="1"/>
  <c r="AK64" i="1"/>
  <c r="AM64" i="1"/>
  <c r="AN64" i="1"/>
  <c r="AP64" i="1"/>
  <c r="AQ64" i="1"/>
  <c r="AS64" i="1"/>
  <c r="AT64" i="1"/>
  <c r="AW64" i="1"/>
  <c r="AY64" i="1"/>
  <c r="AZ64" i="1"/>
  <c r="BF64" i="1"/>
  <c r="BG64" i="1"/>
  <c r="BI64" i="1"/>
  <c r="BJ64" i="1"/>
  <c r="BL64" i="1"/>
  <c r="BM64" i="1"/>
  <c r="BO64" i="1"/>
  <c r="BP64" i="1"/>
  <c r="BR64" i="1"/>
  <c r="BS64" i="1"/>
  <c r="BU64" i="1"/>
  <c r="BV64" i="1"/>
  <c r="CA64" i="1"/>
  <c r="CB64" i="1"/>
  <c r="AF65" i="1"/>
  <c r="AD65" i="1"/>
  <c r="AE65" i="1"/>
  <c r="AG65" i="1"/>
  <c r="AH65" i="1"/>
  <c r="AJ65" i="1"/>
  <c r="AK65" i="1"/>
  <c r="AM65" i="1"/>
  <c r="AN65" i="1"/>
  <c r="AP65" i="1"/>
  <c r="AQ65" i="1"/>
  <c r="AS65" i="1"/>
  <c r="AT65" i="1"/>
  <c r="AY65" i="1"/>
  <c r="AZ65" i="1"/>
  <c r="BF65" i="1"/>
  <c r="BG65" i="1"/>
  <c r="BI65" i="1"/>
  <c r="BJ65" i="1"/>
  <c r="BL65" i="1"/>
  <c r="BM65" i="1"/>
  <c r="BO65" i="1"/>
  <c r="BP65" i="1"/>
  <c r="BR65" i="1"/>
  <c r="BS65" i="1"/>
  <c r="BU65" i="1"/>
  <c r="BV65" i="1"/>
  <c r="CA65" i="1"/>
  <c r="CB65" i="1"/>
  <c r="AF66" i="1"/>
  <c r="AD66" i="1"/>
  <c r="AE66" i="1"/>
  <c r="AG66" i="1"/>
  <c r="AH66" i="1"/>
  <c r="AJ66" i="1"/>
  <c r="AK66" i="1"/>
  <c r="AM66" i="1"/>
  <c r="AN66" i="1"/>
  <c r="AP66" i="1"/>
  <c r="AQ66" i="1"/>
  <c r="AS66" i="1"/>
  <c r="AT66" i="1"/>
  <c r="AW66" i="1"/>
  <c r="AY66" i="1"/>
  <c r="AZ66" i="1"/>
  <c r="BF66" i="1"/>
  <c r="BG66" i="1"/>
  <c r="BI66" i="1"/>
  <c r="BJ66" i="1"/>
  <c r="BL66" i="1"/>
  <c r="BM66" i="1"/>
  <c r="BO66" i="1"/>
  <c r="BP66" i="1"/>
  <c r="BR66" i="1"/>
  <c r="BS66" i="1"/>
  <c r="BU66" i="1"/>
  <c r="BV66" i="1"/>
  <c r="CA66" i="1"/>
  <c r="CB66" i="1"/>
  <c r="AE67" i="1"/>
  <c r="AG67" i="1"/>
  <c r="AH67" i="1"/>
  <c r="AJ67" i="1"/>
  <c r="AK67" i="1"/>
  <c r="AM67" i="1"/>
  <c r="AN67" i="1"/>
  <c r="AP67" i="1"/>
  <c r="AQ67" i="1"/>
  <c r="AS67" i="1"/>
  <c r="AT67" i="1"/>
  <c r="AW67" i="1"/>
  <c r="AY67" i="1"/>
  <c r="AZ67" i="1"/>
  <c r="BF67" i="1"/>
  <c r="BG67" i="1"/>
  <c r="BI67" i="1"/>
  <c r="BJ67" i="1"/>
  <c r="BL67" i="1"/>
  <c r="BM67" i="1"/>
  <c r="BO67" i="1"/>
  <c r="BP67" i="1"/>
  <c r="BR67" i="1"/>
  <c r="BS67" i="1"/>
  <c r="BU67" i="1"/>
  <c r="BV67" i="1"/>
  <c r="CA67" i="1"/>
  <c r="CB67" i="1"/>
  <c r="AE68" i="1"/>
  <c r="AG68" i="1"/>
  <c r="AH68" i="1"/>
  <c r="AJ68" i="1"/>
  <c r="AK68" i="1"/>
  <c r="AM68" i="1"/>
  <c r="AN68" i="1"/>
  <c r="AP68" i="1"/>
  <c r="AQ68" i="1"/>
  <c r="AS68" i="1"/>
  <c r="AT68" i="1"/>
  <c r="AW68" i="1"/>
  <c r="AY68" i="1"/>
  <c r="AZ68" i="1"/>
  <c r="BF68" i="1"/>
  <c r="BG68" i="1"/>
  <c r="BI68" i="1"/>
  <c r="BJ68" i="1"/>
  <c r="BL68" i="1"/>
  <c r="BM68" i="1"/>
  <c r="BO68" i="1"/>
  <c r="BP68" i="1"/>
  <c r="BR68" i="1"/>
  <c r="BS68" i="1"/>
  <c r="BU68" i="1"/>
  <c r="BV68" i="1"/>
  <c r="CA68" i="1"/>
  <c r="CB68" i="1"/>
  <c r="AE69" i="1"/>
  <c r="AG69" i="1"/>
  <c r="AH69" i="1"/>
  <c r="AJ69" i="1"/>
  <c r="AK69" i="1"/>
  <c r="AM69" i="1"/>
  <c r="AN69" i="1"/>
  <c r="AP69" i="1"/>
  <c r="AQ69" i="1"/>
  <c r="AS69" i="1"/>
  <c r="AT69" i="1"/>
  <c r="AY69" i="1"/>
  <c r="AZ69" i="1"/>
  <c r="BF69" i="1"/>
  <c r="BG69" i="1"/>
  <c r="BI69" i="1"/>
  <c r="BJ69" i="1"/>
  <c r="BL69" i="1"/>
  <c r="BM69" i="1"/>
  <c r="BO69" i="1"/>
  <c r="BP69" i="1"/>
  <c r="BR69" i="1"/>
  <c r="BS69" i="1"/>
  <c r="BU69" i="1"/>
  <c r="BV69" i="1"/>
  <c r="BY69" i="1"/>
  <c r="CA69" i="1"/>
  <c r="CB69" i="1"/>
  <c r="AE70" i="1"/>
  <c r="AG70" i="1"/>
  <c r="AH70" i="1"/>
  <c r="AJ70" i="1"/>
  <c r="AK70" i="1"/>
  <c r="AM70" i="1"/>
  <c r="AN70" i="1"/>
  <c r="AP70" i="1"/>
  <c r="AQ70" i="1"/>
  <c r="AS70" i="1"/>
  <c r="AT70" i="1"/>
  <c r="AW70" i="1"/>
  <c r="AY70" i="1"/>
  <c r="AZ70" i="1"/>
  <c r="BF70" i="1"/>
  <c r="BG70" i="1"/>
  <c r="BI70" i="1"/>
  <c r="BJ70" i="1"/>
  <c r="BL70" i="1"/>
  <c r="BM70" i="1"/>
  <c r="BO70" i="1"/>
  <c r="BP70" i="1"/>
  <c r="BR70" i="1"/>
  <c r="BS70" i="1"/>
  <c r="BU70" i="1"/>
  <c r="BV70" i="1"/>
  <c r="CA70" i="1"/>
  <c r="CB70" i="1"/>
  <c r="AD69" i="2"/>
  <c r="AG68" i="2"/>
  <c r="BF67" i="2"/>
  <c r="AG67" i="2"/>
  <c r="AA69" i="2"/>
  <c r="AZ70" i="2"/>
  <c r="AA70" i="2"/>
  <c r="AA68" i="2"/>
  <c r="AC67" i="2"/>
  <c r="BB70" i="2"/>
  <c r="AA67" i="2"/>
  <c r="BH67" i="1"/>
  <c r="AW36" i="1"/>
  <c r="AW34" i="1"/>
  <c r="AV35" i="1"/>
  <c r="BX36" i="1"/>
  <c r="BX34" i="1"/>
  <c r="BX32" i="1"/>
  <c r="AW32" i="1"/>
  <c r="BX30" i="1"/>
  <c r="AW30" i="1"/>
  <c r="BX28" i="1"/>
  <c r="AW28" i="1"/>
  <c r="BX26" i="1"/>
  <c r="AW26" i="1"/>
  <c r="BX24" i="1"/>
  <c r="AW24" i="1"/>
  <c r="BX22" i="1"/>
  <c r="AW22" i="1"/>
  <c r="BY21" i="1"/>
  <c r="BX20" i="1"/>
  <c r="AW20" i="1"/>
  <c r="BF66" i="2"/>
  <c r="BB66" i="2"/>
  <c r="BF65" i="2"/>
  <c r="BB65" i="2"/>
  <c r="AG65" i="2"/>
  <c r="BF63" i="2"/>
  <c r="BB63" i="2"/>
  <c r="AG63" i="2"/>
  <c r="BF61" i="2"/>
  <c r="BB61" i="2"/>
  <c r="AG61" i="2"/>
  <c r="BF59" i="2"/>
  <c r="BB59" i="2"/>
  <c r="AG59" i="2"/>
  <c r="BF57" i="2"/>
  <c r="BB57" i="2"/>
  <c r="AG57" i="2"/>
  <c r="BF55" i="2"/>
  <c r="BB55" i="2"/>
  <c r="AG55" i="2"/>
  <c r="BF53" i="2"/>
  <c r="BB53" i="2"/>
  <c r="AG53" i="2"/>
  <c r="BE52" i="2"/>
  <c r="BF51" i="2"/>
  <c r="BB51" i="2"/>
  <c r="AG51" i="2"/>
  <c r="BF49" i="2"/>
  <c r="BB49" i="2"/>
  <c r="BF47" i="2"/>
  <c r="BB47" i="2"/>
  <c r="AG47" i="2"/>
  <c r="AW38" i="1"/>
  <c r="BX67" i="1"/>
  <c r="AF69" i="1"/>
  <c r="BX65" i="1"/>
  <c r="AV65" i="1"/>
  <c r="BX64" i="1"/>
  <c r="BA64" i="1"/>
  <c r="BX63" i="1"/>
  <c r="AV62" i="1"/>
  <c r="BX60" i="1"/>
  <c r="BX59" i="1"/>
  <c r="BX56" i="1"/>
  <c r="BX55" i="1"/>
  <c r="BX53" i="1"/>
  <c r="BX52" i="1"/>
  <c r="BX51" i="1"/>
  <c r="BX50" i="1"/>
  <c r="AW50" i="1"/>
  <c r="BX49" i="1"/>
  <c r="BX48" i="1"/>
  <c r="AW48" i="1"/>
  <c r="BX47" i="1"/>
  <c r="BX46" i="1"/>
  <c r="AW46" i="1"/>
  <c r="BY45" i="1"/>
  <c r="BX44" i="1"/>
  <c r="AW44" i="1"/>
  <c r="BX42" i="1"/>
  <c r="AW42" i="1"/>
  <c r="AV41" i="1"/>
  <c r="AW40" i="1"/>
  <c r="AV37" i="1"/>
  <c r="BX35" i="1"/>
  <c r="BX37" i="1"/>
  <c r="BX38" i="1"/>
  <c r="AV39" i="1"/>
  <c r="BX40" i="1"/>
  <c r="BX33" i="1"/>
  <c r="BX31" i="1"/>
  <c r="BX29" i="1"/>
  <c r="BX27" i="1"/>
  <c r="BX25" i="1"/>
  <c r="BX23" i="1"/>
  <c r="BX21" i="1"/>
  <c r="BX19" i="1"/>
  <c r="BX17" i="1"/>
  <c r="BF70" i="2"/>
  <c r="AG66" i="2"/>
  <c r="AU65" i="2"/>
  <c r="AW64" i="2"/>
  <c r="BB62" i="2"/>
  <c r="BK60" i="2"/>
  <c r="AW60" i="2"/>
  <c r="BB58" i="2"/>
  <c r="BT57" i="2"/>
  <c r="BB54" i="2"/>
  <c r="BB52" i="2"/>
  <c r="AC52" i="2"/>
  <c r="BN51" i="2"/>
  <c r="AU48" i="2"/>
  <c r="AG48" i="2"/>
  <c r="AL47" i="2"/>
  <c r="BT45" i="2"/>
  <c r="AG46" i="2"/>
  <c r="BF44" i="2"/>
  <c r="AC44" i="2"/>
  <c r="BB44" i="2"/>
  <c r="BB46" i="2"/>
  <c r="AF43" i="2"/>
  <c r="BE43" i="2"/>
  <c r="AC40" i="2"/>
  <c r="BB40" i="2"/>
  <c r="BB42" i="2"/>
  <c r="BT40" i="2"/>
  <c r="AF39" i="2"/>
  <c r="BE39" i="2"/>
  <c r="AG38" i="2"/>
  <c r="BF36" i="2"/>
  <c r="AC36" i="2"/>
  <c r="BB36" i="2"/>
  <c r="BB38" i="2"/>
  <c r="BT36" i="2"/>
  <c r="AF35" i="2"/>
  <c r="BE35" i="2"/>
  <c r="BB34" i="2"/>
  <c r="BB32" i="2"/>
  <c r="BE31" i="2"/>
  <c r="BF30" i="2"/>
  <c r="BB30" i="2"/>
  <c r="AG30" i="2"/>
  <c r="BB28" i="2"/>
  <c r="AG28" i="2"/>
  <c r="BE27" i="2"/>
  <c r="BT26" i="2"/>
  <c r="BB26" i="2"/>
  <c r="AG26" i="2"/>
  <c r="BB24" i="2"/>
  <c r="BE23" i="2"/>
  <c r="BB22" i="2"/>
  <c r="AG22" i="2"/>
  <c r="BB20" i="2"/>
  <c r="BE19" i="2"/>
  <c r="BF18" i="2"/>
  <c r="BB18" i="2"/>
  <c r="AG18" i="2"/>
  <c r="BF16" i="2"/>
  <c r="BB16" i="2"/>
  <c r="AG16" i="2"/>
  <c r="BE15" i="2"/>
  <c r="BB14" i="2"/>
  <c r="BB12" i="2"/>
  <c r="AG12" i="2"/>
  <c r="AC68" i="2"/>
  <c r="BB68" i="2"/>
  <c r="BB69" i="2"/>
  <c r="BX54" i="1"/>
  <c r="BX57" i="1"/>
  <c r="BX58" i="1"/>
  <c r="AV61" i="1"/>
  <c r="BX61" i="1"/>
  <c r="BX62" i="1"/>
  <c r="AF70" i="1"/>
  <c r="AF67" i="1"/>
  <c r="AV57" i="1"/>
  <c r="AV53" i="1"/>
  <c r="AV49" i="1"/>
  <c r="AV44" i="1"/>
  <c r="BH39" i="1"/>
  <c r="AW33" i="1"/>
  <c r="BE67" i="2"/>
  <c r="AF70" i="2"/>
  <c r="AF67" i="2"/>
  <c r="BX70" i="1"/>
  <c r="BX69" i="1"/>
  <c r="AV63" i="1"/>
  <c r="AV66" i="1"/>
  <c r="BX66" i="1"/>
  <c r="AV67" i="1"/>
  <c r="BX68" i="1"/>
  <c r="AV69" i="1"/>
  <c r="AU64" i="2"/>
  <c r="BK63" i="2"/>
  <c r="BK67" i="2"/>
  <c r="AR60" i="2"/>
  <c r="BE59" i="2"/>
  <c r="AF59" i="2"/>
  <c r="AF55" i="2"/>
  <c r="BE55" i="2"/>
  <c r="AH38" i="2"/>
  <c r="AH42" i="2"/>
  <c r="AO35" i="2"/>
  <c r="BG35" i="2"/>
  <c r="AH33" i="2"/>
  <c r="AH37" i="2"/>
  <c r="AF31" i="2"/>
  <c r="AO30" i="2"/>
  <c r="AF30" i="2"/>
  <c r="AF34" i="2"/>
  <c r="AG29" i="2"/>
  <c r="AR23" i="2"/>
  <c r="AG23" i="2"/>
  <c r="AF19" i="2"/>
  <c r="AU16" i="2"/>
  <c r="BT21" i="2"/>
  <c r="AU62" i="2"/>
  <c r="AC48" i="2"/>
  <c r="BN13" i="2"/>
  <c r="AO13" i="2"/>
  <c r="AO62" i="2"/>
  <c r="AC56" i="2"/>
  <c r="AC60" i="2"/>
  <c r="BT56" i="2"/>
  <c r="BT61" i="2"/>
  <c r="AC55" i="2"/>
  <c r="BB56" i="2"/>
  <c r="BQ55" i="2"/>
  <c r="AF51" i="2"/>
  <c r="BE51" i="2"/>
  <c r="AU49" i="2"/>
  <c r="AF47" i="2"/>
  <c r="AO43" i="2"/>
  <c r="AU39" i="2"/>
  <c r="BT39" i="2"/>
  <c r="BG45" i="2"/>
  <c r="BF33" i="2"/>
  <c r="AL27" i="2"/>
  <c r="BK27" i="2"/>
  <c r="BB27" i="2"/>
  <c r="AC27" i="2"/>
  <c r="BB29" i="2"/>
  <c r="AC31" i="2"/>
  <c r="AH25" i="2"/>
  <c r="AU17" i="2"/>
  <c r="AH17" i="2"/>
  <c r="BQ15" i="2"/>
  <c r="AG15" i="2"/>
  <c r="AC15" i="2"/>
  <c r="BB15" i="2"/>
  <c r="AC19" i="2"/>
  <c r="BB41" i="2"/>
  <c r="BT12" i="2"/>
  <c r="AC61" i="2"/>
  <c r="AC59" i="2"/>
  <c r="AC58" i="2"/>
  <c r="AR55" i="2"/>
  <c r="AF54" i="2"/>
  <c r="AC53" i="2"/>
  <c r="AL52" i="2"/>
  <c r="BN47" i="2"/>
  <c r="BB45" i="2"/>
  <c r="BG41" i="2"/>
  <c r="AU40" i="2"/>
  <c r="AU35" i="2"/>
  <c r="AR33" i="2"/>
  <c r="BB33" i="2"/>
  <c r="AH29" i="2"/>
  <c r="AU28" i="2"/>
  <c r="AR25" i="2"/>
  <c r="BB25" i="2"/>
  <c r="AF23" i="2"/>
  <c r="AH21" i="2"/>
  <c r="BT20" i="2"/>
  <c r="BB19" i="2"/>
  <c r="AF18" i="2"/>
  <c r="BB17" i="2"/>
  <c r="AC16" i="2"/>
  <c r="AC14" i="2"/>
  <c r="AU12" i="2"/>
  <c r="AO12" i="2"/>
  <c r="BK65" i="2"/>
  <c r="BT64" i="2"/>
  <c r="BB64" i="2"/>
  <c r="AF63" i="2"/>
  <c r="BE63" i="2"/>
  <c r="BB60" i="2"/>
  <c r="BE57" i="2"/>
  <c r="BK47" i="2"/>
  <c r="BE47" i="2"/>
  <c r="AH40" i="2"/>
  <c r="AH39" i="2"/>
  <c r="BB37" i="2"/>
  <c r="BE36" i="2"/>
  <c r="AR27" i="2"/>
  <c r="BF25" i="2"/>
  <c r="BB21" i="2"/>
  <c r="AR17" i="2"/>
  <c r="BT16" i="2"/>
  <c r="AW72" i="2"/>
  <c r="AC74" i="2"/>
  <c r="AC72" i="2"/>
  <c r="AR72" i="2"/>
  <c r="AU73" i="2"/>
  <c r="BF37" i="2"/>
  <c r="BT32" i="2"/>
  <c r="BT24" i="2"/>
  <c r="AU11" i="2"/>
  <c r="AO11" i="2"/>
  <c r="AC11" i="2"/>
  <c r="AC73" i="2"/>
  <c r="BB74" i="2"/>
  <c r="AF72" i="2"/>
  <c r="AU72" i="2"/>
  <c r="AH71" i="2"/>
  <c r="AG39" i="2"/>
  <c r="BG37" i="2"/>
  <c r="BN32" i="2"/>
  <c r="BT28" i="2"/>
  <c r="BN24" i="2"/>
  <c r="BK71" i="2"/>
  <c r="AH72" i="2"/>
  <c r="BG72" i="2"/>
  <c r="BG73" i="2"/>
  <c r="AG37" i="2"/>
  <c r="BG33" i="2"/>
  <c r="BT31" i="2"/>
  <c r="AO27" i="2"/>
  <c r="AH26" i="2"/>
  <c r="BE24" i="2"/>
  <c r="BT23" i="2"/>
  <c r="BF23" i="2"/>
  <c r="AH18" i="2"/>
  <c r="BT15" i="2"/>
  <c r="BF15" i="2"/>
  <c r="AH12" i="2"/>
  <c r="BG11" i="2"/>
  <c r="AC71" i="2"/>
  <c r="AG71" i="2"/>
  <c r="AO71" i="2"/>
  <c r="AU71" i="2"/>
  <c r="BB71" i="2"/>
  <c r="BF71" i="2"/>
  <c r="BT71" i="2"/>
  <c r="AG72" i="2"/>
  <c r="BB72" i="2"/>
  <c r="BF72" i="2"/>
  <c r="BT72" i="2"/>
  <c r="AG73" i="2"/>
  <c r="BB73" i="2"/>
  <c r="BF73" i="2"/>
  <c r="BT73" i="2"/>
  <c r="AG74" i="2"/>
  <c r="AH74" i="2"/>
  <c r="AU53" i="2"/>
  <c r="AG40" i="2"/>
  <c r="BF41" i="2"/>
  <c r="BF42" i="2"/>
  <c r="AG36" i="2"/>
  <c r="AV35" i="2"/>
  <c r="BF35" i="2"/>
  <c r="BF38" i="2"/>
  <c r="BF32" i="2"/>
  <c r="AG32" i="2"/>
  <c r="AO29" i="2"/>
  <c r="AG33" i="2"/>
  <c r="AG27" i="2"/>
  <c r="AG31" i="2"/>
  <c r="BF28" i="2"/>
  <c r="BF27" i="2"/>
  <c r="AO24" i="2"/>
  <c r="AH28" i="2"/>
  <c r="AW28" i="2"/>
  <c r="AH22" i="2"/>
  <c r="AH19" i="2"/>
  <c r="AG14" i="2"/>
  <c r="AO67" i="2"/>
  <c r="AH69" i="2"/>
  <c r="BG67" i="2"/>
  <c r="BF69" i="2"/>
  <c r="BF68" i="2"/>
  <c r="BU67" i="2"/>
  <c r="AO60" i="2"/>
  <c r="AO51" i="2"/>
  <c r="AW48" i="2"/>
  <c r="AW50" i="2"/>
  <c r="AO44" i="2"/>
  <c r="AH35" i="2"/>
  <c r="AH30" i="2"/>
  <c r="AG25" i="2"/>
  <c r="BF24" i="2"/>
  <c r="AG24" i="2"/>
  <c r="AG20" i="2"/>
  <c r="AG19" i="2"/>
  <c r="BF20" i="2"/>
  <c r="BF19" i="2"/>
  <c r="AG17" i="2"/>
  <c r="BF17" i="2"/>
  <c r="AG13" i="2"/>
  <c r="AI12" i="2"/>
  <c r="BF13" i="2"/>
  <c r="BN11" i="2"/>
  <c r="AH11" i="2"/>
  <c r="BG13" i="2"/>
  <c r="BG14" i="2"/>
  <c r="AG60" i="2"/>
  <c r="AG58" i="2"/>
  <c r="BF58" i="2"/>
  <c r="AG52" i="2"/>
  <c r="BF48" i="2"/>
  <c r="BF50" i="2"/>
  <c r="AG45" i="2"/>
  <c r="AG44" i="2"/>
  <c r="BF43" i="2"/>
  <c r="BF46" i="2"/>
  <c r="AW40" i="2"/>
  <c r="BN41" i="2"/>
  <c r="BN71" i="2"/>
  <c r="BF21" i="2"/>
  <c r="BF29" i="2"/>
  <c r="BF31" i="2"/>
  <c r="BF39" i="2"/>
  <c r="AG35" i="2"/>
  <c r="AW44" i="2"/>
  <c r="AO20" i="2"/>
  <c r="AG21" i="2"/>
  <c r="AV59" i="2"/>
  <c r="BF22" i="2"/>
  <c r="BF26" i="2"/>
  <c r="BF34" i="2"/>
  <c r="AG34" i="2"/>
  <c r="BF40" i="2"/>
  <c r="AG42" i="2"/>
  <c r="AI44" i="2"/>
  <c r="BN67" i="2"/>
  <c r="BG68" i="2"/>
  <c r="AO46" i="2"/>
  <c r="AO28" i="2"/>
  <c r="AH13" i="2"/>
  <c r="BF60" i="2"/>
  <c r="BF54" i="2"/>
  <c r="BF74" i="2"/>
  <c r="AW12" i="2"/>
  <c r="AW58" i="2"/>
  <c r="BB67" i="2"/>
  <c r="AC45" i="2"/>
  <c r="AC42" i="2"/>
  <c r="AC37" i="2"/>
  <c r="AC30" i="2"/>
  <c r="AC28" i="2"/>
  <c r="AC21" i="2"/>
  <c r="BB13" i="2"/>
  <c r="BB11" i="2"/>
  <c r="AV70" i="1"/>
  <c r="AW16" i="1"/>
  <c r="AC13" i="2"/>
  <c r="AW56" i="2"/>
  <c r="AV69" i="2"/>
  <c r="AW52" i="2"/>
  <c r="AW22" i="2"/>
  <c r="AW36" i="2"/>
  <c r="AW46" i="2"/>
  <c r="AV21" i="2"/>
  <c r="BU15" i="2"/>
  <c r="AW24" i="2"/>
  <c r="AV13" i="2"/>
  <c r="AW54" i="2"/>
  <c r="AW26" i="2"/>
  <c r="BU51" i="2"/>
  <c r="BU47" i="2"/>
  <c r="AW34" i="2"/>
  <c r="AW32" i="2"/>
  <c r="AW18" i="2"/>
  <c r="AW14" i="2"/>
  <c r="AW68" i="2"/>
  <c r="AW70" i="2"/>
  <c r="AW30" i="2"/>
  <c r="AV73" i="2"/>
  <c r="AW20" i="2"/>
  <c r="AV61" i="2"/>
  <c r="AW16" i="2"/>
  <c r="BU31" i="2"/>
  <c r="AW38" i="2"/>
  <c r="AW42" i="2"/>
  <c r="AV57" i="2"/>
  <c r="BT18" i="2" l="1"/>
  <c r="AU74" i="2"/>
  <c r="BN43" i="2"/>
  <c r="BN59" i="2"/>
  <c r="BN63" i="2"/>
  <c r="AU29" i="2"/>
  <c r="BT48" i="2"/>
  <c r="AU59" i="2"/>
  <c r="AR19" i="2"/>
  <c r="AU47" i="2"/>
  <c r="BT60" i="2"/>
  <c r="BT25" i="2"/>
  <c r="BK23" i="2"/>
  <c r="BT68" i="2"/>
  <c r="AL36" i="2"/>
  <c r="BT50" i="2"/>
  <c r="BT52" i="2"/>
  <c r="AO48" i="2"/>
  <c r="AU38" i="2"/>
  <c r="AO33" i="2"/>
  <c r="BN85" i="2"/>
  <c r="BN38" i="2"/>
  <c r="BN54" i="2"/>
  <c r="BN69" i="2"/>
  <c r="AL57" i="2"/>
  <c r="AL41" i="2"/>
  <c r="AL25" i="2"/>
  <c r="BK48" i="2"/>
  <c r="BK83" i="2"/>
  <c r="AL74" i="2"/>
  <c r="BK72" i="2"/>
  <c r="AL31" i="2"/>
  <c r="BN12" i="2"/>
  <c r="BN16" i="2"/>
  <c r="BN22" i="2"/>
  <c r="BN23" i="2"/>
  <c r="BN30" i="2"/>
  <c r="AO38" i="2"/>
  <c r="BN45" i="2"/>
  <c r="AO54" i="2"/>
  <c r="AO59" i="2"/>
  <c r="BN61" i="2"/>
  <c r="BN66" i="2"/>
  <c r="BQ13" i="2"/>
  <c r="BQ28" i="2"/>
  <c r="AR36" i="2"/>
  <c r="AR42" i="2"/>
  <c r="AR52" i="2"/>
  <c r="BQ69" i="2"/>
  <c r="AO73" i="2"/>
  <c r="AI41" i="1"/>
  <c r="AI37" i="1"/>
  <c r="AI25" i="1"/>
  <c r="AI21" i="1"/>
  <c r="BA82" i="1"/>
  <c r="BA58" i="1"/>
  <c r="BN36" i="2"/>
  <c r="BN18" i="2"/>
  <c r="BQ11" i="2"/>
  <c r="BT43" i="2"/>
  <c r="BN31" i="2"/>
  <c r="AU58" i="2"/>
  <c r="BT69" i="2"/>
  <c r="BT46" i="2"/>
  <c r="BT37" i="2"/>
  <c r="BT47" i="2"/>
  <c r="BA36" i="1"/>
  <c r="BA52" i="1"/>
  <c r="AU70" i="2"/>
  <c r="AU57" i="2"/>
  <c r="AU41" i="2"/>
  <c r="AR31" i="2"/>
  <c r="BC64" i="1"/>
  <c r="BN33" i="2"/>
  <c r="BT29" i="2"/>
  <c r="BN64" i="2"/>
  <c r="AU21" i="2"/>
  <c r="AU43" i="2"/>
  <c r="AU54" i="2"/>
  <c r="BT65" i="2"/>
  <c r="AU68" i="2"/>
  <c r="BT42" i="2"/>
  <c r="BT62" i="2"/>
  <c r="AU85" i="2"/>
  <c r="AR51" i="2"/>
  <c r="AR62" i="2"/>
  <c r="AR67" i="2"/>
  <c r="AR69" i="2"/>
  <c r="AR58" i="2"/>
  <c r="AO45" i="2"/>
  <c r="BN25" i="2"/>
  <c r="BN73" i="2"/>
  <c r="BN37" i="2"/>
  <c r="BN55" i="2"/>
  <c r="AO56" i="2"/>
  <c r="BN68" i="2"/>
  <c r="BN21" i="2"/>
  <c r="BN26" i="2"/>
  <c r="BN34" i="2"/>
  <c r="AO19" i="2"/>
  <c r="BN46" i="2"/>
  <c r="AO65" i="2"/>
  <c r="AO34" i="2"/>
  <c r="BN27" i="2"/>
  <c r="BN19" i="2"/>
  <c r="BN84" i="2"/>
  <c r="AO52" i="2"/>
  <c r="BN50" i="2"/>
  <c r="BN49" i="2"/>
  <c r="BN40" i="2"/>
  <c r="BN58" i="2"/>
  <c r="BN17" i="2"/>
  <c r="BN39" i="2"/>
  <c r="BN74" i="2"/>
  <c r="BN65" i="2"/>
  <c r="AO61" i="2"/>
  <c r="AO50" i="2"/>
  <c r="AO49" i="2"/>
  <c r="BN15" i="2"/>
  <c r="AO83" i="2"/>
  <c r="BN29" i="2"/>
  <c r="BN42" i="2"/>
  <c r="BN20" i="2"/>
  <c r="BN72" i="2"/>
  <c r="BN44" i="2"/>
  <c r="BN57" i="2"/>
  <c r="BN28" i="2"/>
  <c r="BN60" i="2"/>
  <c r="BK44" i="2"/>
  <c r="BK57" i="2"/>
  <c r="BE29" i="2"/>
  <c r="AF48" i="2"/>
  <c r="BE16" i="2"/>
  <c r="AF73" i="2"/>
  <c r="BE58" i="2"/>
  <c r="BE50" i="2"/>
  <c r="BE45" i="2"/>
  <c r="BE37" i="2"/>
  <c r="BE25" i="2"/>
  <c r="BE21" i="2"/>
  <c r="BE17" i="2"/>
  <c r="BE13" i="2"/>
  <c r="AF79" i="2"/>
  <c r="AF74" i="2"/>
  <c r="BE73" i="2"/>
  <c r="AF28" i="2"/>
  <c r="BE20" i="2"/>
  <c r="BE69" i="2"/>
  <c r="BE65" i="2"/>
  <c r="BE64" i="2"/>
  <c r="AF68" i="2"/>
  <c r="BE40" i="2"/>
  <c r="BE30" i="2"/>
  <c r="BV25" i="2"/>
  <c r="AC82" i="2"/>
  <c r="AW74" i="2"/>
  <c r="AL68" i="2"/>
  <c r="BK31" i="2"/>
  <c r="AR12" i="2"/>
  <c r="BQ20" i="2"/>
  <c r="BQ24" i="2"/>
  <c r="BU30" i="2"/>
  <c r="BE71" i="2"/>
  <c r="BE74" i="2"/>
  <c r="AF21" i="2"/>
  <c r="BE38" i="2"/>
  <c r="AF69" i="2"/>
  <c r="BE41" i="2"/>
  <c r="BE53" i="2"/>
  <c r="BE61" i="2"/>
  <c r="BE70" i="2"/>
  <c r="AF86" i="2"/>
  <c r="AW85" i="2"/>
  <c r="AF87" i="2"/>
  <c r="AV85" i="2"/>
  <c r="BV83" i="2"/>
  <c r="BE72" i="2"/>
  <c r="AF71" i="2"/>
  <c r="BE66" i="2"/>
  <c r="BE82" i="2"/>
  <c r="AF83" i="2"/>
  <c r="AF84" i="2"/>
  <c r="BU25" i="2"/>
  <c r="BE34" i="2"/>
  <c r="BE33" i="2"/>
  <c r="BE54" i="2"/>
  <c r="BE62" i="2"/>
  <c r="BE83" i="2"/>
  <c r="BV27" i="2"/>
  <c r="BV64" i="2"/>
  <c r="BV20" i="2"/>
  <c r="BV46" i="2"/>
  <c r="AW63" i="2"/>
  <c r="BV69" i="2"/>
  <c r="BV49" i="2"/>
  <c r="BQ42" i="2"/>
  <c r="BV70" i="2"/>
  <c r="BV42" i="2"/>
  <c r="BV29" i="2"/>
  <c r="AW35" i="2"/>
  <c r="BV33" i="2"/>
  <c r="AR74" i="2"/>
  <c r="BV34" i="2"/>
  <c r="AW39" i="2"/>
  <c r="BV57" i="2"/>
  <c r="BQ63" i="2"/>
  <c r="AR61" i="2"/>
  <c r="AR86" i="2"/>
  <c r="AW17" i="2"/>
  <c r="AR16" i="2"/>
  <c r="BQ29" i="2"/>
  <c r="BV17" i="2"/>
  <c r="BV58" i="2"/>
  <c r="BV18" i="2"/>
  <c r="AR38" i="2"/>
  <c r="AR45" i="2"/>
  <c r="BQ32" i="2"/>
  <c r="AO81" i="2"/>
  <c r="BV62" i="2"/>
  <c r="BV50" i="2"/>
  <c r="BV45" i="2"/>
  <c r="BV30" i="2"/>
  <c r="AW11" i="2"/>
  <c r="AW83" i="2"/>
  <c r="AW71" i="2"/>
  <c r="AW55" i="2"/>
  <c r="BV13" i="2"/>
  <c r="BV37" i="2"/>
  <c r="BV22" i="2"/>
  <c r="BV28" i="2"/>
  <c r="BV15" i="2"/>
  <c r="BV47" i="2"/>
  <c r="BV59" i="2"/>
  <c r="BV55" i="2"/>
  <c r="BV39" i="2"/>
  <c r="AW15" i="2"/>
  <c r="BV71" i="2"/>
  <c r="BV65" i="2"/>
  <c r="AW47" i="2"/>
  <c r="BV38" i="2"/>
  <c r="AW67" i="2"/>
  <c r="BV12" i="2"/>
  <c r="BV36" i="2"/>
  <c r="BV43" i="2"/>
  <c r="AW31" i="2"/>
  <c r="BK25" i="2"/>
  <c r="AL24" i="2"/>
  <c r="BK19" i="2"/>
  <c r="BK28" i="2"/>
  <c r="AL44" i="2"/>
  <c r="BK68" i="2"/>
  <c r="AL48" i="2"/>
  <c r="BV21" i="2"/>
  <c r="AW23" i="2"/>
  <c r="BV24" i="2"/>
  <c r="BV54" i="2"/>
  <c r="AW59" i="2"/>
  <c r="BV61" i="2"/>
  <c r="BV66" i="2"/>
  <c r="BV48" i="2"/>
  <c r="BV31" i="2"/>
  <c r="BV44" i="2"/>
  <c r="BK24" i="2"/>
  <c r="AL72" i="2"/>
  <c r="BV41" i="2"/>
  <c r="AW19" i="2"/>
  <c r="BV26" i="2"/>
  <c r="BV53" i="2"/>
  <c r="BV72" i="2"/>
  <c r="BV60" i="2"/>
  <c r="BV68" i="2"/>
  <c r="AW51" i="2"/>
  <c r="BV52" i="2"/>
  <c r="BK69" i="2"/>
  <c r="BU32" i="2"/>
  <c r="BV79" i="2"/>
  <c r="BA86" i="1"/>
  <c r="BA78" i="1"/>
  <c r="BA66" i="1"/>
  <c r="BA62" i="1"/>
  <c r="BA54" i="1"/>
  <c r="BA42" i="1"/>
  <c r="BA34" i="1"/>
  <c r="BA26" i="1"/>
  <c r="BA18" i="1"/>
  <c r="BA14" i="1"/>
  <c r="AI69" i="1"/>
  <c r="CD27" i="1"/>
  <c r="AF63" i="1"/>
  <c r="BH55" i="1"/>
  <c r="BH47" i="1"/>
  <c r="BH35" i="1"/>
  <c r="BH19" i="1"/>
  <c r="AF86" i="1"/>
  <c r="BH62" i="1"/>
  <c r="BH53" i="1"/>
  <c r="BH50" i="1"/>
  <c r="BH46" i="1"/>
  <c r="BH37" i="1"/>
  <c r="BH34" i="1"/>
  <c r="BH28" i="1"/>
  <c r="BH17" i="1"/>
  <c r="AF51" i="1"/>
  <c r="BH27" i="1"/>
  <c r="BC73" i="1"/>
  <c r="AI73" i="1"/>
  <c r="AI81" i="1"/>
  <c r="BH68" i="1"/>
  <c r="BC21" i="1"/>
  <c r="BC70" i="1"/>
  <c r="BA38" i="1"/>
  <c r="BA46" i="1"/>
  <c r="BX14" i="1"/>
  <c r="AV11" i="1"/>
  <c r="BB56" i="1"/>
  <c r="BC45" i="1"/>
  <c r="CE45" i="1"/>
  <c r="CD39" i="1"/>
  <c r="BB15" i="1"/>
  <c r="BC62" i="1"/>
  <c r="BC54" i="1"/>
  <c r="BH54" i="1"/>
  <c r="BH33" i="1"/>
  <c r="BC82" i="1"/>
  <c r="BB39" i="1"/>
  <c r="BH56" i="1"/>
  <c r="AF32" i="1"/>
  <c r="BH20" i="1"/>
  <c r="BH22" i="1"/>
  <c r="AF60" i="1"/>
  <c r="BH58" i="1"/>
  <c r="BH30" i="1"/>
  <c r="AF28" i="1"/>
  <c r="BA70" i="1"/>
  <c r="BA50" i="1"/>
  <c r="BA30" i="1"/>
  <c r="BA74" i="1"/>
  <c r="BB18" i="1"/>
  <c r="BB27" i="1"/>
  <c r="BC42" i="1"/>
  <c r="BC38" i="1"/>
  <c r="BB52" i="1"/>
  <c r="BA22" i="1"/>
  <c r="BC58" i="1"/>
  <c r="CD32" i="1"/>
  <c r="AI79" i="1"/>
  <c r="AI71" i="1"/>
  <c r="AI63" i="1"/>
  <c r="AI59" i="1"/>
  <c r="BK47" i="1"/>
  <c r="BK43" i="1"/>
  <c r="AI31" i="1"/>
  <c r="AI27" i="1"/>
  <c r="AI15" i="1"/>
  <c r="BB36" i="1"/>
  <c r="CD28" i="1"/>
  <c r="BH29" i="1"/>
  <c r="BH70" i="1"/>
  <c r="BH64" i="1"/>
  <c r="BH49" i="1"/>
  <c r="BH57" i="1"/>
  <c r="BH61" i="1"/>
  <c r="BH38" i="1"/>
  <c r="BH24" i="1"/>
  <c r="BH32" i="1"/>
  <c r="BH36" i="1"/>
  <c r="AF68" i="1"/>
  <c r="AF52" i="1"/>
  <c r="AF44" i="1"/>
  <c r="AF36" i="1"/>
  <c r="AB14" i="1"/>
  <c r="BH69" i="1"/>
  <c r="BH45" i="1"/>
  <c r="BH60" i="1"/>
  <c r="BH44" i="1"/>
  <c r="BH48" i="1"/>
  <c r="BH52" i="1"/>
  <c r="AF48" i="1"/>
  <c r="BH40" i="1"/>
  <c r="BH25" i="1"/>
  <c r="AF16" i="1"/>
  <c r="BC53" i="1"/>
  <c r="CD19" i="1"/>
  <c r="CD15" i="1"/>
  <c r="BH41" i="1"/>
  <c r="BH66" i="1"/>
  <c r="BH42" i="1"/>
  <c r="BH65" i="1"/>
  <c r="BH26" i="1"/>
  <c r="BU45" i="2"/>
  <c r="BU29" i="2"/>
  <c r="AV11" i="2"/>
  <c r="BU33" i="2"/>
  <c r="AV43" i="2"/>
  <c r="BU39" i="2"/>
  <c r="AV19" i="2"/>
  <c r="BU27" i="2"/>
  <c r="AV63" i="2"/>
  <c r="BU55" i="2"/>
  <c r="BQ30" i="2"/>
  <c r="BQ41" i="2"/>
  <c r="BQ17" i="2"/>
  <c r="BQ25" i="2"/>
  <c r="AV31" i="2"/>
  <c r="AR24" i="2"/>
  <c r="AR64" i="2"/>
  <c r="BQ64" i="2"/>
  <c r="BQ38" i="2"/>
  <c r="BQ59" i="2"/>
  <c r="AR68" i="2"/>
  <c r="AR48" i="2"/>
  <c r="BQ47" i="2"/>
  <c r="BQ43" i="2"/>
  <c r="AR41" i="2"/>
  <c r="AR32" i="2"/>
  <c r="BQ16" i="2"/>
  <c r="BU28" i="2"/>
  <c r="BU43" i="2"/>
  <c r="BU65" i="2"/>
  <c r="BU22" i="2"/>
  <c r="BU48" i="2"/>
  <c r="BU23" i="2"/>
  <c r="BQ21" i="2"/>
  <c r="BQ45" i="2"/>
  <c r="BQ48" i="2"/>
  <c r="AR20" i="2"/>
  <c r="AR63" i="2"/>
  <c r="AR47" i="2"/>
  <c r="AR28" i="2"/>
  <c r="AV27" i="2"/>
  <c r="BU11" i="2"/>
  <c r="BU69" i="2"/>
  <c r="AW86" i="2"/>
  <c r="AL80" i="2"/>
  <c r="BC50" i="1"/>
  <c r="AU81" i="2"/>
  <c r="AF81" i="2"/>
  <c r="AO80" i="2"/>
  <c r="CD24" i="1"/>
  <c r="CD35" i="1"/>
  <c r="CE44" i="1"/>
  <c r="BC30" i="1"/>
  <c r="BK79" i="2"/>
  <c r="AI91" i="1"/>
  <c r="BK91" i="1"/>
  <c r="BK61" i="2"/>
  <c r="AL13" i="2"/>
  <c r="AL16" i="2"/>
  <c r="AL66" i="2"/>
  <c r="AL34" i="2"/>
  <c r="AL18" i="2"/>
  <c r="BF87" i="2"/>
  <c r="BQ12" i="2"/>
  <c r="AG81" i="2"/>
  <c r="AL79" i="2"/>
  <c r="BF94" i="2"/>
  <c r="AG91" i="2"/>
  <c r="BF91" i="2"/>
  <c r="AH91" i="2"/>
  <c r="BG91" i="2"/>
  <c r="BG92" i="2"/>
  <c r="AR91" i="2"/>
  <c r="BQ91" i="2"/>
  <c r="AU91" i="2"/>
  <c r="BT91" i="2"/>
  <c r="AV91" i="2"/>
  <c r="BU91" i="2"/>
  <c r="AU87" i="2"/>
  <c r="BU61" i="2"/>
  <c r="BU56" i="2"/>
  <c r="BU53" i="2"/>
  <c r="BU37" i="2"/>
  <c r="BU20" i="2"/>
  <c r="AH31" i="2"/>
  <c r="BQ44" i="2"/>
  <c r="BQ60" i="2"/>
  <c r="AF91" i="2"/>
  <c r="BE91" i="2"/>
  <c r="BN91" i="2"/>
  <c r="AO91" i="2"/>
  <c r="AL91" i="2"/>
  <c r="BK91" i="2"/>
  <c r="AC91" i="2"/>
  <c r="BB91" i="2"/>
  <c r="AU79" i="2"/>
  <c r="AH79" i="2"/>
  <c r="BV91" i="2"/>
  <c r="AW91" i="2"/>
  <c r="BQ73" i="2"/>
  <c r="BQ14" i="2"/>
  <c r="BQ22" i="2"/>
  <c r="AR26" i="2"/>
  <c r="AR30" i="2"/>
  <c r="BQ46" i="2"/>
  <c r="BQ49" i="2"/>
  <c r="BQ34" i="2"/>
  <c r="AL37" i="2"/>
  <c r="AL73" i="2"/>
  <c r="AH67" i="2"/>
  <c r="AL49" i="2"/>
  <c r="BK34" i="2"/>
  <c r="AL40" i="2"/>
  <c r="AL55" i="2"/>
  <c r="BK42" i="2"/>
  <c r="BK20" i="2"/>
  <c r="BK50" i="2"/>
  <c r="BU13" i="2"/>
  <c r="BV73" i="2"/>
  <c r="Y85" i="2"/>
  <c r="AX89" i="2" s="1"/>
  <c r="AU86" i="2"/>
  <c r="BV11" i="2"/>
  <c r="BT81" i="2"/>
  <c r="BU70" i="2"/>
  <c r="BU50" i="2"/>
  <c r="BU42" i="2"/>
  <c r="BU18" i="2"/>
  <c r="AV71" i="2"/>
  <c r="BU49" i="2"/>
  <c r="BU26" i="2"/>
  <c r="AV70" i="2"/>
  <c r="BU57" i="2"/>
  <c r="AV40" i="2"/>
  <c r="AR65" i="2"/>
  <c r="BQ74" i="2"/>
  <c r="BQ37" i="2"/>
  <c r="BQ62" i="2"/>
  <c r="BQ52" i="2"/>
  <c r="AR40" i="2"/>
  <c r="BQ53" i="2"/>
  <c r="BQ61" i="2"/>
  <c r="BQ70" i="2"/>
  <c r="AV52" i="2"/>
  <c r="BU54" i="2"/>
  <c r="BU62" i="2"/>
  <c r="BU40" i="2"/>
  <c r="BU21" i="2"/>
  <c r="AV48" i="2"/>
  <c r="BU34" i="2"/>
  <c r="AV20" i="2"/>
  <c r="BU12" i="2"/>
  <c r="BU72" i="2"/>
  <c r="BU38" i="2"/>
  <c r="AV72" i="2"/>
  <c r="BU46" i="2"/>
  <c r="BU66" i="2"/>
  <c r="BU16" i="2"/>
  <c r="BU41" i="2"/>
  <c r="AV16" i="2"/>
  <c r="BQ72" i="2"/>
  <c r="AR73" i="2"/>
  <c r="BQ54" i="2"/>
  <c r="BQ66" i="2"/>
  <c r="BQ36" i="2"/>
  <c r="BQ40" i="2"/>
  <c r="AR44" i="2"/>
  <c r="AR56" i="2"/>
  <c r="BU58" i="2"/>
  <c r="BU44" i="2"/>
  <c r="BU14" i="2"/>
  <c r="BU68" i="2"/>
  <c r="BU60" i="2"/>
  <c r="BU36" i="2"/>
  <c r="BU17" i="2"/>
  <c r="BU71" i="2"/>
  <c r="BU74" i="2"/>
  <c r="BU64" i="2"/>
  <c r="BU24" i="2"/>
  <c r="BU73" i="2"/>
  <c r="BQ71" i="2"/>
  <c r="BQ56" i="2"/>
  <c r="BQ26" i="2"/>
  <c r="AO36" i="2"/>
  <c r="BG57" i="2"/>
  <c r="BG49" i="2"/>
  <c r="BG46" i="2"/>
  <c r="BG28" i="2"/>
  <c r="BG16" i="2"/>
  <c r="AW73" i="2"/>
  <c r="BG74" i="2"/>
  <c r="AH64" i="2"/>
  <c r="BV85" i="2"/>
  <c r="BV14" i="2"/>
  <c r="BG21" i="2"/>
  <c r="AH15" i="2"/>
  <c r="BG36" i="2"/>
  <c r="BG70" i="2"/>
  <c r="AH73" i="2"/>
  <c r="BG23" i="2"/>
  <c r="AH20" i="2"/>
  <c r="BG26" i="2"/>
  <c r="BG30" i="2"/>
  <c r="BK36" i="2"/>
  <c r="BK73" i="2"/>
  <c r="BG18" i="2"/>
  <c r="BG40" i="2"/>
  <c r="BK56" i="2"/>
  <c r="AL38" i="2"/>
  <c r="BG24" i="2"/>
  <c r="BG32" i="2"/>
  <c r="BK58" i="2"/>
  <c r="BK66" i="2"/>
  <c r="BK70" i="2"/>
  <c r="AH60" i="2"/>
  <c r="AH56" i="2"/>
  <c r="AL54" i="2"/>
  <c r="AH48" i="2"/>
  <c r="BK35" i="2"/>
  <c r="AH32" i="2"/>
  <c r="AL29" i="2"/>
  <c r="AL19" i="2"/>
  <c r="BK84" i="2"/>
  <c r="BV84" i="2"/>
  <c r="BV86" i="2"/>
  <c r="BG80" i="2"/>
  <c r="BG25" i="2"/>
  <c r="AH16" i="2"/>
  <c r="BK16" i="2"/>
  <c r="BK37" i="2"/>
  <c r="BK22" i="2"/>
  <c r="BK52" i="2"/>
  <c r="BG31" i="2"/>
  <c r="AH36" i="2"/>
  <c r="BK55" i="2"/>
  <c r="BK53" i="2"/>
  <c r="AH52" i="2"/>
  <c r="AH44" i="2"/>
  <c r="AL39" i="2"/>
  <c r="AL83" i="2"/>
  <c r="BK85" i="2"/>
  <c r="BG20" i="2"/>
  <c r="BG22" i="2"/>
  <c r="BG29" i="2"/>
  <c r="BV74" i="2"/>
  <c r="BG69" i="2"/>
  <c r="AH24" i="2"/>
  <c r="AH23" i="2"/>
  <c r="BG42" i="2"/>
  <c r="BG19" i="2"/>
  <c r="BG17" i="2"/>
  <c r="BG34" i="2"/>
  <c r="BG38" i="2"/>
  <c r="BK21" i="2"/>
  <c r="AL35" i="2"/>
  <c r="BG39" i="2"/>
  <c r="BK15" i="2"/>
  <c r="BK51" i="2"/>
  <c r="BK54" i="2"/>
  <c r="AL84" i="2"/>
  <c r="AW84" i="2"/>
  <c r="AL86" i="2"/>
  <c r="AG70" i="2"/>
  <c r="BK18" i="2"/>
  <c r="BK29" i="2"/>
  <c r="AL45" i="2"/>
  <c r="AL61" i="2"/>
  <c r="BK30" i="2"/>
  <c r="BK17" i="2"/>
  <c r="BK33" i="2"/>
  <c r="BK45" i="2"/>
  <c r="AH81" i="2"/>
  <c r="BK11" i="2"/>
  <c r="AH34" i="2"/>
  <c r="AI69" i="2"/>
  <c r="AG82" i="2"/>
  <c r="BF14" i="2"/>
  <c r="AL58" i="2"/>
  <c r="AI16" i="2"/>
  <c r="AL11" i="2"/>
  <c r="BF11" i="2"/>
  <c r="AG11" i="2"/>
  <c r="BK13" i="2"/>
  <c r="BF12" i="2"/>
  <c r="J7" i="2"/>
  <c r="BH11" i="2" s="1"/>
  <c r="BE84" i="2"/>
  <c r="AG87" i="2"/>
  <c r="BG81" i="2"/>
  <c r="BK81" i="2"/>
  <c r="AL65" i="2"/>
  <c r="AL33" i="2"/>
  <c r="AL20" i="2"/>
  <c r="BK62" i="2"/>
  <c r="AL70" i="2"/>
  <c r="BE49" i="2"/>
  <c r="BE46" i="2"/>
  <c r="BE26" i="2"/>
  <c r="BE22" i="2"/>
  <c r="AG62" i="2"/>
  <c r="AG49" i="2"/>
  <c r="AG41" i="2"/>
  <c r="AI33" i="2"/>
  <c r="AI25" i="2"/>
  <c r="BG15" i="2"/>
  <c r="AO26" i="2"/>
  <c r="BN35" i="2"/>
  <c r="AO41" i="2"/>
  <c r="AO42" i="2"/>
  <c r="AO58" i="2"/>
  <c r="AO63" i="2"/>
  <c r="AO69" i="2"/>
  <c r="AR34" i="2"/>
  <c r="BQ39" i="2"/>
  <c r="BQ51" i="2"/>
  <c r="AR66" i="2"/>
  <c r="AU80" i="2"/>
  <c r="AH80" i="2"/>
  <c r="BK80" i="2"/>
  <c r="BN80" i="2"/>
  <c r="BB74" i="1"/>
  <c r="BB60" i="1"/>
  <c r="BC37" i="1"/>
  <c r="BB14" i="1"/>
  <c r="BB31" i="1"/>
  <c r="CD31" i="1"/>
  <c r="BB19" i="1"/>
  <c r="BB35" i="1"/>
  <c r="BC34" i="1"/>
  <c r="AI55" i="1"/>
  <c r="AI51" i="1"/>
  <c r="BK39" i="1"/>
  <c r="AI39" i="1"/>
  <c r="CD23" i="1"/>
  <c r="BC46" i="1"/>
  <c r="AI43" i="1"/>
  <c r="AI67" i="1"/>
  <c r="BK55" i="1"/>
  <c r="BK51" i="1"/>
  <c r="AI47" i="1"/>
  <c r="BB23" i="1"/>
  <c r="BK63" i="1"/>
  <c r="AI87" i="1"/>
  <c r="AB89" i="1"/>
  <c r="BD93" i="1" s="1"/>
  <c r="BC93" i="1"/>
  <c r="BD94" i="1"/>
  <c r="CE63" i="1"/>
  <c r="CE43" i="1"/>
  <c r="BC57" i="1"/>
  <c r="BC32" i="1"/>
  <c r="CE51" i="1"/>
  <c r="BC66" i="1"/>
  <c r="AB18" i="1"/>
  <c r="BC12" i="1"/>
  <c r="BC28" i="1"/>
  <c r="BY68" i="1"/>
  <c r="AV77" i="1"/>
  <c r="BY28" i="1"/>
  <c r="BY20" i="1"/>
  <c r="AB10" i="1"/>
  <c r="BD14" i="1" s="1"/>
  <c r="AW81" i="1"/>
  <c r="BT82" i="2"/>
  <c r="AR82" i="2"/>
  <c r="AF82" i="2"/>
  <c r="BF80" i="2"/>
  <c r="BH86" i="1"/>
  <c r="BH21" i="1"/>
  <c r="BK71" i="1"/>
  <c r="AI35" i="1"/>
  <c r="BY38" i="1"/>
  <c r="BY34" i="1"/>
  <c r="BY25" i="1"/>
  <c r="BY18" i="1"/>
  <c r="BY11" i="1"/>
  <c r="BF62" i="2"/>
  <c r="BG44" i="2"/>
  <c r="AR22" i="2"/>
  <c r="BQ68" i="2"/>
  <c r="BQ65" i="2"/>
  <c r="AU61" i="2"/>
  <c r="AU45" i="2"/>
  <c r="BN87" i="2"/>
  <c r="AV81" i="1"/>
  <c r="AV75" i="1"/>
  <c r="AW27" i="1"/>
  <c r="AW15" i="1"/>
  <c r="BY36" i="1"/>
  <c r="BY29" i="1"/>
  <c r="BY70" i="1"/>
  <c r="BY66" i="1"/>
  <c r="BY65" i="1"/>
  <c r="BY63" i="1"/>
  <c r="BY62" i="1"/>
  <c r="BY61" i="1"/>
  <c r="BY60" i="1"/>
  <c r="AW59" i="1"/>
  <c r="BY57" i="1"/>
  <c r="BY56" i="1"/>
  <c r="AW55" i="1"/>
  <c r="AW53" i="1"/>
  <c r="AW45" i="1"/>
  <c r="BY42" i="1"/>
  <c r="BY40" i="1"/>
  <c r="AW39" i="1"/>
  <c r="Y83" i="2"/>
  <c r="BU83" i="2"/>
  <c r="AF17" i="2"/>
  <c r="BE18" i="2"/>
  <c r="AF13" i="2"/>
  <c r="BE14" i="2"/>
  <c r="AG90" i="2"/>
  <c r="AG86" i="2"/>
  <c r="AH87" i="2"/>
  <c r="BG84" i="2"/>
  <c r="AH83" i="2"/>
  <c r="BG86" i="2"/>
  <c r="BG85" i="2"/>
  <c r="BG87" i="2"/>
  <c r="BG83" i="2"/>
  <c r="BG63" i="2"/>
  <c r="BG66" i="2"/>
  <c r="BG64" i="2"/>
  <c r="AH63" i="2"/>
  <c r="BG65" i="2"/>
  <c r="BG55" i="2"/>
  <c r="BG56" i="2"/>
  <c r="AH59" i="2"/>
  <c r="BG60" i="2"/>
  <c r="BG61" i="2"/>
  <c r="BG58" i="2"/>
  <c r="BG62" i="2"/>
  <c r="AH55" i="2"/>
  <c r="BG59" i="2"/>
  <c r="AG50" i="2"/>
  <c r="AG54" i="2"/>
  <c r="AH47" i="2"/>
  <c r="BG53" i="2"/>
  <c r="BG48" i="2"/>
  <c r="BG50" i="2"/>
  <c r="AH51" i="2"/>
  <c r="BG52" i="2"/>
  <c r="BG47" i="2"/>
  <c r="BG27" i="2"/>
  <c r="AH27" i="2"/>
  <c r="BK14" i="2"/>
  <c r="BK12" i="2"/>
  <c r="AL12" i="2"/>
  <c r="BN14" i="2"/>
  <c r="AO25" i="2"/>
  <c r="AO21" i="2"/>
  <c r="AO90" i="2"/>
  <c r="BN86" i="2"/>
  <c r="AR14" i="2"/>
  <c r="BQ18" i="2"/>
  <c r="AR50" i="2"/>
  <c r="AR46" i="2"/>
  <c r="BQ58" i="2"/>
  <c r="BQ57" i="2"/>
  <c r="BQ86" i="2"/>
  <c r="BQ83" i="2"/>
  <c r="BQ85" i="2"/>
  <c r="BT13" i="2"/>
  <c r="BT14" i="2"/>
  <c r="AU24" i="2"/>
  <c r="BT33" i="2"/>
  <c r="AU36" i="2"/>
  <c r="AU42" i="2"/>
  <c r="AU46" i="2"/>
  <c r="BT51" i="2"/>
  <c r="AU51" i="2"/>
  <c r="AU56" i="2"/>
  <c r="BT53" i="2"/>
  <c r="AU63" i="2"/>
  <c r="AU67" i="2"/>
  <c r="BT63" i="2"/>
  <c r="BT67" i="2"/>
  <c r="BT85" i="2"/>
  <c r="BT84" i="2"/>
  <c r="BT86" i="2"/>
  <c r="BQ50" i="2"/>
  <c r="AR53" i="2"/>
  <c r="AR37" i="2"/>
  <c r="BQ33" i="2"/>
  <c r="AR80" i="2"/>
  <c r="AR84" i="2"/>
  <c r="BU82" i="2"/>
  <c r="AR79" i="2"/>
  <c r="BQ82" i="2"/>
  <c r="BV82" i="2"/>
  <c r="AW82" i="2"/>
  <c r="AW83" i="1"/>
  <c r="AA83" i="1"/>
  <c r="BY83" i="1"/>
  <c r="AW87" i="1"/>
  <c r="BY85" i="1"/>
  <c r="BH74" i="1"/>
  <c r="BH71" i="1"/>
  <c r="BH72" i="1"/>
  <c r="BH73" i="1"/>
  <c r="AF31" i="1"/>
  <c r="BH31" i="1"/>
  <c r="BH23" i="1"/>
  <c r="AF23" i="1"/>
  <c r="BH18" i="1"/>
  <c r="AF15" i="1"/>
  <c r="BH16" i="1"/>
  <c r="BK87" i="1"/>
  <c r="BK83" i="1"/>
  <c r="AI83" i="1"/>
  <c r="BK79" i="1"/>
  <c r="BK75" i="1"/>
  <c r="AI75" i="1"/>
  <c r="BK27" i="1"/>
  <c r="BK31" i="1"/>
  <c r="AI23" i="1"/>
  <c r="BK23" i="1"/>
  <c r="AI19" i="1"/>
  <c r="BK19" i="1"/>
  <c r="AI11" i="1"/>
  <c r="BK11" i="1"/>
  <c r="BK15" i="1"/>
  <c r="BA80" i="1"/>
  <c r="BA84" i="1"/>
  <c r="BA76" i="1"/>
  <c r="BA72" i="1"/>
  <c r="BA28" i="1"/>
  <c r="BA24" i="1"/>
  <c r="BY27" i="1"/>
  <c r="AW17" i="1"/>
  <c r="BY39" i="1"/>
  <c r="AW69" i="1"/>
  <c r="BC69" i="1"/>
  <c r="BY64" i="1"/>
  <c r="BY59" i="1"/>
  <c r="BY55" i="1"/>
  <c r="BY53" i="1"/>
  <c r="BY52" i="1"/>
  <c r="AW51" i="1"/>
  <c r="BY46" i="1"/>
  <c r="BY43" i="1"/>
  <c r="BG54" i="2"/>
  <c r="BG51" i="2"/>
  <c r="AF45" i="2"/>
  <c r="BE42" i="2"/>
  <c r="AU32" i="2"/>
  <c r="AF25" i="2"/>
  <c r="AR18" i="2"/>
  <c r="AR71" i="2"/>
  <c r="AG69" i="2"/>
  <c r="AU84" i="2"/>
  <c r="AO86" i="2"/>
  <c r="AL82" i="2"/>
  <c r="BK86" i="2"/>
  <c r="AR81" i="2"/>
  <c r="AR85" i="2"/>
  <c r="AA35" i="1"/>
  <c r="CE41" i="1" s="1"/>
  <c r="AW35" i="1"/>
  <c r="AA31" i="1"/>
  <c r="AB31" i="1" s="1"/>
  <c r="AW31" i="1"/>
  <c r="BY31" i="1"/>
  <c r="AA27" i="1"/>
  <c r="AB27" i="1" s="1"/>
  <c r="BY30" i="1"/>
  <c r="AA15" i="1"/>
  <c r="BY15" i="1"/>
  <c r="BY16" i="1"/>
  <c r="BY17" i="1"/>
  <c r="AA11" i="1"/>
  <c r="CE14" i="1" s="1"/>
  <c r="BY14" i="1"/>
  <c r="BY12" i="1"/>
  <c r="AW11" i="1"/>
  <c r="BY13" i="1"/>
  <c r="AA67" i="1"/>
  <c r="BY73" i="1"/>
  <c r="AA29" i="1"/>
  <c r="BC33" i="1" s="1"/>
  <c r="AW29" i="1"/>
  <c r="AA25" i="1"/>
  <c r="BC25" i="1" s="1"/>
  <c r="AW25" i="1"/>
  <c r="AA23" i="1"/>
  <c r="AB23" i="1" s="1"/>
  <c r="BY23" i="1"/>
  <c r="BY26" i="1"/>
  <c r="AA19" i="1"/>
  <c r="AW19" i="1"/>
  <c r="AA74" i="1"/>
  <c r="BC74" i="1" s="1"/>
  <c r="BY74" i="1"/>
  <c r="AW74" i="1"/>
  <c r="Z76" i="1"/>
  <c r="AB76" i="1" s="1"/>
  <c r="AV76" i="1"/>
  <c r="Z75" i="1"/>
  <c r="AV79" i="1"/>
  <c r="BY24" i="1"/>
  <c r="AW23" i="1"/>
  <c r="AW13" i="1"/>
  <c r="BY32" i="1"/>
  <c r="BY41" i="1"/>
  <c r="BY33" i="1"/>
  <c r="BY37" i="1"/>
  <c r="BY67" i="1"/>
  <c r="AW65" i="1"/>
  <c r="AW63" i="1"/>
  <c r="AW61" i="1"/>
  <c r="BY58" i="1"/>
  <c r="AW57" i="1"/>
  <c r="BY54" i="1"/>
  <c r="BY50" i="1"/>
  <c r="BY49" i="1"/>
  <c r="BY48" i="1"/>
  <c r="BY47" i="1"/>
  <c r="AW41" i="1"/>
  <c r="AW37" i="1"/>
  <c r="BY22" i="1"/>
  <c r="BG43" i="2"/>
  <c r="AW71" i="1"/>
  <c r="BY71" i="1"/>
  <c r="BY72" i="1"/>
  <c r="AW73" i="1"/>
  <c r="BQ84" i="2"/>
  <c r="BN53" i="2"/>
  <c r="BN56" i="2"/>
  <c r="BN52" i="2"/>
  <c r="AO68" i="2"/>
  <c r="AO72" i="2"/>
  <c r="AH14" i="2"/>
  <c r="AH50" i="2"/>
  <c r="AH54" i="2"/>
  <c r="AH58" i="2"/>
  <c r="AL53" i="2"/>
  <c r="BK49" i="2"/>
  <c r="AL21" i="2"/>
  <c r="AL17" i="2"/>
  <c r="AL64" i="2"/>
  <c r="BK64" i="2"/>
  <c r="BF86" i="2"/>
  <c r="AG84" i="2"/>
  <c r="BF84" i="2"/>
  <c r="BF85" i="2"/>
  <c r="BK46" i="2"/>
  <c r="BK39" i="2"/>
  <c r="BK40" i="2"/>
  <c r="BK41" i="2"/>
  <c r="AL43" i="2"/>
  <c r="BK43" i="2"/>
  <c r="BK26" i="2"/>
  <c r="BK38" i="2"/>
  <c r="AL42" i="2"/>
  <c r="AL22" i="2"/>
  <c r="AL26" i="2"/>
  <c r="BK87" i="2"/>
  <c r="BE87" i="2"/>
  <c r="AO82" i="2"/>
  <c r="AI26" i="2"/>
  <c r="AI42" i="2"/>
  <c r="AI62" i="2"/>
  <c r="BX80" i="1"/>
  <c r="BX79" i="1"/>
  <c r="AG80" i="2"/>
  <c r="AC87" i="2"/>
  <c r="AH82" i="2"/>
  <c r="Y40" i="2"/>
  <c r="Y28" i="2"/>
  <c r="AW77" i="1"/>
  <c r="Y16" i="2"/>
  <c r="BC24" i="1"/>
  <c r="BV87" i="2"/>
  <c r="AW80" i="1"/>
  <c r="BY79" i="1"/>
  <c r="AV90" i="2"/>
  <c r="AV89" i="2"/>
  <c r="AW90" i="2"/>
  <c r="AB34" i="1"/>
  <c r="AW89" i="2"/>
  <c r="AW81" i="2"/>
  <c r="AW80" i="2"/>
  <c r="AW79" i="2"/>
  <c r="AV80" i="1"/>
  <c r="AV80" i="2"/>
  <c r="AI90" i="2"/>
  <c r="AH90" i="2"/>
  <c r="AA86" i="1"/>
  <c r="BC90" i="1" s="1"/>
  <c r="AW90" i="1"/>
  <c r="AL87" i="2"/>
  <c r="BV81" i="2"/>
  <c r="BC89" i="1"/>
  <c r="AI89" i="2"/>
  <c r="AC89" i="2"/>
  <c r="AF85" i="1"/>
  <c r="AF89" i="1"/>
  <c r="Y34" i="2"/>
  <c r="AW76" i="2"/>
  <c r="BP88" i="1"/>
  <c r="BT80" i="2"/>
  <c r="Y76" i="2"/>
  <c r="AB26" i="1"/>
  <c r="BC36" i="1"/>
  <c r="BC40" i="1"/>
  <c r="BC20" i="1"/>
  <c r="BC16" i="1"/>
  <c r="BN77" i="2"/>
  <c r="BC48" i="1"/>
  <c r="CE50" i="1"/>
  <c r="CE49" i="1"/>
  <c r="BN82" i="2"/>
  <c r="BN81" i="2"/>
  <c r="Y63" i="2"/>
  <c r="P87" i="1"/>
  <c r="P85" i="1"/>
  <c r="P83" i="1"/>
  <c r="P81" i="1"/>
  <c r="P79" i="1"/>
  <c r="P77" i="1"/>
  <c r="P75" i="1"/>
  <c r="CE53" i="1"/>
  <c r="BC52" i="1"/>
  <c r="CE52" i="1"/>
  <c r="BC56" i="1"/>
  <c r="P73" i="1"/>
  <c r="P71" i="1"/>
  <c r="P69" i="1"/>
  <c r="P67" i="1"/>
  <c r="P65" i="1"/>
  <c r="P63" i="1"/>
  <c r="P61" i="1"/>
  <c r="P59" i="1"/>
  <c r="P57" i="1"/>
  <c r="BB70" i="1"/>
  <c r="P55" i="1"/>
  <c r="P53" i="1"/>
  <c r="P51" i="1"/>
  <c r="P49" i="1"/>
  <c r="P47" i="1"/>
  <c r="P45" i="1"/>
  <c r="P43" i="1"/>
  <c r="P41" i="1"/>
  <c r="AI52" i="2"/>
  <c r="P39" i="1"/>
  <c r="BK78" i="2"/>
  <c r="CB88" i="1"/>
  <c r="AV86" i="2"/>
  <c r="AZ86" i="2"/>
  <c r="P37" i="1"/>
  <c r="P35" i="1"/>
  <c r="P33" i="1"/>
  <c r="P31" i="1"/>
  <c r="P29" i="1"/>
  <c r="P27" i="1"/>
  <c r="P25" i="1"/>
  <c r="P23" i="1"/>
  <c r="V64" i="1"/>
  <c r="V62" i="1"/>
  <c r="BV78" i="2"/>
  <c r="AH75" i="2"/>
  <c r="BQ87" i="2"/>
  <c r="BE85" i="2"/>
  <c r="BB84" i="2"/>
  <c r="BB85" i="2"/>
  <c r="W84" i="2"/>
  <c r="Y87" i="2"/>
  <c r="AC86" i="2"/>
  <c r="AZ88" i="2"/>
  <c r="AA84" i="2"/>
  <c r="AZ84" i="2"/>
  <c r="BU87" i="2"/>
  <c r="BB87" i="2"/>
  <c r="Y58" i="2"/>
  <c r="Y56" i="2"/>
  <c r="Y54" i="2"/>
  <c r="BQ79" i="2"/>
  <c r="Y13" i="2"/>
  <c r="AW87" i="2"/>
  <c r="Y10" i="2"/>
  <c r="BQ76" i="2"/>
  <c r="AO76" i="2"/>
  <c r="AI20" i="2"/>
  <c r="AB50" i="1"/>
  <c r="AB42" i="1"/>
  <c r="V38" i="1"/>
  <c r="AL76" i="2"/>
  <c r="AU77" i="2"/>
  <c r="BB63" i="1"/>
  <c r="CD63" i="1"/>
  <c r="CD51" i="1"/>
  <c r="BB47" i="1"/>
  <c r="CD47" i="1"/>
  <c r="BB51" i="1"/>
  <c r="CD11" i="1"/>
  <c r="BB11" i="1"/>
  <c r="BC85" i="1"/>
  <c r="BC81" i="1"/>
  <c r="Z62" i="1"/>
  <c r="AI48" i="2"/>
  <c r="Y70" i="2"/>
  <c r="Y68" i="2"/>
  <c r="Y36" i="2"/>
  <c r="BQ81" i="2"/>
  <c r="BG75" i="2"/>
  <c r="M88" i="2"/>
  <c r="BK92" i="2" s="1"/>
  <c r="D88" i="2"/>
  <c r="AR77" i="2"/>
  <c r="AW75" i="2"/>
  <c r="BT75" i="2"/>
  <c r="AO75" i="2"/>
  <c r="BF75" i="2"/>
  <c r="Y61" i="2"/>
  <c r="Y47" i="2"/>
  <c r="Y29" i="2"/>
  <c r="P21" i="1"/>
  <c r="P19" i="1"/>
  <c r="P17" i="1"/>
  <c r="P15" i="1"/>
  <c r="P13" i="1"/>
  <c r="P11" i="1"/>
  <c r="P9" i="1"/>
  <c r="S87" i="1"/>
  <c r="S85" i="1"/>
  <c r="AU89" i="1" s="1"/>
  <c r="S83" i="1"/>
  <c r="S81" i="1"/>
  <c r="S79" i="1"/>
  <c r="S77" i="1"/>
  <c r="S75" i="1"/>
  <c r="S73" i="1"/>
  <c r="S71" i="1"/>
  <c r="S69" i="1"/>
  <c r="S67" i="1"/>
  <c r="S65" i="1"/>
  <c r="S63" i="1"/>
  <c r="S61" i="1"/>
  <c r="S59" i="1"/>
  <c r="S57" i="1"/>
  <c r="BT79" i="2"/>
  <c r="Y74" i="2"/>
  <c r="AI74" i="2"/>
  <c r="BF77" i="2"/>
  <c r="Y86" i="2"/>
  <c r="AI24" i="2"/>
  <c r="AI87" i="2"/>
  <c r="Y82" i="2"/>
  <c r="Y69" i="2"/>
  <c r="Y67" i="2"/>
  <c r="Y65" i="2"/>
  <c r="Y45" i="2"/>
  <c r="Y31" i="2"/>
  <c r="Y26" i="2"/>
  <c r="Y24" i="2"/>
  <c r="Y20" i="2"/>
  <c r="Y18" i="2"/>
  <c r="Y14" i="2"/>
  <c r="BB86" i="2"/>
  <c r="AI59" i="2"/>
  <c r="Y7" i="2"/>
  <c r="Y27" i="2"/>
  <c r="Y23" i="2"/>
  <c r="Y21" i="2"/>
  <c r="Y19" i="2"/>
  <c r="Y73" i="2"/>
  <c r="AS88" i="2"/>
  <c r="Y66" i="2"/>
  <c r="Y64" i="2"/>
  <c r="Y62" i="2"/>
  <c r="Y46" i="2"/>
  <c r="Y42" i="2"/>
  <c r="AR87" i="2"/>
  <c r="BF82" i="2"/>
  <c r="BC61" i="1"/>
  <c r="CE65" i="1"/>
  <c r="BC65" i="1"/>
  <c r="CE62" i="1"/>
  <c r="CE61" i="1"/>
  <c r="CE60" i="1"/>
  <c r="CE56" i="1"/>
  <c r="CE59" i="1"/>
  <c r="CE55" i="1"/>
  <c r="BC55" i="1"/>
  <c r="BC59" i="1"/>
  <c r="CE58" i="1"/>
  <c r="CD36" i="1"/>
  <c r="V15" i="1"/>
  <c r="BX76" i="1"/>
  <c r="BB32" i="1"/>
  <c r="V55" i="1"/>
  <c r="V53" i="1"/>
  <c r="S55" i="1"/>
  <c r="S53" i="1"/>
  <c r="S51" i="1"/>
  <c r="S49" i="1"/>
  <c r="S47" i="1"/>
  <c r="S45" i="1"/>
  <c r="S43" i="1"/>
  <c r="S41" i="1"/>
  <c r="S39" i="1"/>
  <c r="S37" i="1"/>
  <c r="S35" i="1"/>
  <c r="V67" i="1"/>
  <c r="V65" i="1"/>
  <c r="V29" i="1"/>
  <c r="BC76" i="1"/>
  <c r="BC72" i="1"/>
  <c r="BC68" i="1"/>
  <c r="CD52" i="1"/>
  <c r="CD48" i="1"/>
  <c r="AB46" i="1"/>
  <c r="BB46" i="1"/>
  <c r="BB50" i="1"/>
  <c r="BB40" i="1"/>
  <c r="BB44" i="1"/>
  <c r="BC49" i="1"/>
  <c r="CE54" i="1"/>
  <c r="CE46" i="1"/>
  <c r="BC41" i="1"/>
  <c r="AI36" i="2"/>
  <c r="AI40" i="2"/>
  <c r="BC63" i="1"/>
  <c r="CE66" i="1"/>
  <c r="CE64" i="1"/>
  <c r="BB43" i="1"/>
  <c r="CD40" i="1"/>
  <c r="CD44" i="1"/>
  <c r="CD43" i="1"/>
  <c r="BB20" i="1"/>
  <c r="CD20" i="1"/>
  <c r="CD16" i="1"/>
  <c r="CD12" i="1"/>
  <c r="BB12" i="1"/>
  <c r="AI57" i="2"/>
  <c r="BC17" i="1"/>
  <c r="BC13" i="1"/>
  <c r="Z29" i="1"/>
  <c r="V61" i="1"/>
  <c r="V47" i="1"/>
  <c r="V33" i="1"/>
  <c r="V23" i="1"/>
  <c r="V21" i="1"/>
  <c r="BH87" i="2"/>
  <c r="Y44" i="2"/>
  <c r="AB81" i="1"/>
  <c r="BX75" i="1"/>
  <c r="Y80" i="2"/>
  <c r="AV78" i="2"/>
  <c r="S33" i="1"/>
  <c r="S31" i="1"/>
  <c r="S29" i="1"/>
  <c r="S27" i="1"/>
  <c r="S25" i="1"/>
  <c r="S23" i="1"/>
  <c r="S21" i="1"/>
  <c r="S19" i="1"/>
  <c r="BG93" i="2"/>
  <c r="AB58" i="1"/>
  <c r="AB61" i="1"/>
  <c r="V41" i="1"/>
  <c r="Y59" i="2"/>
  <c r="Y55" i="2"/>
  <c r="Y53" i="2"/>
  <c r="Y32" i="2"/>
  <c r="Y30" i="2"/>
  <c r="Y11" i="2"/>
  <c r="AL81" i="2"/>
  <c r="AU78" i="2"/>
  <c r="AL78" i="2"/>
  <c r="AH78" i="2"/>
  <c r="AR76" i="2"/>
  <c r="AG76" i="2"/>
  <c r="AL75" i="2"/>
  <c r="BE76" i="2"/>
  <c r="M85" i="1"/>
  <c r="AO89" i="1" s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AZ88" i="1"/>
  <c r="BF92" i="2"/>
  <c r="AB37" i="1"/>
  <c r="AB63" i="1"/>
  <c r="V78" i="1"/>
  <c r="V73" i="1"/>
  <c r="BY77" i="1"/>
  <c r="Y71" i="2"/>
  <c r="S88" i="2"/>
  <c r="BQ92" i="2" s="1"/>
  <c r="Z53" i="1"/>
  <c r="AB53" i="1" s="1"/>
  <c r="V68" i="1"/>
  <c r="V30" i="1"/>
  <c r="V9" i="1"/>
  <c r="AV87" i="2"/>
  <c r="Y60" i="2"/>
  <c r="Y48" i="2"/>
  <c r="Y43" i="2"/>
  <c r="Y39" i="2"/>
  <c r="Y37" i="2"/>
  <c r="Y35" i="2"/>
  <c r="Y15" i="2"/>
  <c r="Y8" i="2"/>
  <c r="AB45" i="1"/>
  <c r="BE86" i="2"/>
  <c r="AF85" i="2"/>
  <c r="Z30" i="1"/>
  <c r="AB13" i="1"/>
  <c r="Z55" i="1"/>
  <c r="Z67" i="1"/>
  <c r="V7" i="1"/>
  <c r="Z64" i="1"/>
  <c r="V63" i="1"/>
  <c r="V49" i="1"/>
  <c r="V46" i="1"/>
  <c r="BC44" i="1"/>
  <c r="V37" i="1"/>
  <c r="V31" i="1"/>
  <c r="V17" i="1"/>
  <c r="V14" i="1"/>
  <c r="Y52" i="2"/>
  <c r="Y50" i="2"/>
  <c r="Y38" i="2"/>
  <c r="Y22" i="2"/>
  <c r="AV78" i="1"/>
  <c r="BX81" i="1"/>
  <c r="AA80" i="1"/>
  <c r="BY80" i="1"/>
  <c r="V77" i="1"/>
  <c r="V72" i="1"/>
  <c r="BK82" i="2"/>
  <c r="AI86" i="2"/>
  <c r="BF81" i="2"/>
  <c r="AV81" i="2"/>
  <c r="BV80" i="2"/>
  <c r="BQ80" i="2"/>
  <c r="BF78" i="2"/>
  <c r="AB47" i="1"/>
  <c r="Z68" i="1"/>
  <c r="AI38" i="2"/>
  <c r="V81" i="1"/>
  <c r="Z80" i="1"/>
  <c r="BC77" i="1"/>
  <c r="AB71" i="1"/>
  <c r="Y81" i="2"/>
  <c r="AO79" i="2"/>
  <c r="BN79" i="2"/>
  <c r="AW77" i="2"/>
  <c r="BV77" i="2"/>
  <c r="AB39" i="1"/>
  <c r="BC60" i="1"/>
  <c r="Y12" i="2"/>
  <c r="AO87" i="2"/>
  <c r="BX78" i="1"/>
  <c r="AV79" i="2"/>
  <c r="Y79" i="2"/>
  <c r="BG77" i="2"/>
  <c r="BG78" i="2"/>
  <c r="AF77" i="2"/>
  <c r="AB21" i="1"/>
  <c r="V69" i="1"/>
  <c r="V57" i="1"/>
  <c r="V54" i="1"/>
  <c r="V45" i="1"/>
  <c r="V39" i="1"/>
  <c r="V25" i="1"/>
  <c r="V22" i="1"/>
  <c r="V13" i="1"/>
  <c r="Y51" i="2"/>
  <c r="BY76" i="1"/>
  <c r="Y77" i="2"/>
  <c r="AV77" i="2"/>
  <c r="AV76" i="2"/>
  <c r="BU76" i="2"/>
  <c r="BU77" i="2"/>
  <c r="AQ88" i="1"/>
  <c r="AK88" i="1"/>
  <c r="AE88" i="1"/>
  <c r="AT88" i="2"/>
  <c r="AE88" i="2"/>
  <c r="AG77" i="2"/>
  <c r="AH76" i="2"/>
  <c r="BE77" i="2"/>
  <c r="BK75" i="2"/>
  <c r="BE75" i="2"/>
  <c r="BM88" i="1"/>
  <c r="AP88" i="2"/>
  <c r="P88" i="2"/>
  <c r="BN92" i="2" s="1"/>
  <c r="AD88" i="2"/>
  <c r="AR78" i="2"/>
  <c r="BN78" i="2"/>
  <c r="AF78" i="2"/>
  <c r="AO77" i="2"/>
  <c r="BK77" i="2"/>
  <c r="BT76" i="2"/>
  <c r="BV75" i="2"/>
  <c r="AU75" i="2"/>
  <c r="BQ77" i="2"/>
  <c r="BN75" i="2"/>
  <c r="AG75" i="2"/>
  <c r="D7" i="1"/>
  <c r="BJ88" i="1"/>
  <c r="BG88" i="1"/>
  <c r="J87" i="1"/>
  <c r="J85" i="1"/>
  <c r="AL89" i="1" s="1"/>
  <c r="J83" i="1"/>
  <c r="J81" i="1"/>
  <c r="J79" i="1"/>
  <c r="J77" i="1"/>
  <c r="J75" i="1"/>
  <c r="J73" i="1"/>
  <c r="J71" i="1"/>
  <c r="J69" i="1"/>
  <c r="J67" i="1"/>
  <c r="J65" i="1"/>
  <c r="J63" i="1"/>
  <c r="J61" i="1"/>
  <c r="J59" i="1"/>
  <c r="J57" i="1"/>
  <c r="J55" i="1"/>
  <c r="J53" i="1"/>
  <c r="J51" i="1"/>
  <c r="J49" i="1"/>
  <c r="J47" i="1"/>
  <c r="J45" i="1"/>
  <c r="J43" i="1"/>
  <c r="J41" i="1"/>
  <c r="J39" i="1"/>
  <c r="J37" i="1"/>
  <c r="J35" i="1"/>
  <c r="J33" i="1"/>
  <c r="J31" i="1"/>
  <c r="J29" i="1"/>
  <c r="J27" i="1"/>
  <c r="J25" i="1"/>
  <c r="J23" i="1"/>
  <c r="J21" i="1"/>
  <c r="J19" i="1"/>
  <c r="J17" i="1"/>
  <c r="J15" i="1"/>
  <c r="J13" i="1"/>
  <c r="J11" i="1"/>
  <c r="J9" i="1"/>
  <c r="BS88" i="1"/>
  <c r="BV88" i="1"/>
  <c r="AT88" i="1"/>
  <c r="AN88" i="1"/>
  <c r="BY88" i="1"/>
  <c r="BA88" i="2"/>
  <c r="BD88" i="2"/>
  <c r="BJ88" i="2"/>
  <c r="BM88" i="2"/>
  <c r="BP88" i="2"/>
  <c r="BS88" i="2"/>
  <c r="W88" i="2"/>
  <c r="AV92" i="2" s="1"/>
  <c r="M86" i="1"/>
  <c r="AO90" i="1" s="1"/>
  <c r="M82" i="1"/>
  <c r="M78" i="1"/>
  <c r="M74" i="1"/>
  <c r="M70" i="1"/>
  <c r="M66" i="1"/>
  <c r="M62" i="1"/>
  <c r="M58" i="1"/>
  <c r="M54" i="1"/>
  <c r="M50" i="1"/>
  <c r="M46" i="1"/>
  <c r="M42" i="1"/>
  <c r="M38" i="1"/>
  <c r="M34" i="1"/>
  <c r="M30" i="1"/>
  <c r="M26" i="1"/>
  <c r="M22" i="1"/>
  <c r="M18" i="1"/>
  <c r="M14" i="1"/>
  <c r="M10" i="1"/>
  <c r="S17" i="1"/>
  <c r="S15" i="1"/>
  <c r="S13" i="1"/>
  <c r="Y87" i="1"/>
  <c r="Y83" i="1"/>
  <c r="Y79" i="1"/>
  <c r="Y75" i="1"/>
  <c r="Y71" i="1"/>
  <c r="Y67" i="1"/>
  <c r="Y63" i="1"/>
  <c r="Y59" i="1"/>
  <c r="Y55" i="1"/>
  <c r="Y51" i="1"/>
  <c r="Y47" i="1"/>
  <c r="Y43" i="1"/>
  <c r="Y39" i="1"/>
  <c r="Y35" i="1"/>
  <c r="Y31" i="1"/>
  <c r="Y27" i="1"/>
  <c r="Y23" i="1"/>
  <c r="Y19" i="1"/>
  <c r="Y15" i="1"/>
  <c r="Y11" i="1"/>
  <c r="AS88" i="1"/>
  <c r="AG88" i="1"/>
  <c r="BO88" i="2"/>
  <c r="V88" i="2"/>
  <c r="BT92" i="2" s="1"/>
  <c r="AQ88" i="2"/>
  <c r="G88" i="2"/>
  <c r="BE92" i="2" s="1"/>
  <c r="CE48" i="1"/>
  <c r="CE47" i="1"/>
  <c r="BC43" i="1"/>
  <c r="BC47" i="1"/>
  <c r="AI46" i="2"/>
  <c r="AI70" i="2"/>
  <c r="AI66" i="2"/>
  <c r="BC51" i="1"/>
  <c r="CE57" i="1"/>
  <c r="Z22" i="1"/>
  <c r="Z38" i="1"/>
  <c r="Z54" i="1"/>
  <c r="AB70" i="1"/>
  <c r="Z9" i="1"/>
  <c r="Z17" i="1"/>
  <c r="Z25" i="1"/>
  <c r="Z33" i="1"/>
  <c r="Z41" i="1"/>
  <c r="Z49" i="1"/>
  <c r="Z57" i="1"/>
  <c r="Z65" i="1"/>
  <c r="V70" i="1"/>
  <c r="V66" i="1"/>
  <c r="AB60" i="1"/>
  <c r="V59" i="1"/>
  <c r="V50" i="1"/>
  <c r="AB44" i="1"/>
  <c r="V43" i="1"/>
  <c r="V34" i="1"/>
  <c r="AB28" i="1"/>
  <c r="V27" i="1"/>
  <c r="V18" i="1"/>
  <c r="AB12" i="1"/>
  <c r="V11" i="1"/>
  <c r="Y49" i="2"/>
  <c r="Y33" i="2"/>
  <c r="Y17" i="2"/>
  <c r="AB43" i="1"/>
  <c r="AB51" i="1"/>
  <c r="AB59" i="1"/>
  <c r="AB48" i="1"/>
  <c r="AB32" i="1"/>
  <c r="AB16" i="1"/>
  <c r="AB7" i="1"/>
  <c r="AB69" i="1"/>
  <c r="V58" i="1"/>
  <c r="AB52" i="1"/>
  <c r="V51" i="1"/>
  <c r="V42" i="1"/>
  <c r="AB36" i="1"/>
  <c r="V35" i="1"/>
  <c r="V26" i="1"/>
  <c r="AB20" i="1"/>
  <c r="V19" i="1"/>
  <c r="V10" i="1"/>
  <c r="Y57" i="2"/>
  <c r="Y41" i="2"/>
  <c r="Y25" i="2"/>
  <c r="Y9" i="2"/>
  <c r="AW88" i="1"/>
  <c r="AB66" i="1"/>
  <c r="AB56" i="1"/>
  <c r="AB40" i="1"/>
  <c r="AB24" i="1"/>
  <c r="AB8" i="1"/>
  <c r="V87" i="1"/>
  <c r="Z87" i="1"/>
  <c r="BH84" i="1"/>
  <c r="BH83" i="1"/>
  <c r="BH85" i="1"/>
  <c r="AF83" i="1"/>
  <c r="BH81" i="1"/>
  <c r="BH82" i="1"/>
  <c r="BH79" i="1"/>
  <c r="AF79" i="1"/>
  <c r="BH80" i="1"/>
  <c r="BH77" i="1"/>
  <c r="BH78" i="1"/>
  <c r="BH75" i="1"/>
  <c r="AF75" i="1"/>
  <c r="BH76" i="1"/>
  <c r="V60" i="1"/>
  <c r="V56" i="1"/>
  <c r="V52" i="1"/>
  <c r="V48" i="1"/>
  <c r="V44" i="1"/>
  <c r="V40" i="1"/>
  <c r="V36" i="1"/>
  <c r="V32" i="1"/>
  <c r="V28" i="1"/>
  <c r="V24" i="1"/>
  <c r="V20" i="1"/>
  <c r="V16" i="1"/>
  <c r="V12" i="1"/>
  <c r="V8" i="1"/>
  <c r="AW78" i="1"/>
  <c r="AW75" i="1"/>
  <c r="BY81" i="1"/>
  <c r="V80" i="1"/>
  <c r="Z78" i="1"/>
  <c r="Z73" i="1"/>
  <c r="V76" i="1"/>
  <c r="AA75" i="1"/>
  <c r="BY75" i="1"/>
  <c r="V71" i="1"/>
  <c r="BU81" i="2"/>
  <c r="BE81" i="2"/>
  <c r="BU80" i="2"/>
  <c r="BE80" i="2"/>
  <c r="AI80" i="2"/>
  <c r="BU79" i="2"/>
  <c r="BE79" i="2"/>
  <c r="BU78" i="2"/>
  <c r="BQ78" i="2"/>
  <c r="BE78" i="2"/>
  <c r="AW78" i="2"/>
  <c r="AO78" i="2"/>
  <c r="AI78" i="2"/>
  <c r="AG78" i="2"/>
  <c r="BT77" i="2"/>
  <c r="AL77" i="2"/>
  <c r="AH77" i="2"/>
  <c r="BK76" i="2"/>
  <c r="BG76" i="2"/>
  <c r="Y72" i="2"/>
  <c r="AU76" i="2"/>
  <c r="AI76" i="2"/>
  <c r="Y75" i="2"/>
  <c r="AV75" i="2"/>
  <c r="AR75" i="2"/>
  <c r="AF75" i="2"/>
  <c r="AA87" i="1"/>
  <c r="G86" i="1"/>
  <c r="AI90" i="1" s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M84" i="1"/>
  <c r="M80" i="1"/>
  <c r="M76" i="1"/>
  <c r="M72" i="1"/>
  <c r="M68" i="1"/>
  <c r="M6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M8" i="1"/>
  <c r="P86" i="1"/>
  <c r="AR90" i="1" s="1"/>
  <c r="P84" i="1"/>
  <c r="P82" i="1"/>
  <c r="P80" i="1"/>
  <c r="P78" i="1"/>
  <c r="P76" i="1"/>
  <c r="P74" i="1"/>
  <c r="P72" i="1"/>
  <c r="P70" i="1"/>
  <c r="P68" i="1"/>
  <c r="P66" i="1"/>
  <c r="P64" i="1"/>
  <c r="P62" i="1"/>
  <c r="P60" i="1"/>
  <c r="P58" i="1"/>
  <c r="P56" i="1"/>
  <c r="P54" i="1"/>
  <c r="P52" i="1"/>
  <c r="P50" i="1"/>
  <c r="P48" i="1"/>
  <c r="P46" i="1"/>
  <c r="P44" i="1"/>
  <c r="P42" i="1"/>
  <c r="P40" i="1"/>
  <c r="P38" i="1"/>
  <c r="P36" i="1"/>
  <c r="P34" i="1"/>
  <c r="P32" i="1"/>
  <c r="P30" i="1"/>
  <c r="P28" i="1"/>
  <c r="P26" i="1"/>
  <c r="P24" i="1"/>
  <c r="P22" i="1"/>
  <c r="P20" i="1"/>
  <c r="P18" i="1"/>
  <c r="P16" i="1"/>
  <c r="P14" i="1"/>
  <c r="P12" i="1"/>
  <c r="P10" i="1"/>
  <c r="P8" i="1"/>
  <c r="S86" i="1"/>
  <c r="AU90" i="1" s="1"/>
  <c r="S84" i="1"/>
  <c r="S82" i="1"/>
  <c r="S80" i="1"/>
  <c r="S78" i="1"/>
  <c r="S76" i="1"/>
  <c r="S74" i="1"/>
  <c r="S72" i="1"/>
  <c r="S70" i="1"/>
  <c r="S68" i="1"/>
  <c r="S66" i="1"/>
  <c r="S64" i="1"/>
  <c r="S62" i="1"/>
  <c r="S60" i="1"/>
  <c r="S58" i="1"/>
  <c r="S56" i="1"/>
  <c r="S54" i="1"/>
  <c r="S52" i="1"/>
  <c r="S50" i="1"/>
  <c r="S48" i="1"/>
  <c r="S46" i="1"/>
  <c r="S44" i="1"/>
  <c r="S42" i="1"/>
  <c r="S40" i="1"/>
  <c r="S38" i="1"/>
  <c r="S36" i="1"/>
  <c r="S34" i="1"/>
  <c r="S32" i="1"/>
  <c r="S30" i="1"/>
  <c r="S28" i="1"/>
  <c r="S26" i="1"/>
  <c r="S24" i="1"/>
  <c r="S22" i="1"/>
  <c r="S20" i="1"/>
  <c r="S18" i="1"/>
  <c r="S16" i="1"/>
  <c r="S14" i="1"/>
  <c r="S12" i="1"/>
  <c r="S10" i="1"/>
  <c r="S8" i="1"/>
  <c r="Y85" i="1"/>
  <c r="BA89" i="1" s="1"/>
  <c r="Y81" i="1"/>
  <c r="Y77" i="1"/>
  <c r="Y73" i="1"/>
  <c r="Y69" i="1"/>
  <c r="Y65" i="1"/>
  <c r="Y61" i="1"/>
  <c r="Y57" i="1"/>
  <c r="Y53" i="1"/>
  <c r="Y49" i="1"/>
  <c r="Y45" i="1"/>
  <c r="Y41" i="1"/>
  <c r="Y37" i="1"/>
  <c r="Y33" i="1"/>
  <c r="Y29" i="1"/>
  <c r="Y25" i="1"/>
  <c r="Y21" i="1"/>
  <c r="Y17" i="1"/>
  <c r="Y13" i="1"/>
  <c r="Y9" i="1"/>
  <c r="P88" i="1"/>
  <c r="J88" i="1"/>
  <c r="AL92" i="1" s="1"/>
  <c r="D88" i="1"/>
  <c r="BF88" i="1"/>
  <c r="BR88" i="1"/>
  <c r="D87" i="1"/>
  <c r="AB79" i="1"/>
  <c r="V79" i="1"/>
  <c r="BY78" i="1"/>
  <c r="V74" i="1"/>
  <c r="Z77" i="1"/>
  <c r="BX77" i="1"/>
  <c r="Z72" i="1"/>
  <c r="V75" i="1"/>
  <c r="BG82" i="2"/>
  <c r="BT78" i="2"/>
  <c r="BV76" i="2"/>
  <c r="BN76" i="2"/>
  <c r="BF76" i="2"/>
  <c r="AF76" i="2"/>
  <c r="BU75" i="2"/>
  <c r="BQ75" i="2"/>
  <c r="J7" i="1"/>
  <c r="M87" i="1"/>
  <c r="M83" i="1"/>
  <c r="M79" i="1"/>
  <c r="M75" i="1"/>
  <c r="M71" i="1"/>
  <c r="M67" i="1"/>
  <c r="M63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P7" i="1"/>
  <c r="AD88" i="1"/>
  <c r="AH88" i="1"/>
  <c r="AP88" i="1"/>
  <c r="BO88" i="1"/>
  <c r="CA88" i="1"/>
  <c r="S11" i="1"/>
  <c r="S9" i="1"/>
  <c r="Y88" i="1"/>
  <c r="S88" i="1"/>
  <c r="AU92" i="1" s="1"/>
  <c r="M88" i="1"/>
  <c r="AO92" i="1" s="1"/>
  <c r="G88" i="1"/>
  <c r="AI92" i="1" s="1"/>
  <c r="AM88" i="1"/>
  <c r="AY88" i="1"/>
  <c r="BL88" i="1"/>
  <c r="BF88" i="2"/>
  <c r="BG88" i="2"/>
  <c r="Y78" i="2"/>
  <c r="AV89" i="1"/>
  <c r="J86" i="1"/>
  <c r="AL90" i="1" s="1"/>
  <c r="J84" i="1"/>
  <c r="J82" i="1"/>
  <c r="J80" i="1"/>
  <c r="J78" i="1"/>
  <c r="J76" i="1"/>
  <c r="J74" i="1"/>
  <c r="J72" i="1"/>
  <c r="J70" i="1"/>
  <c r="J68" i="1"/>
  <c r="J66" i="1"/>
  <c r="J64" i="1"/>
  <c r="J62" i="1"/>
  <c r="J60" i="1"/>
  <c r="J5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J8" i="1"/>
  <c r="AJ88" i="1"/>
  <c r="BI88" i="1"/>
  <c r="BU88" i="1"/>
  <c r="AH88" i="2"/>
  <c r="AN88" i="2"/>
  <c r="AJ88" i="2"/>
  <c r="AB88" i="2"/>
  <c r="X88" i="2"/>
  <c r="AW92" i="2" s="1"/>
  <c r="AK88" i="2"/>
  <c r="AA88" i="2"/>
  <c r="AM88" i="2"/>
  <c r="BQ88" i="2" l="1"/>
  <c r="AR88" i="2"/>
  <c r="BE88" i="2"/>
  <c r="AF88" i="2"/>
  <c r="AB74" i="1"/>
  <c r="BD74" i="1" s="1"/>
  <c r="BD18" i="1"/>
  <c r="CE18" i="1"/>
  <c r="AB11" i="1"/>
  <c r="CF12" i="1" s="1"/>
  <c r="BB68" i="1"/>
  <c r="BC78" i="1"/>
  <c r="AB15" i="1"/>
  <c r="BC23" i="1"/>
  <c r="AX44" i="2"/>
  <c r="BK93" i="2"/>
  <c r="CE16" i="1"/>
  <c r="BK94" i="2"/>
  <c r="AI14" i="2"/>
  <c r="BH36" i="2"/>
  <c r="AX91" i="1"/>
  <c r="BZ91" i="1"/>
  <c r="AU91" i="1"/>
  <c r="BW94" i="1"/>
  <c r="BW91" i="1"/>
  <c r="BW92" i="1"/>
  <c r="BW93" i="1"/>
  <c r="BK93" i="1"/>
  <c r="AF91" i="1"/>
  <c r="BH91" i="1"/>
  <c r="BH94" i="1"/>
  <c r="BH93" i="1"/>
  <c r="BH92" i="1"/>
  <c r="AL91" i="1"/>
  <c r="BN92" i="1"/>
  <c r="BN91" i="1"/>
  <c r="BN93" i="1"/>
  <c r="BN94" i="1"/>
  <c r="AR91" i="1"/>
  <c r="BT94" i="1"/>
  <c r="BT91" i="1"/>
  <c r="BT92" i="1"/>
  <c r="BT93" i="1"/>
  <c r="BK92" i="1"/>
  <c r="BA91" i="1"/>
  <c r="CC94" i="1"/>
  <c r="CC91" i="1"/>
  <c r="CC92" i="1"/>
  <c r="CC93" i="1"/>
  <c r="AO91" i="1"/>
  <c r="BQ91" i="1"/>
  <c r="BQ93" i="1"/>
  <c r="BQ94" i="1"/>
  <c r="BQ92" i="1"/>
  <c r="CE91" i="1"/>
  <c r="CD91" i="1"/>
  <c r="BK94" i="1"/>
  <c r="BB89" i="2"/>
  <c r="AC92" i="2"/>
  <c r="BE89" i="2"/>
  <c r="AF92" i="2"/>
  <c r="BQ89" i="2"/>
  <c r="AR92" i="2"/>
  <c r="BH25" i="2"/>
  <c r="BV92" i="2"/>
  <c r="BB94" i="2"/>
  <c r="BN94" i="2"/>
  <c r="BU94" i="2"/>
  <c r="BQ94" i="2"/>
  <c r="BG94" i="2"/>
  <c r="BF93" i="2"/>
  <c r="BV93" i="2"/>
  <c r="BB92" i="2"/>
  <c r="BU93" i="2"/>
  <c r="BN89" i="2"/>
  <c r="AO92" i="2"/>
  <c r="BW91" i="2"/>
  <c r="AX91" i="2"/>
  <c r="BT88" i="2"/>
  <c r="AU92" i="2"/>
  <c r="BK89" i="2"/>
  <c r="AL92" i="2"/>
  <c r="AI73" i="2"/>
  <c r="BV94" i="2"/>
  <c r="BB93" i="2"/>
  <c r="BN93" i="2"/>
  <c r="BE94" i="2"/>
  <c r="BT93" i="2"/>
  <c r="BH90" i="2"/>
  <c r="AI92" i="2"/>
  <c r="BF89" i="2"/>
  <c r="AG92" i="2"/>
  <c r="BG89" i="2"/>
  <c r="AH92" i="2"/>
  <c r="BH38" i="2"/>
  <c r="AI91" i="2"/>
  <c r="BH91" i="2"/>
  <c r="BH94" i="2"/>
  <c r="BH93" i="2"/>
  <c r="BH92" i="2"/>
  <c r="BE93" i="2"/>
  <c r="BU92" i="2"/>
  <c r="BT94" i="2"/>
  <c r="BQ93" i="2"/>
  <c r="BH37" i="2"/>
  <c r="AX20" i="2"/>
  <c r="BH24" i="2"/>
  <c r="AI56" i="2"/>
  <c r="AI58" i="2"/>
  <c r="BH26" i="2"/>
  <c r="AI54" i="2"/>
  <c r="BH12" i="2"/>
  <c r="AI11" i="2"/>
  <c r="AI50" i="2"/>
  <c r="AI18" i="2"/>
  <c r="AI29" i="2"/>
  <c r="BA88" i="1"/>
  <c r="BA92" i="1"/>
  <c r="BB79" i="1"/>
  <c r="CE73" i="1"/>
  <c r="AB35" i="1"/>
  <c r="BD39" i="1" s="1"/>
  <c r="BC39" i="1"/>
  <c r="BC71" i="1"/>
  <c r="CE42" i="1"/>
  <c r="CE17" i="1"/>
  <c r="AR88" i="1"/>
  <c r="AR92" i="1"/>
  <c r="CE74" i="1"/>
  <c r="CE71" i="1"/>
  <c r="CE67" i="1"/>
  <c r="CE38" i="1"/>
  <c r="CE39" i="1"/>
  <c r="CE69" i="1"/>
  <c r="AB75" i="1"/>
  <c r="CF75" i="1" s="1"/>
  <c r="CE70" i="1"/>
  <c r="CD75" i="1"/>
  <c r="BC67" i="1"/>
  <c r="AF88" i="1"/>
  <c r="AF92" i="1"/>
  <c r="BC91" i="1"/>
  <c r="BB91" i="1"/>
  <c r="CE31" i="1"/>
  <c r="CE86" i="1"/>
  <c r="AB29" i="1"/>
  <c r="CE37" i="1"/>
  <c r="BC86" i="1"/>
  <c r="CE33" i="1"/>
  <c r="CE36" i="1"/>
  <c r="BC19" i="1"/>
  <c r="CE21" i="1"/>
  <c r="CD80" i="1"/>
  <c r="AX68" i="1"/>
  <c r="CE68" i="1"/>
  <c r="CE72" i="1"/>
  <c r="CE25" i="1"/>
  <c r="BC35" i="1"/>
  <c r="CE40" i="1"/>
  <c r="CE35" i="1"/>
  <c r="BB75" i="1"/>
  <c r="CD79" i="1"/>
  <c r="BC27" i="1"/>
  <c r="BK89" i="1"/>
  <c r="BK88" i="2"/>
  <c r="AL88" i="2"/>
  <c r="CE30" i="1"/>
  <c r="CE24" i="1"/>
  <c r="CE23" i="1"/>
  <c r="CE32" i="1"/>
  <c r="CE22" i="1"/>
  <c r="CE20" i="1"/>
  <c r="BH35" i="2"/>
  <c r="AI35" i="2"/>
  <c r="BC29" i="1"/>
  <c r="AU13" i="1"/>
  <c r="AB19" i="1"/>
  <c r="CF23" i="1" s="1"/>
  <c r="CE19" i="1"/>
  <c r="CE27" i="1"/>
  <c r="CE26" i="1"/>
  <c r="CE34" i="1"/>
  <c r="BC31" i="1"/>
  <c r="CE29" i="1"/>
  <c r="CE28" i="1"/>
  <c r="AX40" i="2"/>
  <c r="AI22" i="2"/>
  <c r="AI63" i="2"/>
  <c r="BH67" i="2"/>
  <c r="BH63" i="2"/>
  <c r="AI67" i="2"/>
  <c r="BH23" i="2"/>
  <c r="AI23" i="2"/>
  <c r="CE11" i="1"/>
  <c r="BC11" i="1"/>
  <c r="CE12" i="1"/>
  <c r="CE13" i="1"/>
  <c r="CE15" i="1"/>
  <c r="BC15" i="1"/>
  <c r="CE83" i="1"/>
  <c r="BC83" i="1"/>
  <c r="BV89" i="2"/>
  <c r="AX80" i="2"/>
  <c r="AX90" i="2"/>
  <c r="BX90" i="1"/>
  <c r="BU89" i="2"/>
  <c r="BK90" i="2"/>
  <c r="BB90" i="2"/>
  <c r="BT90" i="2"/>
  <c r="AX87" i="2"/>
  <c r="BQ90" i="2"/>
  <c r="BN90" i="2"/>
  <c r="BG90" i="2"/>
  <c r="BU90" i="2"/>
  <c r="BE90" i="2"/>
  <c r="BV90" i="2"/>
  <c r="BF90" i="2"/>
  <c r="BQ90" i="1"/>
  <c r="BH90" i="1"/>
  <c r="CC90" i="1"/>
  <c r="Z86" i="1"/>
  <c r="AV90" i="1"/>
  <c r="BW90" i="1"/>
  <c r="BT90" i="1"/>
  <c r="BK90" i="1"/>
  <c r="BN90" i="1"/>
  <c r="BY90" i="1"/>
  <c r="AC88" i="2"/>
  <c r="AG88" i="2"/>
  <c r="BN88" i="2"/>
  <c r="BB88" i="2"/>
  <c r="AX74" i="2"/>
  <c r="AX65" i="1"/>
  <c r="AO88" i="2"/>
  <c r="BH56" i="2"/>
  <c r="BW87" i="2"/>
  <c r="BX89" i="1"/>
  <c r="AI88" i="2"/>
  <c r="V86" i="1"/>
  <c r="AX90" i="1" s="1"/>
  <c r="BH89" i="1"/>
  <c r="AB64" i="1"/>
  <c r="CF64" i="1" s="1"/>
  <c r="BN89" i="1"/>
  <c r="BT89" i="2"/>
  <c r="CC89" i="1"/>
  <c r="BW89" i="1"/>
  <c r="AR85" i="1"/>
  <c r="AR89" i="1"/>
  <c r="BT89" i="1"/>
  <c r="BH89" i="2"/>
  <c r="BQ89" i="1"/>
  <c r="BY89" i="1"/>
  <c r="AI49" i="2"/>
  <c r="AX62" i="2"/>
  <c r="AX58" i="2"/>
  <c r="BH76" i="2"/>
  <c r="AX47" i="2"/>
  <c r="BH58" i="2"/>
  <c r="AR49" i="1"/>
  <c r="AR61" i="1"/>
  <c r="AR69" i="1"/>
  <c r="AR81" i="1"/>
  <c r="BT83" i="1"/>
  <c r="AR83" i="1"/>
  <c r="BT79" i="1"/>
  <c r="AR79" i="1"/>
  <c r="AR87" i="1"/>
  <c r="BT87" i="1"/>
  <c r="BT67" i="1"/>
  <c r="AR67" i="1"/>
  <c r="AR63" i="1"/>
  <c r="BT63" i="1"/>
  <c r="BT75" i="1"/>
  <c r="AR75" i="1"/>
  <c r="BT71" i="1"/>
  <c r="AR71" i="1"/>
  <c r="AR65" i="1"/>
  <c r="AR73" i="1"/>
  <c r="AR77" i="1"/>
  <c r="BU88" i="2"/>
  <c r="AR45" i="1"/>
  <c r="AR57" i="1"/>
  <c r="AR53" i="1"/>
  <c r="AW88" i="2"/>
  <c r="BT47" i="1"/>
  <c r="AR47" i="1"/>
  <c r="BT59" i="1"/>
  <c r="AR55" i="1"/>
  <c r="AR59" i="1"/>
  <c r="BT55" i="1"/>
  <c r="BT51" i="1"/>
  <c r="AR51" i="1"/>
  <c r="AR43" i="1"/>
  <c r="BT43" i="1"/>
  <c r="AR33" i="1"/>
  <c r="AX13" i="1"/>
  <c r="AX45" i="1"/>
  <c r="BH59" i="2"/>
  <c r="BH41" i="2"/>
  <c r="AU41" i="1"/>
  <c r="AU49" i="1"/>
  <c r="AX14" i="2"/>
  <c r="AU65" i="1"/>
  <c r="AU73" i="1"/>
  <c r="BT27" i="1"/>
  <c r="AR27" i="1"/>
  <c r="BT39" i="1"/>
  <c r="AR35" i="1"/>
  <c r="BT35" i="1"/>
  <c r="AR39" i="1"/>
  <c r="AR29" i="1"/>
  <c r="AR41" i="1"/>
  <c r="AR37" i="1"/>
  <c r="AR31" i="1"/>
  <c r="BT31" i="1"/>
  <c r="BU84" i="2"/>
  <c r="Y84" i="2"/>
  <c r="BW84" i="2" s="1"/>
  <c r="BU85" i="2"/>
  <c r="BU86" i="2"/>
  <c r="AV84" i="2"/>
  <c r="AX76" i="1"/>
  <c r="AI55" i="2"/>
  <c r="BH57" i="2"/>
  <c r="AL13" i="1"/>
  <c r="AL21" i="1"/>
  <c r="AL29" i="1"/>
  <c r="AL37" i="1"/>
  <c r="AL45" i="1"/>
  <c r="AL53" i="1"/>
  <c r="AL61" i="1"/>
  <c r="AL69" i="1"/>
  <c r="AL77" i="1"/>
  <c r="AL85" i="1"/>
  <c r="AX81" i="1"/>
  <c r="AU81" i="1"/>
  <c r="AR17" i="1"/>
  <c r="AU88" i="2"/>
  <c r="AB80" i="1"/>
  <c r="BD80" i="1" s="1"/>
  <c r="BD52" i="1"/>
  <c r="AX48" i="2"/>
  <c r="BH42" i="2"/>
  <c r="AI88" i="1"/>
  <c r="BH40" i="2"/>
  <c r="AI45" i="2"/>
  <c r="BH46" i="2"/>
  <c r="BH45" i="2"/>
  <c r="BH39" i="2"/>
  <c r="AI39" i="2"/>
  <c r="BH44" i="2"/>
  <c r="BH43" i="2"/>
  <c r="AI43" i="2"/>
  <c r="AO24" i="1"/>
  <c r="AO56" i="1"/>
  <c r="AO72" i="1"/>
  <c r="AO88" i="1"/>
  <c r="AX33" i="1"/>
  <c r="AX73" i="2"/>
  <c r="AX86" i="2"/>
  <c r="AU61" i="1"/>
  <c r="AU69" i="1"/>
  <c r="AU77" i="1"/>
  <c r="AU85" i="1"/>
  <c r="AR13" i="1"/>
  <c r="AR25" i="1"/>
  <c r="AR21" i="1"/>
  <c r="AX76" i="2"/>
  <c r="AX68" i="2"/>
  <c r="AX65" i="2"/>
  <c r="AU63" i="1"/>
  <c r="BW63" i="1"/>
  <c r="BW71" i="1"/>
  <c r="AU71" i="1"/>
  <c r="BW79" i="1"/>
  <c r="AU79" i="1"/>
  <c r="BW87" i="1"/>
  <c r="AU87" i="1"/>
  <c r="BT15" i="1"/>
  <c r="AR15" i="1"/>
  <c r="AI37" i="2"/>
  <c r="AI41" i="2"/>
  <c r="AI31" i="2"/>
  <c r="AI27" i="2"/>
  <c r="BH31" i="2"/>
  <c r="BH27" i="2"/>
  <c r="AB62" i="1"/>
  <c r="BD66" i="1" s="1"/>
  <c r="BB62" i="1"/>
  <c r="BB66" i="1"/>
  <c r="AO40" i="1"/>
  <c r="AX46" i="2"/>
  <c r="AX18" i="2"/>
  <c r="BW67" i="1"/>
  <c r="AU67" i="1"/>
  <c r="BW75" i="1"/>
  <c r="AU75" i="1"/>
  <c r="BW83" i="1"/>
  <c r="AU83" i="1"/>
  <c r="BT19" i="1"/>
  <c r="AR23" i="1"/>
  <c r="BT23" i="1"/>
  <c r="AR19" i="1"/>
  <c r="AV88" i="2"/>
  <c r="AX79" i="2"/>
  <c r="AX77" i="2"/>
  <c r="BH55" i="2"/>
  <c r="AX70" i="2"/>
  <c r="AX66" i="2"/>
  <c r="AX67" i="2"/>
  <c r="BW67" i="2"/>
  <c r="BW69" i="2"/>
  <c r="BW70" i="2"/>
  <c r="BW68" i="2"/>
  <c r="AX23" i="2"/>
  <c r="BW24" i="2"/>
  <c r="BW23" i="2"/>
  <c r="AX31" i="2"/>
  <c r="BW31" i="2"/>
  <c r="AX69" i="2"/>
  <c r="AX27" i="2"/>
  <c r="BW27" i="2"/>
  <c r="BW28" i="2"/>
  <c r="AI53" i="2"/>
  <c r="AX28" i="2"/>
  <c r="AX24" i="2"/>
  <c r="BW39" i="1"/>
  <c r="AU39" i="1"/>
  <c r="AU47" i="1"/>
  <c r="BW47" i="1"/>
  <c r="AU59" i="1"/>
  <c r="BW55" i="1"/>
  <c r="BW59" i="1"/>
  <c r="AU55" i="1"/>
  <c r="CD77" i="1"/>
  <c r="AO26" i="1"/>
  <c r="AO42" i="1"/>
  <c r="AO58" i="1"/>
  <c r="AO74" i="1"/>
  <c r="AX77" i="1"/>
  <c r="AO25" i="1"/>
  <c r="AO41" i="1"/>
  <c r="AO57" i="1"/>
  <c r="AO73" i="1"/>
  <c r="AU45" i="1"/>
  <c r="AU53" i="1"/>
  <c r="AU57" i="1"/>
  <c r="AX14" i="1"/>
  <c r="AB68" i="1"/>
  <c r="AO18" i="1"/>
  <c r="AO34" i="1"/>
  <c r="AO50" i="1"/>
  <c r="AO66" i="1"/>
  <c r="AO82" i="1"/>
  <c r="AO17" i="1"/>
  <c r="AO33" i="1"/>
  <c r="AO49" i="1"/>
  <c r="AO65" i="1"/>
  <c r="AO81" i="1"/>
  <c r="AX72" i="1"/>
  <c r="AU25" i="1"/>
  <c r="BW43" i="1"/>
  <c r="AU43" i="1"/>
  <c r="AU51" i="1"/>
  <c r="BW51" i="1"/>
  <c r="AL18" i="1"/>
  <c r="AL26" i="1"/>
  <c r="AL42" i="1"/>
  <c r="AL58" i="1"/>
  <c r="AL74" i="1"/>
  <c r="AU18" i="1"/>
  <c r="AU26" i="1"/>
  <c r="AU34" i="1"/>
  <c r="AU42" i="1"/>
  <c r="AU50" i="1"/>
  <c r="AU58" i="1"/>
  <c r="AU66" i="1"/>
  <c r="AU74" i="1"/>
  <c r="AU82" i="1"/>
  <c r="AR18" i="1"/>
  <c r="AR26" i="1"/>
  <c r="AR34" i="1"/>
  <c r="AR42" i="1"/>
  <c r="AR50" i="1"/>
  <c r="AR58" i="1"/>
  <c r="AR66" i="1"/>
  <c r="AR74" i="1"/>
  <c r="AR82" i="1"/>
  <c r="AI18" i="1"/>
  <c r="AI26" i="1"/>
  <c r="AI34" i="1"/>
  <c r="AI42" i="1"/>
  <c r="AI50" i="1"/>
  <c r="AI58" i="1"/>
  <c r="AI66" i="1"/>
  <c r="AI74" i="1"/>
  <c r="AI82" i="1"/>
  <c r="AA88" i="1"/>
  <c r="CE94" i="1" s="1"/>
  <c r="BW40" i="2"/>
  <c r="AX39" i="2"/>
  <c r="BW39" i="2"/>
  <c r="AO13" i="1"/>
  <c r="AO29" i="1"/>
  <c r="AO45" i="1"/>
  <c r="AO61" i="1"/>
  <c r="AO77" i="1"/>
  <c r="AX34" i="2"/>
  <c r="AX30" i="2"/>
  <c r="AX59" i="2"/>
  <c r="BW59" i="2"/>
  <c r="AX63" i="2"/>
  <c r="BW66" i="2"/>
  <c r="BW60" i="2"/>
  <c r="BW64" i="2"/>
  <c r="BW65" i="2"/>
  <c r="BW63" i="2"/>
  <c r="AU29" i="1"/>
  <c r="AI17" i="2"/>
  <c r="AI21" i="2"/>
  <c r="BW20" i="2"/>
  <c r="BW15" i="2"/>
  <c r="BW19" i="2"/>
  <c r="AX15" i="2"/>
  <c r="AX19" i="2"/>
  <c r="BW43" i="2"/>
  <c r="AX43" i="2"/>
  <c r="BW44" i="2"/>
  <c r="BH33" i="2"/>
  <c r="BH28" i="2"/>
  <c r="BH32" i="2"/>
  <c r="AI28" i="2"/>
  <c r="BH29" i="2"/>
  <c r="AI32" i="2"/>
  <c r="AX32" i="2"/>
  <c r="AX36" i="2"/>
  <c r="BW32" i="2"/>
  <c r="BH70" i="2"/>
  <c r="AI68" i="2"/>
  <c r="BH68" i="2"/>
  <c r="AI72" i="2"/>
  <c r="BH69" i="2"/>
  <c r="BW23" i="1"/>
  <c r="AU23" i="1"/>
  <c r="AU35" i="1"/>
  <c r="BW35" i="1"/>
  <c r="BW31" i="1"/>
  <c r="AU31" i="1"/>
  <c r="BW47" i="2"/>
  <c r="BW35" i="2"/>
  <c r="BW36" i="2"/>
  <c r="AX35" i="2"/>
  <c r="AO21" i="1"/>
  <c r="AO37" i="1"/>
  <c r="AO53" i="1"/>
  <c r="AO69" i="1"/>
  <c r="AO85" i="1"/>
  <c r="AU33" i="1"/>
  <c r="AU37" i="1"/>
  <c r="AL34" i="1"/>
  <c r="AL50" i="1"/>
  <c r="AL66" i="1"/>
  <c r="AL82" i="1"/>
  <c r="BH85" i="2"/>
  <c r="BD20" i="1"/>
  <c r="AI65" i="2"/>
  <c r="AI61" i="2"/>
  <c r="AX64" i="2"/>
  <c r="AX60" i="2"/>
  <c r="BW71" i="2"/>
  <c r="AX71" i="2"/>
  <c r="BW11" i="2"/>
  <c r="AX11" i="2"/>
  <c r="AU27" i="1"/>
  <c r="BW27" i="1"/>
  <c r="BW48" i="2"/>
  <c r="BD50" i="1"/>
  <c r="BD46" i="1"/>
  <c r="AX20" i="1"/>
  <c r="AX36" i="1"/>
  <c r="AX52" i="1"/>
  <c r="BD28" i="1"/>
  <c r="CC12" i="1"/>
  <c r="BA11" i="1"/>
  <c r="CC11" i="1"/>
  <c r="BA27" i="1"/>
  <c r="CC27" i="1"/>
  <c r="CC28" i="1"/>
  <c r="BA43" i="1"/>
  <c r="CC43" i="1"/>
  <c r="CC44" i="1"/>
  <c r="CC59" i="1"/>
  <c r="CC60" i="1"/>
  <c r="BA59" i="1"/>
  <c r="CC75" i="1"/>
  <c r="BA75" i="1"/>
  <c r="CC76" i="1"/>
  <c r="AO14" i="1"/>
  <c r="AO30" i="1"/>
  <c r="AO46" i="1"/>
  <c r="AO62" i="1"/>
  <c r="AO78" i="1"/>
  <c r="BN19" i="1"/>
  <c r="AL19" i="1"/>
  <c r="AL27" i="1"/>
  <c r="BN27" i="1"/>
  <c r="AL35" i="1"/>
  <c r="BN35" i="1"/>
  <c r="AL43" i="1"/>
  <c r="BN43" i="1"/>
  <c r="BN51" i="1"/>
  <c r="AL51" i="1"/>
  <c r="BN59" i="1"/>
  <c r="AL59" i="1"/>
  <c r="AL67" i="1"/>
  <c r="BN67" i="1"/>
  <c r="BN75" i="1"/>
  <c r="AL75" i="1"/>
  <c r="BN83" i="1"/>
  <c r="AL83" i="1"/>
  <c r="V83" i="1"/>
  <c r="BZ83" i="1" s="1"/>
  <c r="BX87" i="1"/>
  <c r="Z83" i="1"/>
  <c r="AV87" i="1"/>
  <c r="BX83" i="1"/>
  <c r="AV83" i="1"/>
  <c r="BH65" i="2"/>
  <c r="BH60" i="2"/>
  <c r="AI64" i="2"/>
  <c r="BH64" i="2"/>
  <c r="AI60" i="2"/>
  <c r="BH66" i="2"/>
  <c r="BH61" i="2"/>
  <c r="BH62" i="2"/>
  <c r="AX73" i="1"/>
  <c r="AX69" i="1"/>
  <c r="BZ69" i="1"/>
  <c r="AX16" i="2"/>
  <c r="BW12" i="2"/>
  <c r="BW16" i="2"/>
  <c r="AX12" i="2"/>
  <c r="AX22" i="2"/>
  <c r="AX26" i="2"/>
  <c r="AX41" i="1"/>
  <c r="AX37" i="1"/>
  <c r="AX67" i="1"/>
  <c r="BZ68" i="1"/>
  <c r="BZ67" i="1"/>
  <c r="AB55" i="1"/>
  <c r="BD55" i="1" s="1"/>
  <c r="CD60" i="1"/>
  <c r="CD59" i="1"/>
  <c r="BB55" i="1"/>
  <c r="CD56" i="1"/>
  <c r="BB59" i="1"/>
  <c r="CD55" i="1"/>
  <c r="BA15" i="1"/>
  <c r="CC16" i="1"/>
  <c r="CC15" i="1"/>
  <c r="CC31" i="1"/>
  <c r="BA31" i="1"/>
  <c r="CC32" i="1"/>
  <c r="BA47" i="1"/>
  <c r="CC47" i="1"/>
  <c r="CC48" i="1"/>
  <c r="BA63" i="1"/>
  <c r="CC63" i="1"/>
  <c r="CC64" i="1"/>
  <c r="BA79" i="1"/>
  <c r="CC80" i="1"/>
  <c r="CC79" i="1"/>
  <c r="AU19" i="1"/>
  <c r="BW19" i="1"/>
  <c r="BH12" i="1"/>
  <c r="AF11" i="1"/>
  <c r="BH11" i="1"/>
  <c r="BH13" i="1"/>
  <c r="BH14" i="1"/>
  <c r="AX81" i="2"/>
  <c r="BB80" i="1"/>
  <c r="AX42" i="2"/>
  <c r="AX38" i="2"/>
  <c r="CD64" i="1"/>
  <c r="BB64" i="1"/>
  <c r="AO12" i="1"/>
  <c r="AO28" i="1"/>
  <c r="AO44" i="1"/>
  <c r="AO60" i="1"/>
  <c r="AO76" i="1"/>
  <c r="AX12" i="1"/>
  <c r="AX28" i="1"/>
  <c r="AX44" i="1"/>
  <c r="BA19" i="1"/>
  <c r="CC19" i="1"/>
  <c r="CC20" i="1"/>
  <c r="CC36" i="1"/>
  <c r="BA35" i="1"/>
  <c r="CC35" i="1"/>
  <c r="CC51" i="1"/>
  <c r="BA51" i="1"/>
  <c r="CC52" i="1"/>
  <c r="BA67" i="1"/>
  <c r="CC68" i="1"/>
  <c r="CC67" i="1"/>
  <c r="CC83" i="1"/>
  <c r="BA83" i="1"/>
  <c r="CC84" i="1"/>
  <c r="AU17" i="1"/>
  <c r="AU21" i="1"/>
  <c r="AO22" i="1"/>
  <c r="AO38" i="1"/>
  <c r="AO54" i="1"/>
  <c r="AO70" i="1"/>
  <c r="AO86" i="1"/>
  <c r="BN15" i="1"/>
  <c r="AL15" i="1"/>
  <c r="BN23" i="1"/>
  <c r="AL23" i="1"/>
  <c r="AL31" i="1"/>
  <c r="BN31" i="1"/>
  <c r="BN39" i="1"/>
  <c r="AL39" i="1"/>
  <c r="AL47" i="1"/>
  <c r="BN47" i="1"/>
  <c r="AL55" i="1"/>
  <c r="BN55" i="1"/>
  <c r="BN63" i="1"/>
  <c r="AL63" i="1"/>
  <c r="AL71" i="1"/>
  <c r="BN71" i="1"/>
  <c r="BN79" i="1"/>
  <c r="AL79" i="1"/>
  <c r="AL87" i="1"/>
  <c r="BN87" i="1"/>
  <c r="AX83" i="2"/>
  <c r="BW83" i="2"/>
  <c r="BH14" i="2"/>
  <c r="BH13" i="2"/>
  <c r="AI13" i="2"/>
  <c r="AX54" i="2"/>
  <c r="AX50" i="2"/>
  <c r="AX21" i="1"/>
  <c r="AX17" i="1"/>
  <c r="AB30" i="1"/>
  <c r="BB30" i="1"/>
  <c r="BB34" i="1"/>
  <c r="AX85" i="2"/>
  <c r="AL88" i="1"/>
  <c r="AI82" i="2"/>
  <c r="BA23" i="1"/>
  <c r="CC23" i="1"/>
  <c r="CC24" i="1"/>
  <c r="BA39" i="1"/>
  <c r="CC39" i="1"/>
  <c r="CC40" i="1"/>
  <c r="BA55" i="1"/>
  <c r="CC55" i="1"/>
  <c r="CC56" i="1"/>
  <c r="CC71" i="1"/>
  <c r="CC72" i="1"/>
  <c r="BA71" i="1"/>
  <c r="CC87" i="1"/>
  <c r="BA87" i="1"/>
  <c r="AL17" i="1"/>
  <c r="AL25" i="1"/>
  <c r="AL33" i="1"/>
  <c r="AL41" i="1"/>
  <c r="AL49" i="1"/>
  <c r="AL57" i="1"/>
  <c r="AL65" i="1"/>
  <c r="AL73" i="1"/>
  <c r="AL81" i="1"/>
  <c r="BW52" i="2"/>
  <c r="AX51" i="2"/>
  <c r="BW55" i="2"/>
  <c r="BW51" i="2"/>
  <c r="AX55" i="2"/>
  <c r="BW56" i="2"/>
  <c r="AX29" i="1"/>
  <c r="AX25" i="1"/>
  <c r="AX61" i="1"/>
  <c r="AX57" i="1"/>
  <c r="BH50" i="2"/>
  <c r="BH49" i="2"/>
  <c r="BH53" i="2"/>
  <c r="BH52" i="2"/>
  <c r="BH48" i="2"/>
  <c r="BH54" i="2"/>
  <c r="AI51" i="2"/>
  <c r="BH47" i="2"/>
  <c r="AI47" i="2"/>
  <c r="BH51" i="2"/>
  <c r="AI30" i="2"/>
  <c r="BH34" i="2"/>
  <c r="AI34" i="2"/>
  <c r="BH30" i="2"/>
  <c r="BC80" i="1"/>
  <c r="BC84" i="1"/>
  <c r="CE84" i="1"/>
  <c r="CE85" i="1"/>
  <c r="AI15" i="2"/>
  <c r="BH16" i="2"/>
  <c r="BH22" i="2"/>
  <c r="BH21" i="2"/>
  <c r="BH15" i="2"/>
  <c r="AI19" i="2"/>
  <c r="BH17" i="2"/>
  <c r="BH18" i="2"/>
  <c r="BH19" i="2"/>
  <c r="BH20" i="2"/>
  <c r="AX52" i="2"/>
  <c r="AX56" i="2"/>
  <c r="AX53" i="1"/>
  <c r="AX49" i="1"/>
  <c r="AB67" i="1"/>
  <c r="BB71" i="1"/>
  <c r="BB67" i="1"/>
  <c r="CD71" i="1"/>
  <c r="CD67" i="1"/>
  <c r="CD68" i="1"/>
  <c r="BN13" i="1"/>
  <c r="AL12" i="1"/>
  <c r="BN14" i="1"/>
  <c r="BN12" i="1"/>
  <c r="AL28" i="1"/>
  <c r="BN30" i="1"/>
  <c r="BN29" i="1"/>
  <c r="BN28" i="1"/>
  <c r="BN37" i="1"/>
  <c r="BN36" i="1"/>
  <c r="BN38" i="1"/>
  <c r="AL36" i="1"/>
  <c r="BN53" i="1"/>
  <c r="AL52" i="1"/>
  <c r="BN52" i="1"/>
  <c r="BN54" i="1"/>
  <c r="AL60" i="1"/>
  <c r="BN60" i="1"/>
  <c r="BN62" i="1"/>
  <c r="BN61" i="1"/>
  <c r="AL76" i="1"/>
  <c r="BN76" i="1"/>
  <c r="BN77" i="1"/>
  <c r="BN78" i="1"/>
  <c r="BN86" i="1"/>
  <c r="AL84" i="1"/>
  <c r="BN84" i="1"/>
  <c r="BN85" i="1"/>
  <c r="V85" i="1"/>
  <c r="Z85" i="1"/>
  <c r="AV85" i="1"/>
  <c r="BQ22" i="1"/>
  <c r="BQ21" i="1"/>
  <c r="AO19" i="1"/>
  <c r="BQ19" i="1"/>
  <c r="BQ20" i="1"/>
  <c r="AO51" i="1"/>
  <c r="BQ52" i="1"/>
  <c r="BQ53" i="1"/>
  <c r="BQ51" i="1"/>
  <c r="BQ54" i="1"/>
  <c r="AL14" i="1"/>
  <c r="AL22" i="1"/>
  <c r="AL30" i="1"/>
  <c r="AL38" i="1"/>
  <c r="AL46" i="1"/>
  <c r="AL54" i="1"/>
  <c r="AL62" i="1"/>
  <c r="AL70" i="1"/>
  <c r="AL78" i="1"/>
  <c r="AL86" i="1"/>
  <c r="AI77" i="2"/>
  <c r="BH78" i="2"/>
  <c r="AU88" i="1"/>
  <c r="AR11" i="1"/>
  <c r="BT11" i="1"/>
  <c r="BQ23" i="1"/>
  <c r="AO23" i="1"/>
  <c r="BQ24" i="1"/>
  <c r="BQ26" i="1"/>
  <c r="BQ25" i="1"/>
  <c r="BQ41" i="1"/>
  <c r="BQ40" i="1"/>
  <c r="AO39" i="1"/>
  <c r="BQ39" i="1"/>
  <c r="BQ42" i="1"/>
  <c r="AO55" i="1"/>
  <c r="BQ55" i="1"/>
  <c r="BQ57" i="1"/>
  <c r="BQ56" i="1"/>
  <c r="BQ58" i="1"/>
  <c r="BQ74" i="1"/>
  <c r="BQ71" i="1"/>
  <c r="BQ73" i="1"/>
  <c r="BQ72" i="1"/>
  <c r="AO71" i="1"/>
  <c r="BQ88" i="1"/>
  <c r="AO87" i="1"/>
  <c r="BQ87" i="1"/>
  <c r="BZ81" i="1"/>
  <c r="AX79" i="1"/>
  <c r="BZ79" i="1"/>
  <c r="BZ80" i="1"/>
  <c r="V88" i="1"/>
  <c r="AX92" i="1" s="1"/>
  <c r="AV88" i="1"/>
  <c r="Z88" i="1"/>
  <c r="CD92" i="1" s="1"/>
  <c r="CC21" i="1"/>
  <c r="BA21" i="1"/>
  <c r="CC22" i="1"/>
  <c r="BA37" i="1"/>
  <c r="CC38" i="1"/>
  <c r="CC37" i="1"/>
  <c r="BA53" i="1"/>
  <c r="CC54" i="1"/>
  <c r="CC53" i="1"/>
  <c r="BA69" i="1"/>
  <c r="CC69" i="1"/>
  <c r="CC70" i="1"/>
  <c r="BA85" i="1"/>
  <c r="CC85" i="1"/>
  <c r="CC86" i="1"/>
  <c r="AU14" i="1"/>
  <c r="AU22" i="1"/>
  <c r="AU30" i="1"/>
  <c r="AU38" i="1"/>
  <c r="AU46" i="1"/>
  <c r="AU54" i="1"/>
  <c r="AU62" i="1"/>
  <c r="AU70" i="1"/>
  <c r="AU78" i="1"/>
  <c r="AU86" i="1"/>
  <c r="AR14" i="1"/>
  <c r="AR22" i="1"/>
  <c r="AR30" i="1"/>
  <c r="AR38" i="1"/>
  <c r="AR46" i="1"/>
  <c r="AR54" i="1"/>
  <c r="AR62" i="1"/>
  <c r="AR70" i="1"/>
  <c r="AR78" i="1"/>
  <c r="AR86" i="1"/>
  <c r="AO20" i="1"/>
  <c r="AO36" i="1"/>
  <c r="AO52" i="1"/>
  <c r="AO68" i="1"/>
  <c r="AO84" i="1"/>
  <c r="AI14" i="1"/>
  <c r="AI22" i="1"/>
  <c r="AI30" i="1"/>
  <c r="AI38" i="1"/>
  <c r="AI46" i="1"/>
  <c r="AI54" i="1"/>
  <c r="AI62" i="1"/>
  <c r="AI70" i="1"/>
  <c r="AI78" i="1"/>
  <c r="AI86" i="1"/>
  <c r="V84" i="1"/>
  <c r="AV84" i="1"/>
  <c r="BX86" i="1"/>
  <c r="BX85" i="1"/>
  <c r="Z84" i="1"/>
  <c r="BX84" i="1"/>
  <c r="AX72" i="2"/>
  <c r="BW73" i="2"/>
  <c r="BW72" i="2"/>
  <c r="BW74" i="2"/>
  <c r="AI81" i="2"/>
  <c r="AI85" i="2"/>
  <c r="AB73" i="1"/>
  <c r="BD73" i="1" s="1"/>
  <c r="BB73" i="1"/>
  <c r="BZ26" i="1"/>
  <c r="AX24" i="1"/>
  <c r="BZ24" i="1"/>
  <c r="BZ25" i="1"/>
  <c r="AX40" i="1"/>
  <c r="BZ40" i="1"/>
  <c r="BZ41" i="1"/>
  <c r="BZ42" i="1"/>
  <c r="AX56" i="1"/>
  <c r="BZ57" i="1"/>
  <c r="BZ58" i="1"/>
  <c r="BZ56" i="1"/>
  <c r="BT88" i="1"/>
  <c r="AB87" i="1"/>
  <c r="BD24" i="1"/>
  <c r="AX61" i="2"/>
  <c r="BW61" i="2"/>
  <c r="BW57" i="2"/>
  <c r="BW58" i="2"/>
  <c r="AX57" i="2"/>
  <c r="BW62" i="2"/>
  <c r="AX30" i="1"/>
  <c r="AX26" i="1"/>
  <c r="AX55" i="1"/>
  <c r="BZ51" i="1"/>
  <c r="BZ52" i="1"/>
  <c r="BZ55" i="1"/>
  <c r="AX51" i="1"/>
  <c r="BZ53" i="1"/>
  <c r="BZ54" i="1"/>
  <c r="BD48" i="1"/>
  <c r="CF48" i="1"/>
  <c r="CF52" i="1"/>
  <c r="BD51" i="1"/>
  <c r="CF51" i="1"/>
  <c r="AX33" i="2"/>
  <c r="BW38" i="2"/>
  <c r="BW34" i="2"/>
  <c r="BW37" i="2"/>
  <c r="AX37" i="2"/>
  <c r="BW33" i="2"/>
  <c r="AX22" i="1"/>
  <c r="AX18" i="1"/>
  <c r="BZ47" i="1"/>
  <c r="AX43" i="1"/>
  <c r="AX47" i="1"/>
  <c r="BZ46" i="1"/>
  <c r="BZ45" i="1"/>
  <c r="BZ44" i="1"/>
  <c r="BZ43" i="1"/>
  <c r="BD60" i="1"/>
  <c r="AB57" i="1"/>
  <c r="CD58" i="1"/>
  <c r="CD62" i="1"/>
  <c r="CD61" i="1"/>
  <c r="BB61" i="1"/>
  <c r="BB57" i="1"/>
  <c r="CD57" i="1"/>
  <c r="AB25" i="1"/>
  <c r="CF29" i="1" s="1"/>
  <c r="CD26" i="1"/>
  <c r="CD25" i="1"/>
  <c r="BB25" i="1"/>
  <c r="CD29" i="1"/>
  <c r="BB29" i="1"/>
  <c r="CD30" i="1"/>
  <c r="AB54" i="1"/>
  <c r="BB54" i="1"/>
  <c r="CD54" i="1"/>
  <c r="BB58" i="1"/>
  <c r="BH86" i="2"/>
  <c r="AL16" i="1"/>
  <c r="BN16" i="1"/>
  <c r="BN18" i="1"/>
  <c r="BN17" i="1"/>
  <c r="BN26" i="1"/>
  <c r="AL24" i="1"/>
  <c r="BN24" i="1"/>
  <c r="BN25" i="1"/>
  <c r="BN32" i="1"/>
  <c r="BN33" i="1"/>
  <c r="AL32" i="1"/>
  <c r="BN34" i="1"/>
  <c r="BN41" i="1"/>
  <c r="AL40" i="1"/>
  <c r="BN40" i="1"/>
  <c r="BN42" i="1"/>
  <c r="BN48" i="1"/>
  <c r="BN50" i="1"/>
  <c r="BN49" i="1"/>
  <c r="AL48" i="1"/>
  <c r="AL56" i="1"/>
  <c r="BN56" i="1"/>
  <c r="BN57" i="1"/>
  <c r="BN58" i="1"/>
  <c r="AL64" i="1"/>
  <c r="BN66" i="1"/>
  <c r="BN65" i="1"/>
  <c r="BN64" i="1"/>
  <c r="BN72" i="1"/>
  <c r="BN74" i="1"/>
  <c r="BN73" i="1"/>
  <c r="AL72" i="1"/>
  <c r="AL80" i="1"/>
  <c r="BN80" i="1"/>
  <c r="BN81" i="1"/>
  <c r="BN82" i="1"/>
  <c r="AX78" i="2"/>
  <c r="AX82" i="2"/>
  <c r="BV88" i="2"/>
  <c r="BQ14" i="1"/>
  <c r="BQ12" i="1"/>
  <c r="AO11" i="1"/>
  <c r="BQ11" i="1"/>
  <c r="BQ13" i="1"/>
  <c r="BQ27" i="1"/>
  <c r="BQ28" i="1"/>
  <c r="AO27" i="1"/>
  <c r="BQ30" i="1"/>
  <c r="BQ29" i="1"/>
  <c r="BQ43" i="1"/>
  <c r="BQ44" i="1"/>
  <c r="AO43" i="1"/>
  <c r="BQ45" i="1"/>
  <c r="BQ46" i="1"/>
  <c r="AO59" i="1"/>
  <c r="BQ59" i="1"/>
  <c r="BQ60" i="1"/>
  <c r="BQ62" i="1"/>
  <c r="BQ61" i="1"/>
  <c r="BQ76" i="1"/>
  <c r="BQ77" i="1"/>
  <c r="BQ78" i="1"/>
  <c r="BQ75" i="1"/>
  <c r="AO75" i="1"/>
  <c r="AL11" i="1"/>
  <c r="BN11" i="1"/>
  <c r="AB77" i="1"/>
  <c r="BB77" i="1"/>
  <c r="BB81" i="1"/>
  <c r="CD78" i="1"/>
  <c r="CD81" i="1"/>
  <c r="BH88" i="2"/>
  <c r="BA25" i="1"/>
  <c r="CC26" i="1"/>
  <c r="CC25" i="1"/>
  <c r="CC42" i="1"/>
  <c r="BA41" i="1"/>
  <c r="CC41" i="1"/>
  <c r="BA57" i="1"/>
  <c r="CC58" i="1"/>
  <c r="CC57" i="1"/>
  <c r="BA73" i="1"/>
  <c r="CC74" i="1"/>
  <c r="CC73" i="1"/>
  <c r="BW16" i="1"/>
  <c r="AU16" i="1"/>
  <c r="BW18" i="1"/>
  <c r="BW17" i="1"/>
  <c r="AU24" i="1"/>
  <c r="BW25" i="1"/>
  <c r="BW26" i="1"/>
  <c r="BW24" i="1"/>
  <c r="AU32" i="1"/>
  <c r="BW33" i="1"/>
  <c r="BW34" i="1"/>
  <c r="BW32" i="1"/>
  <c r="BW42" i="1"/>
  <c r="AU40" i="1"/>
  <c r="BW41" i="1"/>
  <c r="BW40" i="1"/>
  <c r="BW48" i="1"/>
  <c r="BW50" i="1"/>
  <c r="AU48" i="1"/>
  <c r="BW49" i="1"/>
  <c r="AU56" i="1"/>
  <c r="BW58" i="1"/>
  <c r="BW56" i="1"/>
  <c r="BW57" i="1"/>
  <c r="AU64" i="1"/>
  <c r="BW66" i="1"/>
  <c r="BW64" i="1"/>
  <c r="BW65" i="1"/>
  <c r="BW73" i="1"/>
  <c r="BW72" i="1"/>
  <c r="BW74" i="1"/>
  <c r="AU72" i="1"/>
  <c r="AU80" i="1"/>
  <c r="BW80" i="1"/>
  <c r="BW81" i="1"/>
  <c r="BW82" i="1"/>
  <c r="AR16" i="1"/>
  <c r="BT16" i="1"/>
  <c r="BT17" i="1"/>
  <c r="BT18" i="1"/>
  <c r="BT25" i="1"/>
  <c r="BT24" i="1"/>
  <c r="AR24" i="1"/>
  <c r="BT26" i="1"/>
  <c r="BT33" i="1"/>
  <c r="BT34" i="1"/>
  <c r="AR32" i="1"/>
  <c r="BT32" i="1"/>
  <c r="AR40" i="1"/>
  <c r="BT40" i="1"/>
  <c r="BT42" i="1"/>
  <c r="BT41" i="1"/>
  <c r="BT50" i="1"/>
  <c r="BT49" i="1"/>
  <c r="AR48" i="1"/>
  <c r="BT48" i="1"/>
  <c r="BT57" i="1"/>
  <c r="AR56" i="1"/>
  <c r="BT58" i="1"/>
  <c r="BT56" i="1"/>
  <c r="AR64" i="1"/>
  <c r="BT65" i="1"/>
  <c r="BT66" i="1"/>
  <c r="BT64" i="1"/>
  <c r="AR72" i="1"/>
  <c r="BT74" i="1"/>
  <c r="BT73" i="1"/>
  <c r="BT72" i="1"/>
  <c r="BT81" i="1"/>
  <c r="BT82" i="1"/>
  <c r="AR80" i="1"/>
  <c r="BT80" i="1"/>
  <c r="BK17" i="1"/>
  <c r="AI16" i="1"/>
  <c r="BK18" i="1"/>
  <c r="BK16" i="1"/>
  <c r="AI24" i="1"/>
  <c r="BK24" i="1"/>
  <c r="BK26" i="1"/>
  <c r="BK25" i="1"/>
  <c r="BK34" i="1"/>
  <c r="AI32" i="1"/>
  <c r="BK32" i="1"/>
  <c r="BK33" i="1"/>
  <c r="BK42" i="1"/>
  <c r="AI40" i="1"/>
  <c r="BK41" i="1"/>
  <c r="BK40" i="1"/>
  <c r="AI48" i="1"/>
  <c r="BK49" i="1"/>
  <c r="BK48" i="1"/>
  <c r="BK50" i="1"/>
  <c r="BK56" i="1"/>
  <c r="AI56" i="1"/>
  <c r="BK58" i="1"/>
  <c r="BK57" i="1"/>
  <c r="BK64" i="1"/>
  <c r="AI64" i="1"/>
  <c r="BK65" i="1"/>
  <c r="BK66" i="1"/>
  <c r="AI72" i="1"/>
  <c r="BK73" i="1"/>
  <c r="BK72" i="1"/>
  <c r="BK74" i="1"/>
  <c r="AI80" i="1"/>
  <c r="BK80" i="1"/>
  <c r="BK81" i="1"/>
  <c r="BK82" i="1"/>
  <c r="BW75" i="2"/>
  <c r="AX75" i="2"/>
  <c r="BW78" i="2"/>
  <c r="BW79" i="2"/>
  <c r="BW80" i="2"/>
  <c r="BW81" i="2"/>
  <c r="BW77" i="2"/>
  <c r="BW76" i="2"/>
  <c r="BW82" i="2"/>
  <c r="BH77" i="2"/>
  <c r="CE78" i="1"/>
  <c r="CE75" i="1"/>
  <c r="CE79" i="1"/>
  <c r="BC75" i="1"/>
  <c r="BC79" i="1"/>
  <c r="CE76" i="1"/>
  <c r="CE77" i="1"/>
  <c r="CE82" i="1"/>
  <c r="AB78" i="1"/>
  <c r="BD78" i="1" s="1"/>
  <c r="BB78" i="1"/>
  <c r="CE81" i="1"/>
  <c r="AX64" i="1"/>
  <c r="AX60" i="1"/>
  <c r="BK88" i="1"/>
  <c r="BX88" i="1"/>
  <c r="BD40" i="1"/>
  <c r="BW13" i="2"/>
  <c r="BW14" i="2"/>
  <c r="AX13" i="2"/>
  <c r="AX39" i="1"/>
  <c r="BZ35" i="1"/>
  <c r="BZ38" i="1"/>
  <c r="BZ37" i="1"/>
  <c r="AX35" i="1"/>
  <c r="BZ39" i="1"/>
  <c r="BZ36" i="1"/>
  <c r="CF43" i="1"/>
  <c r="BD43" i="1"/>
  <c r="CF47" i="1"/>
  <c r="BD47" i="1"/>
  <c r="CF44" i="1"/>
  <c r="BW53" i="2"/>
  <c r="BW54" i="2"/>
  <c r="BW50" i="2"/>
  <c r="AX49" i="2"/>
  <c r="AX53" i="2"/>
  <c r="BW49" i="2"/>
  <c r="AX27" i="1"/>
  <c r="BZ27" i="1"/>
  <c r="AX31" i="1"/>
  <c r="BZ31" i="1"/>
  <c r="BZ28" i="1"/>
  <c r="BZ30" i="1"/>
  <c r="BZ29" i="1"/>
  <c r="BD44" i="1"/>
  <c r="BZ66" i="1"/>
  <c r="AX66" i="1"/>
  <c r="AB49" i="1"/>
  <c r="CF53" i="1" s="1"/>
  <c r="BB49" i="1"/>
  <c r="CD53" i="1"/>
  <c r="BB53" i="1"/>
  <c r="CD49" i="1"/>
  <c r="CD50" i="1"/>
  <c r="AB17" i="1"/>
  <c r="BB21" i="1"/>
  <c r="CD17" i="1"/>
  <c r="BB17" i="1"/>
  <c r="CD21" i="1"/>
  <c r="CD18" i="1"/>
  <c r="AB38" i="1"/>
  <c r="BB38" i="1"/>
  <c r="CD38" i="1"/>
  <c r="BB42" i="1"/>
  <c r="BQ33" i="1"/>
  <c r="BQ32" i="1"/>
  <c r="AO31" i="1"/>
  <c r="BQ34" i="1"/>
  <c r="BQ31" i="1"/>
  <c r="BQ47" i="1"/>
  <c r="BQ50" i="1"/>
  <c r="AO47" i="1"/>
  <c r="BQ49" i="1"/>
  <c r="BQ48" i="1"/>
  <c r="AO63" i="1"/>
  <c r="BQ63" i="1"/>
  <c r="BQ66" i="1"/>
  <c r="BQ64" i="1"/>
  <c r="BQ65" i="1"/>
  <c r="BZ75" i="1"/>
  <c r="AX75" i="1"/>
  <c r="BZ76" i="1"/>
  <c r="BZ77" i="1"/>
  <c r="BZ78" i="1"/>
  <c r="AX78" i="1"/>
  <c r="AX74" i="1"/>
  <c r="AF87" i="1"/>
  <c r="BH88" i="1"/>
  <c r="BH87" i="1"/>
  <c r="CC14" i="1"/>
  <c r="CC13" i="1"/>
  <c r="BA13" i="1"/>
  <c r="CC29" i="1"/>
  <c r="CC30" i="1"/>
  <c r="BA29" i="1"/>
  <c r="BA45" i="1"/>
  <c r="CC45" i="1"/>
  <c r="CC46" i="1"/>
  <c r="CC62" i="1"/>
  <c r="CC61" i="1"/>
  <c r="BA61" i="1"/>
  <c r="CC77" i="1"/>
  <c r="CC78" i="1"/>
  <c r="BA77" i="1"/>
  <c r="CE87" i="1"/>
  <c r="BC87" i="1"/>
  <c r="BH75" i="2"/>
  <c r="BH72" i="2"/>
  <c r="BH73" i="2"/>
  <c r="AI71" i="2"/>
  <c r="BH71" i="2"/>
  <c r="BH74" i="2"/>
  <c r="AI79" i="2"/>
  <c r="BH79" i="2"/>
  <c r="BH80" i="2"/>
  <c r="BH81" i="2"/>
  <c r="BH82" i="2"/>
  <c r="BH83" i="2"/>
  <c r="AI83" i="2"/>
  <c r="AX80" i="1"/>
  <c r="AX16" i="1"/>
  <c r="BZ17" i="1"/>
  <c r="BZ16" i="1"/>
  <c r="BZ18" i="1"/>
  <c r="BZ34" i="1"/>
  <c r="BZ33" i="1"/>
  <c r="BZ32" i="1"/>
  <c r="AX32" i="1"/>
  <c r="BZ49" i="1"/>
  <c r="BZ48" i="1"/>
  <c r="AX48" i="1"/>
  <c r="BZ50" i="1"/>
  <c r="CC88" i="1"/>
  <c r="CE80" i="1"/>
  <c r="BD56" i="1"/>
  <c r="BN88" i="1"/>
  <c r="BW29" i="2"/>
  <c r="AX25" i="2"/>
  <c r="BW25" i="2"/>
  <c r="AX29" i="2"/>
  <c r="BW30" i="2"/>
  <c r="BW26" i="2"/>
  <c r="BZ23" i="1"/>
  <c r="BZ21" i="1"/>
  <c r="AX23" i="1"/>
  <c r="BZ19" i="1"/>
  <c r="BZ22" i="1"/>
  <c r="BZ20" i="1"/>
  <c r="AX19" i="1"/>
  <c r="BD36" i="1"/>
  <c r="AX58" i="1"/>
  <c r="AX62" i="1"/>
  <c r="BD16" i="1"/>
  <c r="BZ11" i="1"/>
  <c r="BZ12" i="1"/>
  <c r="BZ14" i="1"/>
  <c r="AX15" i="1"/>
  <c r="AX11" i="1"/>
  <c r="BZ15" i="1"/>
  <c r="BZ13" i="1"/>
  <c r="AX50" i="1"/>
  <c r="AX54" i="1"/>
  <c r="AX70" i="1"/>
  <c r="BZ70" i="1"/>
  <c r="AB41" i="1"/>
  <c r="CF46" i="1" s="1"/>
  <c r="CD46" i="1"/>
  <c r="CD41" i="1"/>
  <c r="BB45" i="1"/>
  <c r="CD45" i="1"/>
  <c r="BB41" i="1"/>
  <c r="CD42" i="1"/>
  <c r="AB9" i="1"/>
  <c r="BD13" i="1" s="1"/>
  <c r="CD13" i="1"/>
  <c r="BB13" i="1"/>
  <c r="CD14" i="1"/>
  <c r="AB22" i="1"/>
  <c r="BB22" i="1"/>
  <c r="BB26" i="1"/>
  <c r="CD22" i="1"/>
  <c r="AI84" i="2"/>
  <c r="Y88" i="2"/>
  <c r="AX92" i="2" s="1"/>
  <c r="BQ15" i="1"/>
  <c r="BQ17" i="1"/>
  <c r="AO15" i="1"/>
  <c r="BQ18" i="1"/>
  <c r="BQ16" i="1"/>
  <c r="BQ80" i="1"/>
  <c r="BQ81" i="1"/>
  <c r="BQ79" i="1"/>
  <c r="AO79" i="1"/>
  <c r="BQ82" i="1"/>
  <c r="BN20" i="1"/>
  <c r="BN21" i="1"/>
  <c r="AL20" i="1"/>
  <c r="BN22" i="1"/>
  <c r="BN44" i="1"/>
  <c r="AL44" i="1"/>
  <c r="BN46" i="1"/>
  <c r="BN45" i="1"/>
  <c r="BN68" i="1"/>
  <c r="AL68" i="1"/>
  <c r="BN69" i="1"/>
  <c r="BN70" i="1"/>
  <c r="BW12" i="1"/>
  <c r="AU11" i="1"/>
  <c r="BW11" i="1"/>
  <c r="BW13" i="1"/>
  <c r="BW15" i="1"/>
  <c r="BW14" i="1"/>
  <c r="AU15" i="1"/>
  <c r="AO35" i="1"/>
  <c r="BQ35" i="1"/>
  <c r="BQ36" i="1"/>
  <c r="BQ37" i="1"/>
  <c r="BQ38" i="1"/>
  <c r="AO67" i="1"/>
  <c r="BQ70" i="1"/>
  <c r="BQ67" i="1"/>
  <c r="BQ69" i="1"/>
  <c r="BQ68" i="1"/>
  <c r="BQ86" i="1"/>
  <c r="BQ83" i="1"/>
  <c r="BQ84" i="1"/>
  <c r="BQ85" i="1"/>
  <c r="AO83" i="1"/>
  <c r="AB72" i="1"/>
  <c r="BB76" i="1"/>
  <c r="CD74" i="1"/>
  <c r="CD73" i="1"/>
  <c r="CD72" i="1"/>
  <c r="BB72" i="1"/>
  <c r="CC18" i="1"/>
  <c r="CC17" i="1"/>
  <c r="BA17" i="1"/>
  <c r="CC33" i="1"/>
  <c r="BA33" i="1"/>
  <c r="CC34" i="1"/>
  <c r="CC50" i="1"/>
  <c r="BA49" i="1"/>
  <c r="CC49" i="1"/>
  <c r="BA65" i="1"/>
  <c r="CC65" i="1"/>
  <c r="CC66" i="1"/>
  <c r="CC81" i="1"/>
  <c r="BA81" i="1"/>
  <c r="CC82" i="1"/>
  <c r="AU12" i="1"/>
  <c r="BW21" i="1"/>
  <c r="BW20" i="1"/>
  <c r="BW22" i="1"/>
  <c r="AU20" i="1"/>
  <c r="AU28" i="1"/>
  <c r="BW28" i="1"/>
  <c r="BW29" i="1"/>
  <c r="BW30" i="1"/>
  <c r="BW36" i="1"/>
  <c r="AU36" i="1"/>
  <c r="BW37" i="1"/>
  <c r="BW38" i="1"/>
  <c r="BW46" i="1"/>
  <c r="AU44" i="1"/>
  <c r="BW45" i="1"/>
  <c r="BW44" i="1"/>
  <c r="BW52" i="1"/>
  <c r="BW53" i="1"/>
  <c r="AU52" i="1"/>
  <c r="BW54" i="1"/>
  <c r="BW61" i="1"/>
  <c r="AU60" i="1"/>
  <c r="BW60" i="1"/>
  <c r="BW62" i="1"/>
  <c r="BW68" i="1"/>
  <c r="AU68" i="1"/>
  <c r="BW70" i="1"/>
  <c r="BW69" i="1"/>
  <c r="BW78" i="1"/>
  <c r="AU76" i="1"/>
  <c r="BW76" i="1"/>
  <c r="BW77" i="1"/>
  <c r="BW85" i="1"/>
  <c r="BW86" i="1"/>
  <c r="AU84" i="1"/>
  <c r="BW84" i="1"/>
  <c r="BT14" i="1"/>
  <c r="BT12" i="1"/>
  <c r="AR12" i="1"/>
  <c r="BT13" i="1"/>
  <c r="BT20" i="1"/>
  <c r="AR20" i="1"/>
  <c r="BT22" i="1"/>
  <c r="BT21" i="1"/>
  <c r="BT30" i="1"/>
  <c r="BT29" i="1"/>
  <c r="BT28" i="1"/>
  <c r="AR28" i="1"/>
  <c r="BT37" i="1"/>
  <c r="AR36" i="1"/>
  <c r="BT36" i="1"/>
  <c r="BT38" i="1"/>
  <c r="AR44" i="1"/>
  <c r="BT46" i="1"/>
  <c r="BT44" i="1"/>
  <c r="BT45" i="1"/>
  <c r="BT54" i="1"/>
  <c r="BT52" i="1"/>
  <c r="AR52" i="1"/>
  <c r="BT53" i="1"/>
  <c r="BT62" i="1"/>
  <c r="BT61" i="1"/>
  <c r="AR60" i="1"/>
  <c r="BT60" i="1"/>
  <c r="AR68" i="1"/>
  <c r="BT70" i="1"/>
  <c r="BT68" i="1"/>
  <c r="BT69" i="1"/>
  <c r="BT77" i="1"/>
  <c r="BT78" i="1"/>
  <c r="AR76" i="1"/>
  <c r="BT76" i="1"/>
  <c r="BT85" i="1"/>
  <c r="BT84" i="1"/>
  <c r="AR84" i="1"/>
  <c r="BT86" i="1"/>
  <c r="AO16" i="1"/>
  <c r="AO32" i="1"/>
  <c r="AO48" i="1"/>
  <c r="AO64" i="1"/>
  <c r="AO80" i="1"/>
  <c r="AI12" i="1"/>
  <c r="BK12" i="1"/>
  <c r="BK13" i="1"/>
  <c r="BK14" i="1"/>
  <c r="BK20" i="1"/>
  <c r="BK22" i="1"/>
  <c r="AI20" i="1"/>
  <c r="BK21" i="1"/>
  <c r="BK29" i="1"/>
  <c r="AI28" i="1"/>
  <c r="BK30" i="1"/>
  <c r="BK28" i="1"/>
  <c r="AI36" i="1"/>
  <c r="BK38" i="1"/>
  <c r="BK37" i="1"/>
  <c r="BK36" i="1"/>
  <c r="BK45" i="1"/>
  <c r="AI44" i="1"/>
  <c r="BK46" i="1"/>
  <c r="BK44" i="1"/>
  <c r="AI52" i="1"/>
  <c r="BK52" i="1"/>
  <c r="BK53" i="1"/>
  <c r="BK54" i="1"/>
  <c r="BK62" i="1"/>
  <c r="AI60" i="1"/>
  <c r="BK60" i="1"/>
  <c r="BK61" i="1"/>
  <c r="BK70" i="1"/>
  <c r="BK68" i="1"/>
  <c r="AI68" i="1"/>
  <c r="BK69" i="1"/>
  <c r="BK78" i="1"/>
  <c r="AI76" i="1"/>
  <c r="BK76" i="1"/>
  <c r="BK77" i="1"/>
  <c r="BK85" i="1"/>
  <c r="BK84" i="1"/>
  <c r="AI84" i="1"/>
  <c r="BK86" i="1"/>
  <c r="V82" i="1"/>
  <c r="AX82" i="1" s="1"/>
  <c r="BX82" i="1"/>
  <c r="AV86" i="1"/>
  <c r="Z82" i="1"/>
  <c r="AV82" i="1"/>
  <c r="AX71" i="1"/>
  <c r="BZ72" i="1"/>
  <c r="BZ71" i="1"/>
  <c r="BZ74" i="1"/>
  <c r="BZ73" i="1"/>
  <c r="CD76" i="1"/>
  <c r="BW88" i="1"/>
  <c r="AI75" i="2"/>
  <c r="BW42" i="2"/>
  <c r="BW41" i="2"/>
  <c r="AX45" i="2"/>
  <c r="AX41" i="2"/>
  <c r="BW45" i="2"/>
  <c r="BW46" i="2"/>
  <c r="AX46" i="1"/>
  <c r="AX42" i="1"/>
  <c r="CF32" i="1"/>
  <c r="BD32" i="1"/>
  <c r="CF63" i="1"/>
  <c r="BD63" i="1"/>
  <c r="CF27" i="1"/>
  <c r="CF28" i="1"/>
  <c r="BD31" i="1"/>
  <c r="BD27" i="1"/>
  <c r="CF31" i="1"/>
  <c r="BW22" i="2"/>
  <c r="BW21" i="2"/>
  <c r="AX17" i="2"/>
  <c r="BW17" i="2"/>
  <c r="AX21" i="2"/>
  <c r="BW18" i="2"/>
  <c r="BD12" i="1"/>
  <c r="AX38" i="1"/>
  <c r="AX34" i="1"/>
  <c r="AX59" i="1"/>
  <c r="AX63" i="1"/>
  <c r="BZ59" i="1"/>
  <c r="BZ63" i="1"/>
  <c r="BZ65" i="1"/>
  <c r="BZ61" i="1"/>
  <c r="BZ62" i="1"/>
  <c r="BZ60" i="1"/>
  <c r="BZ64" i="1"/>
  <c r="AB65" i="1"/>
  <c r="BD65" i="1" s="1"/>
  <c r="BB69" i="1"/>
  <c r="CD65" i="1"/>
  <c r="CD66" i="1"/>
  <c r="BB65" i="1"/>
  <c r="CD70" i="1"/>
  <c r="CD69" i="1"/>
  <c r="AB33" i="1"/>
  <c r="CD37" i="1"/>
  <c r="CD34" i="1"/>
  <c r="BB33" i="1"/>
  <c r="CD33" i="1"/>
  <c r="BB37" i="1"/>
  <c r="BD70" i="1"/>
  <c r="BH84" i="2"/>
  <c r="CE88" i="1" l="1"/>
  <c r="BZ87" i="1"/>
  <c r="CF37" i="1"/>
  <c r="BD64" i="1"/>
  <c r="CF16" i="1"/>
  <c r="CF11" i="1"/>
  <c r="CF79" i="1"/>
  <c r="CF40" i="1"/>
  <c r="BD59" i="1"/>
  <c r="BD11" i="1"/>
  <c r="AX83" i="1"/>
  <c r="BD75" i="1"/>
  <c r="CF59" i="1"/>
  <c r="CF56" i="1"/>
  <c r="CF60" i="1"/>
  <c r="BD79" i="1"/>
  <c r="BD68" i="1"/>
  <c r="BD23" i="1"/>
  <c r="CF20" i="1"/>
  <c r="BD15" i="1"/>
  <c r="CF15" i="1"/>
  <c r="BD35" i="1"/>
  <c r="CF17" i="1"/>
  <c r="BD19" i="1"/>
  <c r="CF39" i="1"/>
  <c r="CF35" i="1"/>
  <c r="CF36" i="1"/>
  <c r="CF91" i="1"/>
  <c r="CE93" i="1"/>
  <c r="BZ93" i="1"/>
  <c r="CD94" i="1"/>
  <c r="CE92" i="1"/>
  <c r="BZ92" i="1"/>
  <c r="CD93" i="1"/>
  <c r="BZ94" i="1"/>
  <c r="BW93" i="2"/>
  <c r="BW92" i="2"/>
  <c r="BW94" i="2"/>
  <c r="BC88" i="1"/>
  <c r="BC92" i="1"/>
  <c r="BD91" i="1"/>
  <c r="BB92" i="1"/>
  <c r="CF80" i="1"/>
  <c r="CF19" i="1"/>
  <c r="CF24" i="1"/>
  <c r="AX87" i="1"/>
  <c r="CF81" i="1"/>
  <c r="CF55" i="1"/>
  <c r="CF30" i="1"/>
  <c r="BW85" i="2"/>
  <c r="BW89" i="2"/>
  <c r="BZ90" i="1"/>
  <c r="BB89" i="1"/>
  <c r="AX84" i="2"/>
  <c r="BB87" i="1"/>
  <c r="AB86" i="1"/>
  <c r="BW90" i="2"/>
  <c r="BB90" i="1"/>
  <c r="CE90" i="1"/>
  <c r="CD90" i="1"/>
  <c r="CF58" i="1"/>
  <c r="CF57" i="1"/>
  <c r="CF61" i="1"/>
  <c r="CF62" i="1"/>
  <c r="BZ89" i="1"/>
  <c r="AX85" i="1"/>
  <c r="AX89" i="1"/>
  <c r="CE89" i="1"/>
  <c r="CD89" i="1"/>
  <c r="BW86" i="2"/>
  <c r="BZ88" i="1"/>
  <c r="CF68" i="1"/>
  <c r="CD87" i="1"/>
  <c r="CF18" i="1"/>
  <c r="BD62" i="1"/>
  <c r="CF22" i="1"/>
  <c r="CD88" i="1"/>
  <c r="BD67" i="1"/>
  <c r="CF67" i="1"/>
  <c r="BD34" i="1"/>
  <c r="BD30" i="1"/>
  <c r="BD71" i="1"/>
  <c r="CF38" i="1"/>
  <c r="CF71" i="1"/>
  <c r="AB83" i="1"/>
  <c r="CD83" i="1"/>
  <c r="BB83" i="1"/>
  <c r="CF33" i="1"/>
  <c r="BD76" i="1"/>
  <c r="CF74" i="1"/>
  <c r="CF73" i="1"/>
  <c r="CF72" i="1"/>
  <c r="BD72" i="1"/>
  <c r="CF69" i="1"/>
  <c r="BD17" i="1"/>
  <c r="BD21" i="1"/>
  <c r="CF13" i="1"/>
  <c r="CF45" i="1"/>
  <c r="BD57" i="1"/>
  <c r="BD61" i="1"/>
  <c r="AB88" i="1"/>
  <c r="CF94" i="1" s="1"/>
  <c r="BB88" i="1"/>
  <c r="CF34" i="1"/>
  <c r="AX88" i="2"/>
  <c r="BW88" i="2"/>
  <c r="BD41" i="1"/>
  <c r="BD45" i="1"/>
  <c r="BD77" i="1"/>
  <c r="BD81" i="1"/>
  <c r="AX86" i="1"/>
  <c r="BD25" i="1"/>
  <c r="BD29" i="1"/>
  <c r="CF21" i="1"/>
  <c r="AB84" i="1"/>
  <c r="CD86" i="1"/>
  <c r="BB84" i="1"/>
  <c r="CD85" i="1"/>
  <c r="CD84" i="1"/>
  <c r="BZ84" i="1"/>
  <c r="AX84" i="1"/>
  <c r="BZ85" i="1"/>
  <c r="BZ86" i="1"/>
  <c r="BZ82" i="1"/>
  <c r="AB85" i="1"/>
  <c r="BB85" i="1"/>
  <c r="BD22" i="1"/>
  <c r="BD26" i="1"/>
  <c r="BD42" i="1"/>
  <c r="BD38" i="1"/>
  <c r="BD49" i="1"/>
  <c r="BD53" i="1"/>
  <c r="CF66" i="1"/>
  <c r="CF41" i="1"/>
  <c r="BD54" i="1"/>
  <c r="BD58" i="1"/>
  <c r="CF49" i="1"/>
  <c r="CF26" i="1"/>
  <c r="AX88" i="1"/>
  <c r="CF78" i="1"/>
  <c r="BD33" i="1"/>
  <c r="BD37" i="1"/>
  <c r="BD69" i="1"/>
  <c r="AB82" i="1"/>
  <c r="CD82" i="1"/>
  <c r="BB86" i="1"/>
  <c r="BB82" i="1"/>
  <c r="CF70" i="1"/>
  <c r="CF14" i="1"/>
  <c r="CF65" i="1"/>
  <c r="CF42" i="1"/>
  <c r="CF54" i="1"/>
  <c r="CF50" i="1"/>
  <c r="CF25" i="1"/>
  <c r="CF76" i="1"/>
  <c r="CF77" i="1"/>
  <c r="CF93" i="1" l="1"/>
  <c r="CF92" i="1"/>
  <c r="BD92" i="1"/>
  <c r="BD89" i="1"/>
  <c r="CF87" i="1"/>
  <c r="BD90" i="1"/>
  <c r="CF90" i="1"/>
  <c r="CF89" i="1"/>
  <c r="BD87" i="1"/>
  <c r="CF88" i="1"/>
  <c r="BD88" i="1"/>
  <c r="CF83" i="1"/>
  <c r="BD83" i="1"/>
  <c r="BD85" i="1"/>
  <c r="BD82" i="1"/>
  <c r="BD86" i="1"/>
  <c r="CF82" i="1"/>
  <c r="CF86" i="1"/>
  <c r="CF84" i="1"/>
  <c r="CF85" i="1"/>
  <c r="BD84" i="1"/>
</calcChain>
</file>

<file path=xl/sharedStrings.xml><?xml version="1.0" encoding="utf-8"?>
<sst xmlns="http://schemas.openxmlformats.org/spreadsheetml/2006/main" count="396" uniqueCount="117">
  <si>
    <t>En millones de guaraníes</t>
  </si>
  <si>
    <t xml:space="preserve">Variación % interanual </t>
  </si>
  <si>
    <t>Variación % acumulada</t>
  </si>
  <si>
    <t>Agricultura</t>
  </si>
  <si>
    <t>Ganadería, forestal y pesca</t>
  </si>
  <si>
    <t>Industria y minería</t>
  </si>
  <si>
    <t>Electricidad y agua</t>
  </si>
  <si>
    <t>Construcción</t>
  </si>
  <si>
    <t>Producto interno bruto</t>
  </si>
  <si>
    <t>Nominal</t>
  </si>
  <si>
    <t>Real</t>
  </si>
  <si>
    <t>Deflactor</t>
  </si>
  <si>
    <t>I-trim-1994</t>
  </si>
  <si>
    <t>II-trim-1994</t>
  </si>
  <si>
    <t>III-trim-1994</t>
  </si>
  <si>
    <t>IV-trim-1994</t>
  </si>
  <si>
    <t>I-trim-1995</t>
  </si>
  <si>
    <t>II-trim-1995</t>
  </si>
  <si>
    <t>III-trim-1995</t>
  </si>
  <si>
    <t>IV-trim-1995</t>
  </si>
  <si>
    <t>I-trim-1996</t>
  </si>
  <si>
    <t>II-trim-1996</t>
  </si>
  <si>
    <t>III-trim-1996</t>
  </si>
  <si>
    <t>IV-trim-1996</t>
  </si>
  <si>
    <t>I-trim-1997</t>
  </si>
  <si>
    <t>II-trim-1997</t>
  </si>
  <si>
    <t>III-trim-1997</t>
  </si>
  <si>
    <t>IV-trim-1997</t>
  </si>
  <si>
    <t>I-trim-1998</t>
  </si>
  <si>
    <t>II-trim-1998</t>
  </si>
  <si>
    <t>III-trim-1998</t>
  </si>
  <si>
    <t>IV-trim-1998</t>
  </si>
  <si>
    <t>I-trim-1999</t>
  </si>
  <si>
    <t>II-trim-1999</t>
  </si>
  <si>
    <t>III-trim-1999</t>
  </si>
  <si>
    <t>IV-trim-1999</t>
  </si>
  <si>
    <t>I-trim-2000</t>
  </si>
  <si>
    <t>II-trim-2000</t>
  </si>
  <si>
    <t>III-trim-2000</t>
  </si>
  <si>
    <t>IV-trim-2000</t>
  </si>
  <si>
    <t>I-trim-2001</t>
  </si>
  <si>
    <t>II-trim-2001</t>
  </si>
  <si>
    <t>III-trim-2001</t>
  </si>
  <si>
    <t>IV-trim-2001</t>
  </si>
  <si>
    <t>I-trim-2002</t>
  </si>
  <si>
    <t>II-trim-2002</t>
  </si>
  <si>
    <t>III-trim-2002</t>
  </si>
  <si>
    <t>IV-trim-2002</t>
  </si>
  <si>
    <t>I-trim-2003</t>
  </si>
  <si>
    <t>II-trim-2003</t>
  </si>
  <si>
    <t>III-trim-2003</t>
  </si>
  <si>
    <t>IV-trim-2003</t>
  </si>
  <si>
    <t>I-trim-2004</t>
  </si>
  <si>
    <t>II-trim-2004</t>
  </si>
  <si>
    <t>III-trim-2004</t>
  </si>
  <si>
    <t>IV-trim-2004</t>
  </si>
  <si>
    <t>I-trim-2005</t>
  </si>
  <si>
    <t>II-trim-2005</t>
  </si>
  <si>
    <t>III-trim-2005</t>
  </si>
  <si>
    <t>IV-trim-2005</t>
  </si>
  <si>
    <t>I-trim-2006</t>
  </si>
  <si>
    <t>II-trim-2006</t>
  </si>
  <si>
    <t>III-trim-2006</t>
  </si>
  <si>
    <t>IV-trim-2006</t>
  </si>
  <si>
    <t>I-trim-2007</t>
  </si>
  <si>
    <t>II-trim-2007</t>
  </si>
  <si>
    <t>III-trim-2007</t>
  </si>
  <si>
    <t>IV-trim-2007</t>
  </si>
  <si>
    <t>Consumo hogares</t>
  </si>
  <si>
    <t xml:space="preserve">Consumo gobierno </t>
  </si>
  <si>
    <t>Formación bruta de capital</t>
  </si>
  <si>
    <t>Formación bruta de capital fijo</t>
  </si>
  <si>
    <t>Variación de existencias</t>
  </si>
  <si>
    <t>Exportaciones</t>
  </si>
  <si>
    <t>Importaciones</t>
  </si>
  <si>
    <t>I-trim-2008</t>
  </si>
  <si>
    <t>Impuestos a los productos</t>
  </si>
  <si>
    <t>Total Valor agregado sectorial</t>
  </si>
  <si>
    <t>II-trim-2008</t>
  </si>
  <si>
    <t>Comercio y Servicios</t>
  </si>
  <si>
    <t>III-trim-2008</t>
  </si>
  <si>
    <t>IV-trim-2008</t>
  </si>
  <si>
    <t>I-trim-2009</t>
  </si>
  <si>
    <t>II-trim-2009</t>
  </si>
  <si>
    <t>III-trim-2009</t>
  </si>
  <si>
    <r>
      <t xml:space="preserve">CUENTAS NACIONALES TRIMESTRALES DEL PARAGUAY </t>
    </r>
    <r>
      <rPr>
        <b/>
        <vertAlign val="superscript"/>
        <sz val="14"/>
        <color indexed="10"/>
        <rFont val="Calibri"/>
        <family val="2"/>
      </rPr>
      <t>1</t>
    </r>
  </si>
  <si>
    <r>
      <t xml:space="preserve">Producto interno bruto y sus componentes por el lado de la producción </t>
    </r>
    <r>
      <rPr>
        <b/>
        <vertAlign val="superscript"/>
        <sz val="14"/>
        <color indexed="10"/>
        <rFont val="Calibri"/>
        <family val="2"/>
      </rPr>
      <t>2</t>
    </r>
  </si>
  <si>
    <r>
      <t xml:space="preserve">Producto interno bruto y sus componentes por el lado del gasto </t>
    </r>
    <r>
      <rPr>
        <b/>
        <vertAlign val="superscript"/>
        <sz val="14"/>
        <color indexed="10"/>
        <rFont val="Calibri"/>
        <family val="2"/>
      </rPr>
      <t>2</t>
    </r>
  </si>
  <si>
    <t>IV-trim-2009</t>
  </si>
  <si>
    <t>I-trim-2010</t>
  </si>
  <si>
    <t>II-trim-2010</t>
  </si>
  <si>
    <t xml:space="preserve"> Servicios</t>
  </si>
  <si>
    <t>III-trim-2010</t>
  </si>
  <si>
    <t>IV-trim-2010</t>
  </si>
  <si>
    <t>I-trim-2011</t>
  </si>
  <si>
    <t>II-trim-2011</t>
  </si>
  <si>
    <t>III-trim-2011</t>
  </si>
  <si>
    <t>IV-trim-2011</t>
  </si>
  <si>
    <t>I-trim-2012</t>
  </si>
  <si>
    <t>II-trim-2012</t>
  </si>
  <si>
    <t>III-trim-2012</t>
  </si>
  <si>
    <t>IV-trim-2012</t>
  </si>
  <si>
    <t>I-trim-2013</t>
  </si>
  <si>
    <t>II-trim-2013</t>
  </si>
  <si>
    <t>III-trim-2013</t>
  </si>
  <si>
    <t>IV-trim-2013</t>
  </si>
  <si>
    <t>I-trim-2014</t>
  </si>
  <si>
    <t>II-trim-2014</t>
  </si>
  <si>
    <t>III-trim-2014</t>
  </si>
  <si>
    <t>IV-trim-2014</t>
  </si>
  <si>
    <t>I-trim-2015</t>
  </si>
  <si>
    <t>II-trim-2015</t>
  </si>
  <si>
    <t>III-trim-2015</t>
  </si>
  <si>
    <t>IV-trim-2015</t>
  </si>
  <si>
    <t>I-trim-2016</t>
  </si>
  <si>
    <t>II-trim-2016</t>
  </si>
  <si>
    <t>III-trim-2016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</si>
</sst>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vertAlign val="superscript"/>
      <sz val="14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/>
    <xf numFmtId="0" fontId="2" fillId="2" borderId="1" xfId="0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3" fontId="0" fillId="0" borderId="6" xfId="0" applyNumberFormat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Font="1" applyBorder="1"/>
    <xf numFmtId="0" fontId="0" fillId="0" borderId="0" xfId="0" applyFont="1"/>
    <xf numFmtId="164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2" borderId="0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11"/>
  <sheetViews>
    <sheetView zoomScaleNormal="100" workbookViewId="0">
      <pane xSplit="1" ySplit="6" topLeftCell="I79" activePane="bottomRight" state="frozen"/>
      <selection activeCell="AU7" sqref="AU7"/>
      <selection pane="topRight" activeCell="AU7" sqref="AU7"/>
      <selection pane="bottomLeft" activeCell="AU7" sqref="AU7"/>
      <selection pane="bottomRight" activeCell="W7" sqref="W7:Y97"/>
    </sheetView>
  </sheetViews>
  <sheetFormatPr baseColWidth="10" defaultRowHeight="15" x14ac:dyDescent="0.25"/>
  <cols>
    <col min="1" max="1" width="14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1.7109375" customWidth="1"/>
    <col min="21" max="21" width="9.7109375" customWidth="1"/>
    <col min="22" max="22" width="10" customWidth="1"/>
    <col min="23" max="23" width="10.5703125" bestFit="1" customWidth="1"/>
    <col min="24" max="24" width="10.28515625" customWidth="1"/>
    <col min="25" max="25" width="11.5703125" customWidth="1"/>
    <col min="28" max="28" width="9.85546875" customWidth="1"/>
    <col min="29" max="29" width="4.140625" customWidth="1"/>
    <col min="57" max="57" width="4.140625" customWidth="1"/>
  </cols>
  <sheetData>
    <row r="1" spans="1:84" ht="21" x14ac:dyDescent="0.3">
      <c r="B1" s="1" t="s">
        <v>85</v>
      </c>
    </row>
    <row r="2" spans="1:84" ht="21" x14ac:dyDescent="0.3">
      <c r="B2" s="1" t="s">
        <v>86</v>
      </c>
    </row>
    <row r="3" spans="1:84" x14ac:dyDescent="0.25">
      <c r="A3">
        <v>1000</v>
      </c>
    </row>
    <row r="4" spans="1:84" s="2" customFormat="1" ht="15.75" x14ac:dyDescent="0.25"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B5" s="42" t="s">
        <v>3</v>
      </c>
      <c r="C5" s="42"/>
      <c r="D5" s="42"/>
      <c r="E5" s="42" t="s">
        <v>4</v>
      </c>
      <c r="F5" s="42"/>
      <c r="G5" s="42"/>
      <c r="H5" s="42" t="s">
        <v>5</v>
      </c>
      <c r="I5" s="42"/>
      <c r="J5" s="42"/>
      <c r="K5" s="42" t="s">
        <v>6</v>
      </c>
      <c r="L5" s="42"/>
      <c r="M5" s="42"/>
      <c r="N5" s="42" t="s">
        <v>7</v>
      </c>
      <c r="O5" s="42"/>
      <c r="P5" s="42"/>
      <c r="Q5" s="42" t="s">
        <v>91</v>
      </c>
      <c r="R5" s="42"/>
      <c r="S5" s="42"/>
      <c r="T5" s="42" t="s">
        <v>77</v>
      </c>
      <c r="U5" s="42"/>
      <c r="V5" s="42"/>
      <c r="W5" s="42" t="s">
        <v>76</v>
      </c>
      <c r="X5" s="42"/>
      <c r="Y5" s="42"/>
      <c r="Z5" s="42" t="s">
        <v>8</v>
      </c>
      <c r="AA5" s="42"/>
      <c r="AB5" s="42"/>
      <c r="AD5" s="42" t="s">
        <v>3</v>
      </c>
      <c r="AE5" s="42"/>
      <c r="AF5" s="42"/>
      <c r="AG5" s="42" t="s">
        <v>4</v>
      </c>
      <c r="AH5" s="42"/>
      <c r="AI5" s="42"/>
      <c r="AJ5" s="42" t="s">
        <v>5</v>
      </c>
      <c r="AK5" s="42"/>
      <c r="AL5" s="42"/>
      <c r="AM5" s="42" t="s">
        <v>6</v>
      </c>
      <c r="AN5" s="42"/>
      <c r="AO5" s="42"/>
      <c r="AP5" s="42" t="s">
        <v>7</v>
      </c>
      <c r="AQ5" s="42"/>
      <c r="AR5" s="42"/>
      <c r="AS5" s="42" t="s">
        <v>79</v>
      </c>
      <c r="AT5" s="42"/>
      <c r="AU5" s="42"/>
      <c r="AV5" s="42" t="s">
        <v>77</v>
      </c>
      <c r="AW5" s="42"/>
      <c r="AX5" s="42"/>
      <c r="AY5" s="42" t="s">
        <v>76</v>
      </c>
      <c r="AZ5" s="42"/>
      <c r="BA5" s="42"/>
      <c r="BB5" s="42" t="s">
        <v>8</v>
      </c>
      <c r="BC5" s="42"/>
      <c r="BD5" s="42"/>
      <c r="BF5" s="42" t="s">
        <v>3</v>
      </c>
      <c r="BG5" s="42"/>
      <c r="BH5" s="42"/>
      <c r="BI5" s="42" t="s">
        <v>4</v>
      </c>
      <c r="BJ5" s="42"/>
      <c r="BK5" s="42"/>
      <c r="BL5" s="42" t="s">
        <v>5</v>
      </c>
      <c r="BM5" s="42"/>
      <c r="BN5" s="42"/>
      <c r="BO5" s="42" t="s">
        <v>6</v>
      </c>
      <c r="BP5" s="42"/>
      <c r="BQ5" s="42"/>
      <c r="BR5" s="42" t="s">
        <v>7</v>
      </c>
      <c r="BS5" s="42"/>
      <c r="BT5" s="42"/>
      <c r="BU5" s="42" t="s">
        <v>79</v>
      </c>
      <c r="BV5" s="42"/>
      <c r="BW5" s="42"/>
      <c r="BX5" s="42" t="s">
        <v>77</v>
      </c>
      <c r="BY5" s="42"/>
      <c r="BZ5" s="42"/>
      <c r="CA5" s="42" t="s">
        <v>76</v>
      </c>
      <c r="CB5" s="42"/>
      <c r="CC5" s="42"/>
      <c r="CD5" s="42" t="s">
        <v>8</v>
      </c>
      <c r="CE5" s="42"/>
      <c r="CF5" s="42"/>
    </row>
    <row r="6" spans="1:84" x14ac:dyDescent="0.25">
      <c r="A6" s="4"/>
      <c r="B6" s="4" t="s">
        <v>9</v>
      </c>
      <c r="C6" s="15" t="s">
        <v>10</v>
      </c>
      <c r="D6" s="4" t="s">
        <v>11</v>
      </c>
      <c r="E6" s="4" t="s">
        <v>9</v>
      </c>
      <c r="F6" s="15" t="s">
        <v>10</v>
      </c>
      <c r="G6" s="4" t="s">
        <v>11</v>
      </c>
      <c r="H6" s="4" t="s">
        <v>9</v>
      </c>
      <c r="I6" s="15" t="s">
        <v>10</v>
      </c>
      <c r="J6" s="4" t="s">
        <v>11</v>
      </c>
      <c r="K6" s="4" t="s">
        <v>9</v>
      </c>
      <c r="L6" s="15" t="s">
        <v>10</v>
      </c>
      <c r="M6" s="4" t="s">
        <v>11</v>
      </c>
      <c r="N6" s="4" t="s">
        <v>9</v>
      </c>
      <c r="O6" s="15" t="s">
        <v>10</v>
      </c>
      <c r="P6" s="4" t="s">
        <v>11</v>
      </c>
      <c r="Q6" s="4" t="s">
        <v>9</v>
      </c>
      <c r="R6" s="15" t="s">
        <v>10</v>
      </c>
      <c r="S6" s="4" t="s">
        <v>11</v>
      </c>
      <c r="T6" s="4" t="s">
        <v>9</v>
      </c>
      <c r="U6" s="15" t="s">
        <v>10</v>
      </c>
      <c r="V6" s="4" t="s">
        <v>11</v>
      </c>
      <c r="W6" s="4" t="s">
        <v>9</v>
      </c>
      <c r="X6" s="15" t="s">
        <v>10</v>
      </c>
      <c r="Y6" s="4" t="s">
        <v>11</v>
      </c>
      <c r="Z6" s="4" t="s">
        <v>9</v>
      </c>
      <c r="AA6" s="15" t="s">
        <v>10</v>
      </c>
      <c r="AB6" s="4" t="s">
        <v>11</v>
      </c>
      <c r="AC6" s="5"/>
      <c r="AD6" s="4" t="s">
        <v>9</v>
      </c>
      <c r="AE6" s="17" t="s">
        <v>10</v>
      </c>
      <c r="AF6" s="4" t="s">
        <v>11</v>
      </c>
      <c r="AG6" s="4" t="s">
        <v>9</v>
      </c>
      <c r="AH6" s="17" t="s">
        <v>10</v>
      </c>
      <c r="AI6" s="4" t="s">
        <v>11</v>
      </c>
      <c r="AJ6" s="4" t="s">
        <v>9</v>
      </c>
      <c r="AK6" s="17" t="s">
        <v>10</v>
      </c>
      <c r="AL6" s="4" t="s">
        <v>11</v>
      </c>
      <c r="AM6" s="4" t="s">
        <v>9</v>
      </c>
      <c r="AN6" s="17" t="s">
        <v>10</v>
      </c>
      <c r="AO6" s="4" t="s">
        <v>11</v>
      </c>
      <c r="AP6" s="4" t="s">
        <v>9</v>
      </c>
      <c r="AQ6" s="17" t="s">
        <v>10</v>
      </c>
      <c r="AR6" s="4" t="s">
        <v>11</v>
      </c>
      <c r="AS6" s="4" t="s">
        <v>9</v>
      </c>
      <c r="AT6" s="17" t="s">
        <v>10</v>
      </c>
      <c r="AU6" s="4" t="s">
        <v>11</v>
      </c>
      <c r="AV6" s="4" t="s">
        <v>9</v>
      </c>
      <c r="AW6" s="17" t="s">
        <v>10</v>
      </c>
      <c r="AX6" s="4" t="s">
        <v>11</v>
      </c>
      <c r="AY6" s="4" t="s">
        <v>9</v>
      </c>
      <c r="AZ6" s="17" t="s">
        <v>10</v>
      </c>
      <c r="BA6" s="4" t="s">
        <v>11</v>
      </c>
      <c r="BB6" s="4" t="s">
        <v>9</v>
      </c>
      <c r="BC6" s="17" t="s">
        <v>10</v>
      </c>
      <c r="BD6" s="4" t="s">
        <v>11</v>
      </c>
      <c r="BE6" s="5"/>
      <c r="BF6" s="4" t="s">
        <v>9</v>
      </c>
      <c r="BG6" s="20" t="s">
        <v>10</v>
      </c>
      <c r="BH6" s="4" t="s">
        <v>11</v>
      </c>
      <c r="BI6" s="4" t="s">
        <v>9</v>
      </c>
      <c r="BJ6" s="20" t="s">
        <v>10</v>
      </c>
      <c r="BK6" s="4" t="s">
        <v>11</v>
      </c>
      <c r="BL6" s="4" t="s">
        <v>9</v>
      </c>
      <c r="BM6" s="20" t="s">
        <v>10</v>
      </c>
      <c r="BN6" s="4" t="s">
        <v>11</v>
      </c>
      <c r="BO6" s="4" t="s">
        <v>9</v>
      </c>
      <c r="BP6" s="20" t="s">
        <v>10</v>
      </c>
      <c r="BQ6" s="4" t="s">
        <v>11</v>
      </c>
      <c r="BR6" s="4" t="s">
        <v>9</v>
      </c>
      <c r="BS6" s="20" t="s">
        <v>10</v>
      </c>
      <c r="BT6" s="4" t="s">
        <v>11</v>
      </c>
      <c r="BU6" s="4" t="s">
        <v>9</v>
      </c>
      <c r="BV6" s="20" t="s">
        <v>10</v>
      </c>
      <c r="BW6" s="4" t="s">
        <v>11</v>
      </c>
      <c r="BX6" s="4" t="s">
        <v>9</v>
      </c>
      <c r="BY6" s="20" t="s">
        <v>10</v>
      </c>
      <c r="BZ6" s="4" t="s">
        <v>11</v>
      </c>
      <c r="CA6" s="4" t="s">
        <v>9</v>
      </c>
      <c r="CB6" s="20" t="s">
        <v>10</v>
      </c>
      <c r="CC6" s="4" t="s">
        <v>11</v>
      </c>
      <c r="CD6" s="4" t="s">
        <v>9</v>
      </c>
      <c r="CE6" s="20" t="s">
        <v>10</v>
      </c>
      <c r="CF6" s="4" t="s">
        <v>11</v>
      </c>
    </row>
    <row r="7" spans="1:84" x14ac:dyDescent="0.25">
      <c r="A7" s="26" t="s">
        <v>12</v>
      </c>
      <c r="B7" s="7">
        <v>400063.63114992453</v>
      </c>
      <c r="C7" s="41">
        <v>436831.18992224691</v>
      </c>
      <c r="D7" s="29">
        <f>+B7/C7*100</f>
        <v>91.583119607629953</v>
      </c>
      <c r="E7" s="7">
        <v>231996.66922212939</v>
      </c>
      <c r="F7" s="41">
        <v>227792.21882379704</v>
      </c>
      <c r="G7" s="29">
        <f>+E7/F7*100</f>
        <v>101.84573925309741</v>
      </c>
      <c r="H7" s="7">
        <v>450044.27195002412</v>
      </c>
      <c r="I7" s="41">
        <v>461398.66796695819</v>
      </c>
      <c r="J7" s="29">
        <f>+H7/I7*100</f>
        <v>97.539135501416922</v>
      </c>
      <c r="K7" s="7">
        <v>488780.20546874736</v>
      </c>
      <c r="L7" s="41">
        <v>447920.68787690764</v>
      </c>
      <c r="M7" s="29">
        <f>+K7/L7*100</f>
        <v>109.122042963791</v>
      </c>
      <c r="N7" s="7">
        <v>172760.82420943514</v>
      </c>
      <c r="O7" s="41">
        <v>182379.62143808167</v>
      </c>
      <c r="P7" s="29">
        <f>+N7/O7*100</f>
        <v>94.725947365828844</v>
      </c>
      <c r="Q7" s="7">
        <v>1304253.3740526054</v>
      </c>
      <c r="R7" s="41">
        <v>1376976.6502668164</v>
      </c>
      <c r="S7" s="29">
        <f>+Q7/R7*100</f>
        <v>94.718626768281112</v>
      </c>
      <c r="T7" s="7">
        <f t="shared" ref="T7" si="0">+B7+E7+H7+K7+N7+Q7</f>
        <v>3047898.9760528659</v>
      </c>
      <c r="U7" s="41">
        <f t="shared" ref="U7" si="1">+C7+F7+I7+L7+O7+R7</f>
        <v>3133299.0362948077</v>
      </c>
      <c r="V7" s="29">
        <f>+T7/U7*100</f>
        <v>97.274436328843692</v>
      </c>
      <c r="W7" s="7">
        <v>235444.45417955201</v>
      </c>
      <c r="X7" s="41">
        <v>248299.87245719112</v>
      </c>
      <c r="Y7" s="29">
        <f>+W7/X7*100</f>
        <v>94.82262389004832</v>
      </c>
      <c r="Z7" s="7">
        <f t="shared" ref="Z7:Z70" si="2">+T7+W7</f>
        <v>3283343.4302324178</v>
      </c>
      <c r="AA7" s="41">
        <f t="shared" ref="AA7:AA70" si="3">+U7+X7</f>
        <v>3381598.908751999</v>
      </c>
      <c r="AB7" s="29">
        <f>+Z7/AA7*100</f>
        <v>97.094407670132497</v>
      </c>
      <c r="AD7" s="30"/>
      <c r="AE7" s="31"/>
      <c r="AF7" s="32"/>
      <c r="AG7" s="30"/>
      <c r="AH7" s="31"/>
      <c r="AI7" s="32"/>
      <c r="AJ7" s="30"/>
      <c r="AK7" s="31"/>
      <c r="AL7" s="32"/>
      <c r="AM7" s="30"/>
      <c r="AN7" s="31"/>
      <c r="AO7" s="32"/>
      <c r="AP7" s="30"/>
      <c r="AQ7" s="31"/>
      <c r="AR7" s="32"/>
      <c r="AS7" s="30"/>
      <c r="AT7" s="31"/>
      <c r="AU7" s="32"/>
      <c r="AV7" s="30"/>
      <c r="AW7" s="31"/>
      <c r="AX7" s="32"/>
      <c r="AY7" s="30"/>
      <c r="AZ7" s="31"/>
      <c r="BA7" s="32"/>
      <c r="BB7" s="30"/>
      <c r="BC7" s="31"/>
      <c r="BD7" s="32"/>
      <c r="BE7" s="11"/>
      <c r="BF7" s="30"/>
      <c r="BG7" s="33"/>
      <c r="BH7" s="32"/>
      <c r="BI7" s="30"/>
      <c r="BJ7" s="33"/>
      <c r="BK7" s="32"/>
      <c r="BL7" s="30"/>
      <c r="BM7" s="33"/>
      <c r="BN7" s="32"/>
      <c r="BO7" s="30"/>
      <c r="BP7" s="33"/>
      <c r="BQ7" s="32"/>
      <c r="BR7" s="30"/>
      <c r="BS7" s="33"/>
      <c r="BT7" s="32"/>
      <c r="BU7" s="30"/>
      <c r="BV7" s="33"/>
      <c r="BW7" s="32"/>
      <c r="BX7" s="34"/>
      <c r="BY7" s="33"/>
      <c r="BZ7" s="34"/>
      <c r="CA7" s="12"/>
      <c r="CB7" s="33"/>
      <c r="CC7" s="34"/>
      <c r="CD7" s="30"/>
      <c r="CE7" s="33"/>
      <c r="CF7" s="32"/>
    </row>
    <row r="8" spans="1:84" x14ac:dyDescent="0.25">
      <c r="A8" s="6" t="s">
        <v>13</v>
      </c>
      <c r="B8" s="7">
        <v>420285.32236021757</v>
      </c>
      <c r="C8" s="41">
        <v>414201.94747346005</v>
      </c>
      <c r="D8" s="8">
        <f>+B8/C8*100</f>
        <v>101.46869779919308</v>
      </c>
      <c r="E8" s="7">
        <v>223253.33963924728</v>
      </c>
      <c r="F8" s="41">
        <v>222688.04480954047</v>
      </c>
      <c r="G8" s="8">
        <f>+E8/F8*100</f>
        <v>100.2538505514251</v>
      </c>
      <c r="H8" s="7">
        <v>502661.83100678492</v>
      </c>
      <c r="I8" s="41">
        <v>504382.30581391865</v>
      </c>
      <c r="J8" s="8">
        <f>+H8/I8*100</f>
        <v>99.658894694103623</v>
      </c>
      <c r="K8" s="7">
        <v>496236.56043921824</v>
      </c>
      <c r="L8" s="41">
        <v>460803.7007886775</v>
      </c>
      <c r="M8" s="8">
        <f>+K8/L8*100</f>
        <v>107.68936091222716</v>
      </c>
      <c r="N8" s="7">
        <v>157424.39916139707</v>
      </c>
      <c r="O8" s="41">
        <v>156339.43951578977</v>
      </c>
      <c r="P8" s="8">
        <f>+N8/O8*100</f>
        <v>100.69397693183986</v>
      </c>
      <c r="Q8" s="7">
        <v>1476995.4285228476</v>
      </c>
      <c r="R8" s="41">
        <v>1501913.6092724616</v>
      </c>
      <c r="S8" s="8">
        <f>+Q8/R8*100</f>
        <v>98.340904523683975</v>
      </c>
      <c r="T8" s="7">
        <f t="shared" ref="T8:T71" si="4">+B8+E8+H8+K8+N8+Q8</f>
        <v>3276856.8811297128</v>
      </c>
      <c r="U8" s="41">
        <f t="shared" ref="U8:U71" si="5">+C8+F8+I8+L8+O8+R8</f>
        <v>3260329.047673848</v>
      </c>
      <c r="V8" s="8">
        <f>+T8/U8*100</f>
        <v>100.50693758863562</v>
      </c>
      <c r="W8" s="7">
        <v>243447.71916597331</v>
      </c>
      <c r="X8" s="41">
        <v>247500.63175093225</v>
      </c>
      <c r="Y8" s="8">
        <f>+W8/X8*100</f>
        <v>98.362463741491567</v>
      </c>
      <c r="Z8" s="7">
        <f t="shared" si="2"/>
        <v>3520304.6002956862</v>
      </c>
      <c r="AA8" s="41">
        <f t="shared" si="3"/>
        <v>3507829.6794247804</v>
      </c>
      <c r="AB8" s="8">
        <f>+Z8/AA8*100</f>
        <v>100.35563074638651</v>
      </c>
      <c r="AD8" s="9"/>
      <c r="AE8" s="18"/>
      <c r="AF8" s="10"/>
      <c r="AG8" s="9"/>
      <c r="AH8" s="18"/>
      <c r="AI8" s="10"/>
      <c r="AJ8" s="9"/>
      <c r="AK8" s="18"/>
      <c r="AL8" s="10"/>
      <c r="AM8" s="9"/>
      <c r="AN8" s="18"/>
      <c r="AO8" s="10"/>
      <c r="AP8" s="9"/>
      <c r="AQ8" s="18"/>
      <c r="AR8" s="10"/>
      <c r="AS8" s="9"/>
      <c r="AT8" s="18"/>
      <c r="AU8" s="10"/>
      <c r="AV8" s="9"/>
      <c r="AW8" s="18"/>
      <c r="AX8" s="10"/>
      <c r="AY8" s="9"/>
      <c r="AZ8" s="18"/>
      <c r="BA8" s="10"/>
      <c r="BB8" s="9"/>
      <c r="BC8" s="18"/>
      <c r="BD8" s="10"/>
      <c r="BE8" s="11"/>
      <c r="BF8" s="9"/>
      <c r="BG8" s="21"/>
      <c r="BH8" s="10"/>
      <c r="BI8" s="9"/>
      <c r="BJ8" s="21"/>
      <c r="BK8" s="10"/>
      <c r="BL8" s="9"/>
      <c r="BM8" s="21"/>
      <c r="BN8" s="10"/>
      <c r="BO8" s="9"/>
      <c r="BP8" s="21"/>
      <c r="BQ8" s="10"/>
      <c r="BR8" s="9"/>
      <c r="BS8" s="21"/>
      <c r="BT8" s="10"/>
      <c r="BU8" s="9"/>
      <c r="BV8" s="21"/>
      <c r="BW8" s="10"/>
      <c r="BX8" s="24"/>
      <c r="BY8" s="21"/>
      <c r="BZ8" s="24"/>
      <c r="CA8" s="12"/>
      <c r="CB8" s="21"/>
      <c r="CC8" s="24"/>
      <c r="CD8" s="9"/>
      <c r="CE8" s="21"/>
      <c r="CF8" s="10"/>
    </row>
    <row r="9" spans="1:84" x14ac:dyDescent="0.25">
      <c r="A9" s="6" t="s">
        <v>14</v>
      </c>
      <c r="B9" s="7">
        <v>398656.29780520016</v>
      </c>
      <c r="C9" s="41">
        <v>384499.17234446504</v>
      </c>
      <c r="D9" s="8">
        <f t="shared" ref="D9:D72" si="6">+B9/C9*100</f>
        <v>103.68196513256784</v>
      </c>
      <c r="E9" s="7">
        <v>290621.54661417531</v>
      </c>
      <c r="F9" s="41">
        <v>290686.53725805529</v>
      </c>
      <c r="G9" s="8">
        <f t="shared" ref="G9:G72" si="7">+E9/F9*100</f>
        <v>99.977642361943211</v>
      </c>
      <c r="H9" s="7">
        <v>573683.58044847904</v>
      </c>
      <c r="I9" s="41">
        <v>569009.10762535245</v>
      </c>
      <c r="J9" s="8">
        <f t="shared" ref="J9:J72" si="8">+H9/I9*100</f>
        <v>100.82151107257924</v>
      </c>
      <c r="K9" s="7">
        <v>497147.65854811779</v>
      </c>
      <c r="L9" s="41">
        <v>497548.4482368562</v>
      </c>
      <c r="M9" s="8">
        <f t="shared" ref="M9:M72" si="9">+K9/L9*100</f>
        <v>99.919447103059284</v>
      </c>
      <c r="N9" s="7">
        <v>183754.02644285272</v>
      </c>
      <c r="O9" s="41">
        <v>180311.45163768102</v>
      </c>
      <c r="P9" s="8">
        <f t="shared" ref="P9:P72" si="10">+N9/O9*100</f>
        <v>101.90923802892411</v>
      </c>
      <c r="Q9" s="7">
        <v>1634211.3097655482</v>
      </c>
      <c r="R9" s="41">
        <v>1614737.160996041</v>
      </c>
      <c r="S9" s="8">
        <f t="shared" ref="S9:S72" si="11">+Q9/R9*100</f>
        <v>101.20602592421261</v>
      </c>
      <c r="T9" s="7">
        <f t="shared" si="4"/>
        <v>3578074.4196243733</v>
      </c>
      <c r="U9" s="41">
        <f t="shared" si="5"/>
        <v>3536791.8780984511</v>
      </c>
      <c r="V9" s="8">
        <f t="shared" ref="V9:V72" si="12">+T9/U9*100</f>
        <v>101.16723129176937</v>
      </c>
      <c r="W9" s="7">
        <v>314470.11064943188</v>
      </c>
      <c r="X9" s="41">
        <v>310775.16453802068</v>
      </c>
      <c r="Y9" s="8">
        <f t="shared" ref="Y9:Y72" si="13">+W9/X9*100</f>
        <v>101.18894510663485</v>
      </c>
      <c r="Z9" s="7">
        <f t="shared" si="2"/>
        <v>3892544.5302738054</v>
      </c>
      <c r="AA9" s="41">
        <f t="shared" si="3"/>
        <v>3847567.0426364718</v>
      </c>
      <c r="AB9" s="8">
        <f t="shared" ref="AB9:AB72" si="14">+Z9/AA9*100</f>
        <v>101.1689851570855</v>
      </c>
      <c r="AD9" s="9"/>
      <c r="AE9" s="18"/>
      <c r="AF9" s="10"/>
      <c r="AG9" s="9"/>
      <c r="AH9" s="18"/>
      <c r="AI9" s="10"/>
      <c r="AJ9" s="9"/>
      <c r="AK9" s="18"/>
      <c r="AL9" s="10"/>
      <c r="AM9" s="9"/>
      <c r="AN9" s="18"/>
      <c r="AO9" s="10"/>
      <c r="AP9" s="9"/>
      <c r="AQ9" s="18"/>
      <c r="AR9" s="10"/>
      <c r="AS9" s="9"/>
      <c r="AT9" s="18"/>
      <c r="AU9" s="10"/>
      <c r="AV9" s="9"/>
      <c r="AW9" s="18"/>
      <c r="AX9" s="10"/>
      <c r="AY9" s="9"/>
      <c r="AZ9" s="18"/>
      <c r="BA9" s="10"/>
      <c r="BB9" s="9"/>
      <c r="BC9" s="18"/>
      <c r="BD9" s="10"/>
      <c r="BE9" s="11"/>
      <c r="BF9" s="9"/>
      <c r="BG9" s="21"/>
      <c r="BH9" s="10"/>
      <c r="BI9" s="9"/>
      <c r="BJ9" s="21"/>
      <c r="BK9" s="10"/>
      <c r="BL9" s="9"/>
      <c r="BM9" s="21"/>
      <c r="BN9" s="10"/>
      <c r="BO9" s="9"/>
      <c r="BP9" s="21"/>
      <c r="BQ9" s="10"/>
      <c r="BR9" s="9"/>
      <c r="BS9" s="21"/>
      <c r="BT9" s="10"/>
      <c r="BU9" s="9"/>
      <c r="BV9" s="21"/>
      <c r="BW9" s="10"/>
      <c r="BX9" s="24"/>
      <c r="BY9" s="21"/>
      <c r="BZ9" s="24"/>
      <c r="CA9" s="12"/>
      <c r="CB9" s="21"/>
      <c r="CC9" s="24"/>
      <c r="CD9" s="9"/>
      <c r="CE9" s="21"/>
      <c r="CF9" s="10"/>
    </row>
    <row r="10" spans="1:84" x14ac:dyDescent="0.25">
      <c r="A10" s="6" t="s">
        <v>15</v>
      </c>
      <c r="B10" s="7">
        <v>477137.99068465806</v>
      </c>
      <c r="C10" s="41">
        <v>460610.93225982849</v>
      </c>
      <c r="D10" s="8">
        <f t="shared" si="6"/>
        <v>103.58807341887118</v>
      </c>
      <c r="E10" s="7">
        <v>281158.2195244481</v>
      </c>
      <c r="F10" s="41">
        <v>285862.9741086071</v>
      </c>
      <c r="G10" s="8">
        <f t="shared" si="7"/>
        <v>98.354192389262863</v>
      </c>
      <c r="H10" s="7">
        <v>615232.83459471189</v>
      </c>
      <c r="I10" s="41">
        <v>606832.43659377063</v>
      </c>
      <c r="J10" s="8">
        <f t="shared" si="8"/>
        <v>101.38430273241387</v>
      </c>
      <c r="K10" s="7">
        <v>507671.64005041018</v>
      </c>
      <c r="L10" s="41">
        <v>583563.2276040524</v>
      </c>
      <c r="M10" s="8">
        <f t="shared" si="9"/>
        <v>86.995138836072343</v>
      </c>
      <c r="N10" s="7">
        <v>186807.80918631511</v>
      </c>
      <c r="O10" s="41">
        <v>181716.54640844755</v>
      </c>
      <c r="P10" s="8">
        <f t="shared" si="10"/>
        <v>102.80176069735765</v>
      </c>
      <c r="Q10" s="7">
        <v>1892151.2746589989</v>
      </c>
      <c r="R10" s="41">
        <v>1813983.966464682</v>
      </c>
      <c r="S10" s="8">
        <f t="shared" si="11"/>
        <v>104.30915099799141</v>
      </c>
      <c r="T10" s="7">
        <f t="shared" si="4"/>
        <v>3960159.7686995422</v>
      </c>
      <c r="U10" s="41">
        <f t="shared" si="5"/>
        <v>3932570.0834393883</v>
      </c>
      <c r="V10" s="8">
        <f t="shared" si="12"/>
        <v>100.70156881313667</v>
      </c>
      <c r="W10" s="7">
        <v>335979.3540050427</v>
      </c>
      <c r="X10" s="41">
        <v>322765.96925385599</v>
      </c>
      <c r="Y10" s="8">
        <f t="shared" si="13"/>
        <v>104.09379736709306</v>
      </c>
      <c r="Z10" s="7">
        <f t="shared" si="2"/>
        <v>4296139.1227045851</v>
      </c>
      <c r="AA10" s="41">
        <f t="shared" si="3"/>
        <v>4255336.0526932441</v>
      </c>
      <c r="AB10" s="8">
        <f t="shared" si="14"/>
        <v>100.95886833627432</v>
      </c>
      <c r="AD10" s="9"/>
      <c r="AE10" s="18"/>
      <c r="AF10" s="10"/>
      <c r="AG10" s="9"/>
      <c r="AH10" s="18"/>
      <c r="AI10" s="10"/>
      <c r="AJ10" s="9"/>
      <c r="AK10" s="18"/>
      <c r="AL10" s="10"/>
      <c r="AM10" s="9"/>
      <c r="AN10" s="18"/>
      <c r="AO10" s="10"/>
      <c r="AP10" s="9"/>
      <c r="AQ10" s="18"/>
      <c r="AR10" s="10"/>
      <c r="AS10" s="9"/>
      <c r="AT10" s="18"/>
      <c r="AU10" s="10"/>
      <c r="AV10" s="9"/>
      <c r="AW10" s="18"/>
      <c r="AX10" s="10"/>
      <c r="AY10" s="9"/>
      <c r="AZ10" s="18"/>
      <c r="BA10" s="10"/>
      <c r="BB10" s="9"/>
      <c r="BC10" s="18"/>
      <c r="BD10" s="10"/>
      <c r="BE10" s="11"/>
      <c r="BF10" s="9"/>
      <c r="BG10" s="21"/>
      <c r="BH10" s="10"/>
      <c r="BI10" s="9"/>
      <c r="BJ10" s="21"/>
      <c r="BK10" s="10"/>
      <c r="BL10" s="9"/>
      <c r="BM10" s="21"/>
      <c r="BN10" s="10"/>
      <c r="BO10" s="9"/>
      <c r="BP10" s="21"/>
      <c r="BQ10" s="10"/>
      <c r="BR10" s="9"/>
      <c r="BS10" s="21"/>
      <c r="BT10" s="10"/>
      <c r="BU10" s="9"/>
      <c r="BV10" s="21"/>
      <c r="BW10" s="10"/>
      <c r="BX10" s="24"/>
      <c r="BY10" s="21"/>
      <c r="BZ10" s="24"/>
      <c r="CA10" s="12"/>
      <c r="CB10" s="21"/>
      <c r="CC10" s="24"/>
      <c r="CD10" s="9"/>
      <c r="CE10" s="21"/>
      <c r="CF10" s="10"/>
    </row>
    <row r="11" spans="1:84" x14ac:dyDescent="0.25">
      <c r="A11" s="6" t="s">
        <v>16</v>
      </c>
      <c r="B11" s="7">
        <v>529887.46706694236</v>
      </c>
      <c r="C11" s="41">
        <v>541371.13712914416</v>
      </c>
      <c r="D11" s="8">
        <f t="shared" si="6"/>
        <v>97.878780512182644</v>
      </c>
      <c r="E11" s="7">
        <v>263703.92519656918</v>
      </c>
      <c r="F11" s="41">
        <v>232952.49394099929</v>
      </c>
      <c r="G11" s="8">
        <f t="shared" si="7"/>
        <v>113.20073064483201</v>
      </c>
      <c r="H11" s="7">
        <v>573027.47413576231</v>
      </c>
      <c r="I11" s="41">
        <v>492151.80210307607</v>
      </c>
      <c r="J11" s="8">
        <f t="shared" si="8"/>
        <v>116.43307444716979</v>
      </c>
      <c r="K11" s="7">
        <v>546282.51977746189</v>
      </c>
      <c r="L11" s="41">
        <v>517744.55999362626</v>
      </c>
      <c r="M11" s="8">
        <f t="shared" si="9"/>
        <v>105.51197675243309</v>
      </c>
      <c r="N11" s="7">
        <v>170655.68499127222</v>
      </c>
      <c r="O11" s="41">
        <v>162098.88920053808</v>
      </c>
      <c r="P11" s="8">
        <f t="shared" si="10"/>
        <v>105.27875041768378</v>
      </c>
      <c r="Q11" s="7">
        <v>1639230.6221441762</v>
      </c>
      <c r="R11" s="41">
        <v>1491127.055783249</v>
      </c>
      <c r="S11" s="8">
        <f t="shared" si="11"/>
        <v>109.93232372697659</v>
      </c>
      <c r="T11" s="7">
        <f t="shared" si="4"/>
        <v>3722787.693312184</v>
      </c>
      <c r="U11" s="41">
        <f t="shared" si="5"/>
        <v>3437445.9381506331</v>
      </c>
      <c r="V11" s="8">
        <f t="shared" si="12"/>
        <v>108.30098160947563</v>
      </c>
      <c r="W11" s="7">
        <v>371073.84417413117</v>
      </c>
      <c r="X11" s="41">
        <v>330234.45211184595</v>
      </c>
      <c r="Y11" s="8">
        <f t="shared" si="13"/>
        <v>112.36678723286373</v>
      </c>
      <c r="Z11" s="7">
        <f t="shared" si="2"/>
        <v>4093861.5374863152</v>
      </c>
      <c r="AA11" s="41">
        <f t="shared" si="3"/>
        <v>3767680.390262479</v>
      </c>
      <c r="AB11" s="8">
        <f t="shared" si="14"/>
        <v>108.65734652193024</v>
      </c>
      <c r="AD11" s="12">
        <f t="shared" ref="AD11:AS26" si="15">+B11/B7*100-100</f>
        <v>32.450796775467467</v>
      </c>
      <c r="AE11" s="19">
        <f t="shared" si="15"/>
        <v>23.931429261153411</v>
      </c>
      <c r="AF11" s="8">
        <f t="shared" si="15"/>
        <v>6.8742590681833349</v>
      </c>
      <c r="AG11" s="12">
        <f t="shared" si="15"/>
        <v>13.667116894717623</v>
      </c>
      <c r="AH11" s="19">
        <f t="shared" si="15"/>
        <v>2.2653430147207416</v>
      </c>
      <c r="AI11" s="8">
        <f t="shared" si="15"/>
        <v>11.149206118005822</v>
      </c>
      <c r="AJ11" s="12">
        <f t="shared" si="15"/>
        <v>27.326912006424791</v>
      </c>
      <c r="AK11" s="19">
        <f t="shared" si="15"/>
        <v>6.6651978584212515</v>
      </c>
      <c r="AL11" s="8">
        <f t="shared" si="15"/>
        <v>19.370623748739703</v>
      </c>
      <c r="AM11" s="12">
        <f t="shared" si="15"/>
        <v>11.764452337747386</v>
      </c>
      <c r="AN11" s="19">
        <f t="shared" si="15"/>
        <v>15.588445456198002</v>
      </c>
      <c r="AO11" s="8">
        <f t="shared" si="15"/>
        <v>-3.3082831967834636</v>
      </c>
      <c r="AP11" s="12">
        <f t="shared" si="15"/>
        <v>-1.2185281170057891</v>
      </c>
      <c r="AQ11" s="19">
        <f t="shared" si="15"/>
        <v>-11.120064883142092</v>
      </c>
      <c r="AR11" s="8">
        <f t="shared" si="15"/>
        <v>11.140351028742231</v>
      </c>
      <c r="AS11" s="12">
        <f t="shared" si="15"/>
        <v>25.683448841747818</v>
      </c>
      <c r="AT11" s="19">
        <f t="shared" ref="AT11:AV42" si="16">+R11/R7*100-100</f>
        <v>8.2899303698660276</v>
      </c>
      <c r="AU11" s="8">
        <f t="shared" si="16"/>
        <v>16.061990632438267</v>
      </c>
      <c r="AV11" s="12">
        <f t="shared" si="16"/>
        <v>22.142752189684529</v>
      </c>
      <c r="AW11" s="19">
        <f t="shared" ref="AW11:AY63" si="17">+U11/U7*100-100</f>
        <v>9.706922267320067</v>
      </c>
      <c r="AX11" s="8">
        <f t="shared" si="17"/>
        <v>11.335501594021949</v>
      </c>
      <c r="AY11" s="12">
        <f t="shared" si="17"/>
        <v>57.605684732394252</v>
      </c>
      <c r="AZ11" s="19">
        <f t="shared" ref="AZ11:BB63" si="18">+X11/X7*100-100</f>
        <v>32.998236706215408</v>
      </c>
      <c r="BA11" s="8">
        <f t="shared" si="18"/>
        <v>18.502085919029994</v>
      </c>
      <c r="BB11" s="12">
        <f t="shared" si="18"/>
        <v>24.685754764207644</v>
      </c>
      <c r="BC11" s="19">
        <f t="shared" ref="BC11:BD42" si="19">+AA11/AA7*100-100</f>
        <v>11.417128167129846</v>
      </c>
      <c r="BD11" s="8">
        <f t="shared" si="19"/>
        <v>11.908964820179492</v>
      </c>
      <c r="BE11" s="13"/>
      <c r="BF11" s="12">
        <f t="shared" ref="BF11:CF11" si="20">+AVERAGE(B11:B11)/AVERAGE(B7:B7)*100-100</f>
        <v>32.450796775467467</v>
      </c>
      <c r="BG11" s="22">
        <f t="shared" si="20"/>
        <v>23.931429261153411</v>
      </c>
      <c r="BH11" s="8">
        <f t="shared" si="20"/>
        <v>6.8742590681833349</v>
      </c>
      <c r="BI11" s="12">
        <f t="shared" si="20"/>
        <v>13.667116894717623</v>
      </c>
      <c r="BJ11" s="22">
        <f t="shared" si="20"/>
        <v>2.2653430147207416</v>
      </c>
      <c r="BK11" s="8">
        <f t="shared" si="20"/>
        <v>11.149206118005822</v>
      </c>
      <c r="BL11" s="12">
        <f t="shared" si="20"/>
        <v>27.326912006424791</v>
      </c>
      <c r="BM11" s="22">
        <f t="shared" si="20"/>
        <v>6.6651978584212515</v>
      </c>
      <c r="BN11" s="8">
        <f t="shared" si="20"/>
        <v>19.370623748739703</v>
      </c>
      <c r="BO11" s="12">
        <f t="shared" si="20"/>
        <v>11.764452337747386</v>
      </c>
      <c r="BP11" s="22">
        <f t="shared" si="20"/>
        <v>15.588445456198002</v>
      </c>
      <c r="BQ11" s="8">
        <f t="shared" si="20"/>
        <v>-3.3082831967834636</v>
      </c>
      <c r="BR11" s="12">
        <f t="shared" si="20"/>
        <v>-1.2185281170057891</v>
      </c>
      <c r="BS11" s="22">
        <f t="shared" si="20"/>
        <v>-11.120064883142092</v>
      </c>
      <c r="BT11" s="8">
        <f t="shared" si="20"/>
        <v>11.140351028742231</v>
      </c>
      <c r="BU11" s="12">
        <f t="shared" si="20"/>
        <v>25.683448841747818</v>
      </c>
      <c r="BV11" s="22">
        <f t="shared" si="20"/>
        <v>8.2899303698660276</v>
      </c>
      <c r="BW11" s="8">
        <f t="shared" si="20"/>
        <v>16.061990632438267</v>
      </c>
      <c r="BX11" s="23">
        <f t="shared" si="20"/>
        <v>22.142752189684529</v>
      </c>
      <c r="BY11" s="22">
        <f t="shared" si="20"/>
        <v>9.706922267320067</v>
      </c>
      <c r="BZ11" s="23">
        <f t="shared" si="20"/>
        <v>11.335501594021949</v>
      </c>
      <c r="CA11" s="12">
        <f t="shared" si="20"/>
        <v>57.605684732394252</v>
      </c>
      <c r="CB11" s="22">
        <f t="shared" si="20"/>
        <v>32.998236706215408</v>
      </c>
      <c r="CC11" s="23">
        <f t="shared" si="20"/>
        <v>18.502085919029994</v>
      </c>
      <c r="CD11" s="12">
        <f t="shared" si="20"/>
        <v>24.685754764207644</v>
      </c>
      <c r="CE11" s="22">
        <f t="shared" si="20"/>
        <v>11.417128167129846</v>
      </c>
      <c r="CF11" s="8">
        <f t="shared" si="20"/>
        <v>11.908964820179492</v>
      </c>
    </row>
    <row r="12" spans="1:84" x14ac:dyDescent="0.25">
      <c r="A12" s="6" t="s">
        <v>17</v>
      </c>
      <c r="B12" s="7">
        <v>533843.87115191214</v>
      </c>
      <c r="C12" s="41">
        <v>498504.16804363183</v>
      </c>
      <c r="D12" s="8">
        <f t="shared" si="6"/>
        <v>107.08914897281004</v>
      </c>
      <c r="E12" s="7">
        <v>266460.66245924891</v>
      </c>
      <c r="F12" s="41">
        <v>239428.88712018917</v>
      </c>
      <c r="G12" s="8">
        <f t="shared" si="7"/>
        <v>111.29010607875827</v>
      </c>
      <c r="H12" s="7">
        <v>659106.51038168208</v>
      </c>
      <c r="I12" s="41">
        <v>550996.51228217082</v>
      </c>
      <c r="J12" s="8">
        <f t="shared" si="8"/>
        <v>119.62081350601127</v>
      </c>
      <c r="K12" s="7">
        <v>554376.74477437825</v>
      </c>
      <c r="L12" s="41">
        <v>588883.60708621726</v>
      </c>
      <c r="M12" s="8">
        <f t="shared" si="9"/>
        <v>94.140291579421245</v>
      </c>
      <c r="N12" s="7">
        <v>193137.5214232697</v>
      </c>
      <c r="O12" s="41">
        <v>172646.6163900033</v>
      </c>
      <c r="P12" s="8">
        <f t="shared" si="10"/>
        <v>111.86869772586685</v>
      </c>
      <c r="Q12" s="7">
        <v>1823466.2330304084</v>
      </c>
      <c r="R12" s="41">
        <v>1614124.4332297433</v>
      </c>
      <c r="S12" s="8">
        <f t="shared" si="11"/>
        <v>112.9693718458736</v>
      </c>
      <c r="T12" s="7">
        <f t="shared" si="4"/>
        <v>4030391.5432208991</v>
      </c>
      <c r="U12" s="41">
        <f t="shared" si="5"/>
        <v>3664584.2241519559</v>
      </c>
      <c r="V12" s="8">
        <f t="shared" si="12"/>
        <v>109.98223254518314</v>
      </c>
      <c r="W12" s="7">
        <v>376229.93856280379</v>
      </c>
      <c r="X12" s="41">
        <v>328017.52391856484</v>
      </c>
      <c r="Y12" s="8">
        <f t="shared" si="13"/>
        <v>114.69812163334554</v>
      </c>
      <c r="Z12" s="7">
        <f t="shared" si="2"/>
        <v>4406621.481783703</v>
      </c>
      <c r="AA12" s="41">
        <f t="shared" si="3"/>
        <v>3992601.7480705208</v>
      </c>
      <c r="AB12" s="8">
        <f t="shared" si="14"/>
        <v>110.36967270560514</v>
      </c>
      <c r="AD12" s="12">
        <f t="shared" si="15"/>
        <v>27.019394385218604</v>
      </c>
      <c r="AE12" s="19">
        <f t="shared" si="15"/>
        <v>20.352927137208468</v>
      </c>
      <c r="AF12" s="8">
        <f t="shared" si="15"/>
        <v>5.5390985550438927</v>
      </c>
      <c r="AG12" s="12">
        <f t="shared" si="15"/>
        <v>19.35349450530947</v>
      </c>
      <c r="AH12" s="19">
        <f t="shared" si="15"/>
        <v>7.5176205911577938</v>
      </c>
      <c r="AI12" s="8">
        <f t="shared" si="15"/>
        <v>11.008310869488398</v>
      </c>
      <c r="AJ12" s="12">
        <f t="shared" si="15"/>
        <v>31.123246231279012</v>
      </c>
      <c r="AK12" s="19">
        <f t="shared" si="15"/>
        <v>9.2418401539742945</v>
      </c>
      <c r="AL12" s="8">
        <f t="shared" si="15"/>
        <v>20.030243033679469</v>
      </c>
      <c r="AM12" s="12">
        <f t="shared" si="15"/>
        <v>11.71622346481287</v>
      </c>
      <c r="AN12" s="19">
        <f t="shared" si="15"/>
        <v>27.794895327083452</v>
      </c>
      <c r="AO12" s="8">
        <f t="shared" si="15"/>
        <v>-12.581622936595522</v>
      </c>
      <c r="AP12" s="12">
        <f t="shared" si="15"/>
        <v>22.685887608348622</v>
      </c>
      <c r="AQ12" s="19">
        <f t="shared" si="15"/>
        <v>10.430622576567799</v>
      </c>
      <c r="AR12" s="8">
        <f t="shared" si="15"/>
        <v>11.097705279424218</v>
      </c>
      <c r="AS12" s="12">
        <f t="shared" si="15"/>
        <v>23.45781156913047</v>
      </c>
      <c r="AT12" s="19">
        <f t="shared" si="16"/>
        <v>7.471190304456826</v>
      </c>
      <c r="AU12" s="8">
        <f t="shared" si="16"/>
        <v>14.875262123165214</v>
      </c>
      <c r="AV12" s="12">
        <f t="shared" si="16"/>
        <v>22.995653744615225</v>
      </c>
      <c r="AW12" s="19">
        <f t="shared" si="17"/>
        <v>12.399214023091702</v>
      </c>
      <c r="AX12" s="8">
        <f t="shared" si="17"/>
        <v>9.4275033981523677</v>
      </c>
      <c r="AY12" s="12">
        <f t="shared" si="17"/>
        <v>54.542396146379446</v>
      </c>
      <c r="AZ12" s="19">
        <f t="shared" si="18"/>
        <v>32.531994604627641</v>
      </c>
      <c r="BA12" s="8">
        <f t="shared" si="18"/>
        <v>16.607613585997655</v>
      </c>
      <c r="BB12" s="12">
        <f t="shared" si="18"/>
        <v>25.177278165462468</v>
      </c>
      <c r="BC12" s="19">
        <f t="shared" si="19"/>
        <v>13.819715121551582</v>
      </c>
      <c r="BD12" s="8">
        <f t="shared" si="19"/>
        <v>9.9785551490634248</v>
      </c>
      <c r="BE12" s="13"/>
      <c r="BF12" s="12">
        <f t="shared" ref="BF12:CF12" si="21">+AVERAGE(B11:B12)/AVERAGE(B7:B8)*100-100</f>
        <v>29.668153249579689</v>
      </c>
      <c r="BG12" s="22">
        <f t="shared" si="21"/>
        <v>22.189754955365814</v>
      </c>
      <c r="BH12" s="8">
        <f t="shared" si="21"/>
        <v>6.1724941200934182</v>
      </c>
      <c r="BI12" s="12">
        <f t="shared" si="21"/>
        <v>16.455700677921968</v>
      </c>
      <c r="BJ12" s="22">
        <f t="shared" si="21"/>
        <v>4.8617262943348578</v>
      </c>
      <c r="BK12" s="8">
        <f t="shared" si="21"/>
        <v>11.079313392335607</v>
      </c>
      <c r="BL12" s="12">
        <f t="shared" si="21"/>
        <v>29.329914093486508</v>
      </c>
      <c r="BM12" s="22">
        <f t="shared" si="21"/>
        <v>8.0108578140123683</v>
      </c>
      <c r="BN12" s="8">
        <f t="shared" si="21"/>
        <v>19.703978644784215</v>
      </c>
      <c r="BO12" s="12">
        <f t="shared" si="21"/>
        <v>11.740155360429625</v>
      </c>
      <c r="BP12" s="22">
        <f t="shared" si="21"/>
        <v>21.778195994593034</v>
      </c>
      <c r="BQ12" s="8">
        <f t="shared" si="21"/>
        <v>-7.9143141169715392</v>
      </c>
      <c r="BR12" s="12">
        <f t="shared" si="21"/>
        <v>10.178524253935038</v>
      </c>
      <c r="BS12" s="22">
        <f t="shared" si="21"/>
        <v>-1.1731124171577676</v>
      </c>
      <c r="BT12" s="8">
        <f t="shared" si="21"/>
        <v>11.118376963848391</v>
      </c>
      <c r="BU12" s="12">
        <f t="shared" si="21"/>
        <v>24.501513563551242</v>
      </c>
      <c r="BV12" s="22">
        <f t="shared" si="21"/>
        <v>7.862794655810859</v>
      </c>
      <c r="BW12" s="8">
        <f t="shared" si="21"/>
        <v>15.457493386200454</v>
      </c>
      <c r="BX12" s="23">
        <f t="shared" si="21"/>
        <v>22.584640602820173</v>
      </c>
      <c r="BY12" s="22">
        <f t="shared" si="21"/>
        <v>11.079813668082707</v>
      </c>
      <c r="BZ12" s="23">
        <f t="shared" si="21"/>
        <v>10.365910515786723</v>
      </c>
      <c r="CA12" s="12">
        <f t="shared" si="21"/>
        <v>56.048443539240736</v>
      </c>
      <c r="CB12" s="22">
        <f t="shared" si="21"/>
        <v>32.765491451395292</v>
      </c>
      <c r="CC12" s="23">
        <f t="shared" si="21"/>
        <v>17.537493007373357</v>
      </c>
      <c r="CD12" s="12">
        <f t="shared" si="21"/>
        <v>24.94007598759049</v>
      </c>
      <c r="CE12" s="22">
        <f t="shared" si="21"/>
        <v>12.640432207262094</v>
      </c>
      <c r="CF12" s="8">
        <f t="shared" si="21"/>
        <v>10.927817985783278</v>
      </c>
    </row>
    <row r="13" spans="1:84" x14ac:dyDescent="0.25">
      <c r="A13" s="6" t="s">
        <v>18</v>
      </c>
      <c r="B13" s="7">
        <v>488499.162001046</v>
      </c>
      <c r="C13" s="41">
        <v>444471.54707019741</v>
      </c>
      <c r="D13" s="8">
        <f t="shared" si="6"/>
        <v>109.90560930639168</v>
      </c>
      <c r="E13" s="7">
        <v>294579.39893139532</v>
      </c>
      <c r="F13" s="41">
        <v>265036.24050284253</v>
      </c>
      <c r="G13" s="8">
        <f t="shared" si="7"/>
        <v>111.14683726742491</v>
      </c>
      <c r="H13" s="7">
        <v>662530.88602699002</v>
      </c>
      <c r="I13" s="41">
        <v>549322.92092370533</v>
      </c>
      <c r="J13" s="8">
        <f t="shared" si="8"/>
        <v>120.60863670369363</v>
      </c>
      <c r="K13" s="7">
        <v>560871.19358395727</v>
      </c>
      <c r="L13" s="41">
        <v>586257.54456616519</v>
      </c>
      <c r="M13" s="8">
        <f t="shared" si="9"/>
        <v>95.669761316079274</v>
      </c>
      <c r="N13" s="7">
        <v>206595.38220610993</v>
      </c>
      <c r="O13" s="41">
        <v>182417.20276951563</v>
      </c>
      <c r="P13" s="8">
        <f t="shared" si="10"/>
        <v>113.25433077007736</v>
      </c>
      <c r="Q13" s="7">
        <v>1910985.389992499</v>
      </c>
      <c r="R13" s="41">
        <v>1659327.1594676434</v>
      </c>
      <c r="S13" s="8">
        <f t="shared" si="11"/>
        <v>115.16628165150955</v>
      </c>
      <c r="T13" s="7">
        <f t="shared" si="4"/>
        <v>4124061.4127419973</v>
      </c>
      <c r="U13" s="41">
        <f t="shared" si="5"/>
        <v>3686832.6153000696</v>
      </c>
      <c r="V13" s="8">
        <f t="shared" si="12"/>
        <v>111.85919847913523</v>
      </c>
      <c r="W13" s="7">
        <v>374153.57465984393</v>
      </c>
      <c r="X13" s="41">
        <v>325004.90629182034</v>
      </c>
      <c r="Y13" s="8">
        <f t="shared" si="13"/>
        <v>115.12243889755105</v>
      </c>
      <c r="Z13" s="7">
        <f t="shared" si="2"/>
        <v>4498214.9874018412</v>
      </c>
      <c r="AA13" s="41">
        <f t="shared" si="3"/>
        <v>4011837.5215918897</v>
      </c>
      <c r="AB13" s="8">
        <f t="shared" si="14"/>
        <v>112.12355842409485</v>
      </c>
      <c r="AD13" s="12">
        <f t="shared" si="15"/>
        <v>22.536421647036605</v>
      </c>
      <c r="AE13" s="19">
        <f t="shared" si="15"/>
        <v>15.597530252159913</v>
      </c>
      <c r="AF13" s="8">
        <f t="shared" si="15"/>
        <v>6.0026294504220488</v>
      </c>
      <c r="AG13" s="12">
        <f t="shared" si="15"/>
        <v>1.3618578399744052</v>
      </c>
      <c r="AH13" s="19">
        <f t="shared" si="15"/>
        <v>-8.8240401489394884</v>
      </c>
      <c r="AI13" s="8">
        <f t="shared" si="15"/>
        <v>11.171692632085197</v>
      </c>
      <c r="AJ13" s="12">
        <f t="shared" si="15"/>
        <v>15.487162018660939</v>
      </c>
      <c r="AK13" s="19">
        <f t="shared" si="15"/>
        <v>-3.459731388800364</v>
      </c>
      <c r="AL13" s="8">
        <f t="shared" si="15"/>
        <v>19.625896716495419</v>
      </c>
      <c r="AM13" s="12">
        <f t="shared" si="15"/>
        <v>12.817828655160369</v>
      </c>
      <c r="AN13" s="19">
        <f t="shared" si="15"/>
        <v>17.829237864908237</v>
      </c>
      <c r="AO13" s="8">
        <f t="shared" si="15"/>
        <v>-4.2531117917383909</v>
      </c>
      <c r="AP13" s="12">
        <f t="shared" si="15"/>
        <v>12.430397420630584</v>
      </c>
      <c r="AQ13" s="19">
        <f t="shared" si="15"/>
        <v>1.167841039883541</v>
      </c>
      <c r="AR13" s="8">
        <f t="shared" si="15"/>
        <v>11.132545940470351</v>
      </c>
      <c r="AS13" s="12">
        <f t="shared" si="15"/>
        <v>16.936247997614103</v>
      </c>
      <c r="AT13" s="19">
        <f t="shared" si="16"/>
        <v>2.7614400379624158</v>
      </c>
      <c r="AU13" s="8">
        <f t="shared" si="16"/>
        <v>13.793897744538427</v>
      </c>
      <c r="AV13" s="12">
        <f t="shared" si="16"/>
        <v>15.25924083979622</v>
      </c>
      <c r="AW13" s="19">
        <f t="shared" si="17"/>
        <v>4.2422834696817802</v>
      </c>
      <c r="AX13" s="8">
        <f t="shared" si="17"/>
        <v>10.568607098211373</v>
      </c>
      <c r="AY13" s="12">
        <f t="shared" si="17"/>
        <v>18.979057782997558</v>
      </c>
      <c r="AZ13" s="19">
        <f t="shared" si="18"/>
        <v>4.5787898704687962</v>
      </c>
      <c r="BA13" s="8">
        <f t="shared" si="18"/>
        <v>13.769778681092902</v>
      </c>
      <c r="BB13" s="12">
        <f t="shared" si="18"/>
        <v>15.559756668613687</v>
      </c>
      <c r="BC13" s="19">
        <f t="shared" si="19"/>
        <v>4.2694637191521139</v>
      </c>
      <c r="BD13" s="8">
        <f t="shared" si="19"/>
        <v>10.827995605570379</v>
      </c>
      <c r="BE13" s="13"/>
      <c r="BF13" s="12">
        <f t="shared" ref="BF13:CF13" si="22">+AVERAGE(B11:B13)/AVERAGE(B7:B9)*100-100</f>
        <v>27.335833750100619</v>
      </c>
      <c r="BG13" s="22">
        <f t="shared" si="22"/>
        <v>20.138246530770701</v>
      </c>
      <c r="BH13" s="8">
        <f t="shared" si="22"/>
        <v>6.1131415832592353</v>
      </c>
      <c r="BI13" s="12">
        <f t="shared" si="22"/>
        <v>10.574532643408546</v>
      </c>
      <c r="BJ13" s="22">
        <f t="shared" si="22"/>
        <v>-0.50584825478594553</v>
      </c>
      <c r="BK13" s="8">
        <f t="shared" si="22"/>
        <v>11.109887886570462</v>
      </c>
      <c r="BL13" s="12">
        <f t="shared" si="22"/>
        <v>24.127206252963248</v>
      </c>
      <c r="BM13" s="22">
        <f t="shared" si="22"/>
        <v>3.7582438537701108</v>
      </c>
      <c r="BN13" s="8">
        <f t="shared" si="22"/>
        <v>19.677563135371528</v>
      </c>
      <c r="BO13" s="12">
        <f t="shared" si="22"/>
        <v>12.101628585879524</v>
      </c>
      <c r="BP13" s="22">
        <f t="shared" si="22"/>
        <v>20.381029002514353</v>
      </c>
      <c r="BQ13" s="8">
        <f t="shared" si="22"/>
        <v>-6.7593103939717167</v>
      </c>
      <c r="BR13" s="12">
        <f t="shared" si="22"/>
        <v>10.983659805595906</v>
      </c>
      <c r="BS13" s="22">
        <f t="shared" si="22"/>
        <v>-0.35986405156980084</v>
      </c>
      <c r="BT13" s="8">
        <f t="shared" si="22"/>
        <v>11.123233364747279</v>
      </c>
      <c r="BU13" s="12">
        <f t="shared" si="22"/>
        <v>21.701523928342041</v>
      </c>
      <c r="BV13" s="22">
        <f t="shared" si="22"/>
        <v>6.0296771981384722</v>
      </c>
      <c r="BW13" s="8">
        <f t="shared" si="22"/>
        <v>14.885337048128704</v>
      </c>
      <c r="BX13" s="23">
        <f t="shared" si="22"/>
        <v>19.937839155865561</v>
      </c>
      <c r="BY13" s="22">
        <f t="shared" si="22"/>
        <v>8.6445771559983342</v>
      </c>
      <c r="BZ13" s="23">
        <f t="shared" si="22"/>
        <v>10.434505089164475</v>
      </c>
      <c r="CA13" s="12">
        <f t="shared" si="22"/>
        <v>41.355012712440356</v>
      </c>
      <c r="CB13" s="22">
        <f t="shared" si="22"/>
        <v>21.905100838306396</v>
      </c>
      <c r="CC13" s="23">
        <f t="shared" si="22"/>
        <v>16.242368452421289</v>
      </c>
      <c r="CD13" s="12">
        <f t="shared" si="22"/>
        <v>21.526402341594817</v>
      </c>
      <c r="CE13" s="22">
        <f t="shared" si="22"/>
        <v>9.6407232032489532</v>
      </c>
      <c r="CF13" s="8">
        <f t="shared" si="22"/>
        <v>10.893999213016386</v>
      </c>
    </row>
    <row r="14" spans="1:84" x14ac:dyDescent="0.25">
      <c r="A14" s="6" t="s">
        <v>19</v>
      </c>
      <c r="B14" s="7">
        <v>602237.8907800999</v>
      </c>
      <c r="C14" s="41">
        <v>545233.86975702655</v>
      </c>
      <c r="D14" s="8">
        <f t="shared" si="6"/>
        <v>110.4549669756349</v>
      </c>
      <c r="E14" s="7">
        <v>301779.00241278653</v>
      </c>
      <c r="F14" s="41">
        <v>276916.20143596898</v>
      </c>
      <c r="G14" s="8">
        <f t="shared" si="7"/>
        <v>108.97845660452141</v>
      </c>
      <c r="H14" s="7">
        <v>714091.08245556569</v>
      </c>
      <c r="I14" s="41">
        <v>589865.61969104782</v>
      </c>
      <c r="J14" s="8">
        <f t="shared" si="8"/>
        <v>121.05995986502538</v>
      </c>
      <c r="K14" s="7">
        <v>575254.47595869016</v>
      </c>
      <c r="L14" s="41">
        <v>602545.40971561579</v>
      </c>
      <c r="M14" s="8">
        <f t="shared" si="9"/>
        <v>95.470725804747872</v>
      </c>
      <c r="N14" s="7">
        <v>227895.50637934817</v>
      </c>
      <c r="O14" s="41">
        <v>199261.53663994305</v>
      </c>
      <c r="P14" s="8">
        <f t="shared" si="10"/>
        <v>114.3700436231933</v>
      </c>
      <c r="Q14" s="7">
        <v>2017481.5898329176</v>
      </c>
      <c r="R14" s="41">
        <v>1721720.3585193644</v>
      </c>
      <c r="S14" s="8">
        <f t="shared" si="11"/>
        <v>117.17823860594297</v>
      </c>
      <c r="T14" s="7">
        <f t="shared" si="4"/>
        <v>4438739.5478194077</v>
      </c>
      <c r="U14" s="41">
        <f t="shared" si="5"/>
        <v>3935542.9957589665</v>
      </c>
      <c r="V14" s="8">
        <f t="shared" si="12"/>
        <v>112.7859498067407</v>
      </c>
      <c r="W14" s="7">
        <v>351707.77360322105</v>
      </c>
      <c r="X14" s="41">
        <v>307567.37867776904</v>
      </c>
      <c r="Y14" s="8">
        <f t="shared" si="13"/>
        <v>114.35145531857486</v>
      </c>
      <c r="Z14" s="7">
        <f t="shared" si="2"/>
        <v>4790447.3214226291</v>
      </c>
      <c r="AA14" s="41">
        <f t="shared" si="3"/>
        <v>4243110.3744367352</v>
      </c>
      <c r="AB14" s="8">
        <f t="shared" si="14"/>
        <v>112.8994275115587</v>
      </c>
      <c r="AD14" s="12">
        <f t="shared" si="15"/>
        <v>26.218809346103967</v>
      </c>
      <c r="AE14" s="19">
        <f t="shared" si="15"/>
        <v>18.371890802075598</v>
      </c>
      <c r="AF14" s="8">
        <f t="shared" si="15"/>
        <v>6.6290387784282814</v>
      </c>
      <c r="AG14" s="12">
        <f t="shared" si="15"/>
        <v>7.3342272984999255</v>
      </c>
      <c r="AH14" s="19">
        <f t="shared" si="15"/>
        <v>-3.1297416884912792</v>
      </c>
      <c r="AI14" s="8">
        <f t="shared" si="15"/>
        <v>10.802045095556466</v>
      </c>
      <c r="AJ14" s="12">
        <f t="shared" si="15"/>
        <v>16.068428455379376</v>
      </c>
      <c r="AK14" s="19">
        <f t="shared" si="15"/>
        <v>-2.795964071722949</v>
      </c>
      <c r="AL14" s="8">
        <f t="shared" si="15"/>
        <v>19.407005426216671</v>
      </c>
      <c r="AM14" s="12">
        <f t="shared" si="15"/>
        <v>13.312312640030328</v>
      </c>
      <c r="AN14" s="19">
        <f t="shared" si="15"/>
        <v>3.2528064164527564</v>
      </c>
      <c r="AO14" s="8">
        <f t="shared" si="15"/>
        <v>9.7425983590259619</v>
      </c>
      <c r="AP14" s="12">
        <f t="shared" si="15"/>
        <v>21.994635755325277</v>
      </c>
      <c r="AQ14" s="19">
        <f t="shared" si="15"/>
        <v>9.6551418009339187</v>
      </c>
      <c r="AR14" s="8">
        <f t="shared" si="15"/>
        <v>11.253000772906987</v>
      </c>
      <c r="AS14" s="12">
        <f t="shared" si="15"/>
        <v>6.6236942496315692</v>
      </c>
      <c r="AT14" s="19">
        <f t="shared" si="16"/>
        <v>-5.0862416455164379</v>
      </c>
      <c r="AU14" s="8">
        <f t="shared" si="16"/>
        <v>12.337448330108032</v>
      </c>
      <c r="AV14" s="12">
        <f t="shared" si="16"/>
        <v>12.084860386252132</v>
      </c>
      <c r="AW14" s="19">
        <f t="shared" si="17"/>
        <v>7.5597185975098569E-2</v>
      </c>
      <c r="AX14" s="8">
        <f t="shared" si="17"/>
        <v>12.000191393272132</v>
      </c>
      <c r="AY14" s="12">
        <f t="shared" si="17"/>
        <v>4.6813649144471725</v>
      </c>
      <c r="AZ14" s="19">
        <f t="shared" si="18"/>
        <v>-4.7088578177004905</v>
      </c>
      <c r="BA14" s="8">
        <f t="shared" si="18"/>
        <v>9.8542451240466846</v>
      </c>
      <c r="BB14" s="12">
        <f t="shared" si="18"/>
        <v>11.50587037802579</v>
      </c>
      <c r="BC14" s="19">
        <f t="shared" si="19"/>
        <v>-0.28730229775322869</v>
      </c>
      <c r="BD14" s="8">
        <f t="shared" si="19"/>
        <v>11.827152356257315</v>
      </c>
      <c r="BE14" s="13"/>
      <c r="BF14" s="12">
        <f t="shared" ref="BF14:CF14" si="23">+AVERAGE(B11:B14)/AVERAGE(B7:B10)*100-100</f>
        <v>27.0216062919054</v>
      </c>
      <c r="BG14" s="22">
        <f t="shared" si="23"/>
        <v>19.658568435931628</v>
      </c>
      <c r="BH14" s="8">
        <f t="shared" si="23"/>
        <v>6.2466361595216995</v>
      </c>
      <c r="BI14" s="12">
        <f t="shared" si="23"/>
        <v>9.6874712322726708</v>
      </c>
      <c r="BJ14" s="22">
        <f t="shared" si="23"/>
        <v>-1.2361814924012293</v>
      </c>
      <c r="BK14" s="8">
        <f t="shared" si="23"/>
        <v>11.034275366582477</v>
      </c>
      <c r="BL14" s="12">
        <f t="shared" si="23"/>
        <v>21.812127537594378</v>
      </c>
      <c r="BM14" s="22">
        <f t="shared" si="23"/>
        <v>1.9010977265042186</v>
      </c>
      <c r="BN14" s="8">
        <f t="shared" si="23"/>
        <v>19.608885016461102</v>
      </c>
      <c r="BO14" s="12">
        <f t="shared" si="23"/>
        <v>12.410513307750364</v>
      </c>
      <c r="BP14" s="22">
        <f t="shared" si="23"/>
        <v>15.357800690526886</v>
      </c>
      <c r="BQ14" s="8">
        <f t="shared" si="23"/>
        <v>-3.2034683643700816</v>
      </c>
      <c r="BR14" s="12">
        <f t="shared" si="23"/>
        <v>13.919007543062676</v>
      </c>
      <c r="BS14" s="22">
        <f t="shared" si="23"/>
        <v>2.2372103883492684</v>
      </c>
      <c r="BT14" s="8">
        <f t="shared" si="23"/>
        <v>11.15657324745149</v>
      </c>
      <c r="BU14" s="12">
        <f t="shared" si="23"/>
        <v>17.178490898047457</v>
      </c>
      <c r="BV14" s="22">
        <f t="shared" si="23"/>
        <v>2.8328888550152698</v>
      </c>
      <c r="BW14" s="8">
        <f t="shared" si="23"/>
        <v>14.218540827653797</v>
      </c>
      <c r="BX14" s="23">
        <f t="shared" si="23"/>
        <v>17.694524366935525</v>
      </c>
      <c r="BY14" s="22">
        <f t="shared" si="23"/>
        <v>6.2137801803756219</v>
      </c>
      <c r="BZ14" s="23">
        <f t="shared" si="23"/>
        <v>10.829017783869446</v>
      </c>
      <c r="CA14" s="12">
        <f t="shared" si="23"/>
        <v>30.444595455533914</v>
      </c>
      <c r="CB14" s="22">
        <f t="shared" si="23"/>
        <v>14.298828411744097</v>
      </c>
      <c r="CC14" s="23">
        <f t="shared" si="23"/>
        <v>14.573566192715262</v>
      </c>
      <c r="CD14" s="12">
        <f t="shared" si="23"/>
        <v>18.65496110698281</v>
      </c>
      <c r="CE14" s="22">
        <f t="shared" si="23"/>
        <v>6.8228103036197467</v>
      </c>
      <c r="CF14" s="8">
        <f t="shared" si="23"/>
        <v>11.129773231633223</v>
      </c>
    </row>
    <row r="15" spans="1:84" x14ac:dyDescent="0.25">
      <c r="A15" s="6" t="s">
        <v>20</v>
      </c>
      <c r="B15" s="7">
        <v>619763.16946555302</v>
      </c>
      <c r="C15" s="41">
        <v>512425.39411686634</v>
      </c>
      <c r="D15" s="8">
        <f t="shared" si="6"/>
        <v>120.94700547260675</v>
      </c>
      <c r="E15" s="7">
        <v>254965.22322368019</v>
      </c>
      <c r="F15" s="41">
        <v>233964.54276532747</v>
      </c>
      <c r="G15" s="8">
        <f t="shared" si="7"/>
        <v>108.9760098731785</v>
      </c>
      <c r="H15" s="7">
        <v>656153.68281319446</v>
      </c>
      <c r="I15" s="41">
        <v>513059.2544656758</v>
      </c>
      <c r="J15" s="8">
        <f t="shared" si="8"/>
        <v>127.89042924419012</v>
      </c>
      <c r="K15" s="7">
        <v>614917.46352219512</v>
      </c>
      <c r="L15" s="41">
        <v>573170.60575937887</v>
      </c>
      <c r="M15" s="8">
        <f t="shared" si="9"/>
        <v>107.28349593355489</v>
      </c>
      <c r="N15" s="7">
        <v>220339.0280253638</v>
      </c>
      <c r="O15" s="41">
        <v>168066.93000749176</v>
      </c>
      <c r="P15" s="8">
        <f t="shared" si="10"/>
        <v>131.10195326084789</v>
      </c>
      <c r="Q15" s="7">
        <v>1927407.4948495496</v>
      </c>
      <c r="R15" s="41">
        <v>1530675.4447266001</v>
      </c>
      <c r="S15" s="8">
        <f t="shared" si="11"/>
        <v>125.9187570748423</v>
      </c>
      <c r="T15" s="7">
        <f t="shared" si="4"/>
        <v>4293546.0618995363</v>
      </c>
      <c r="U15" s="41">
        <f t="shared" si="5"/>
        <v>3531362.1718413401</v>
      </c>
      <c r="V15" s="8">
        <f t="shared" si="12"/>
        <v>121.58328296473692</v>
      </c>
      <c r="W15" s="7">
        <v>337377.82899606688</v>
      </c>
      <c r="X15" s="41">
        <v>269272.10416990839</v>
      </c>
      <c r="Y15" s="8">
        <f t="shared" si="13"/>
        <v>125.29252892203952</v>
      </c>
      <c r="Z15" s="7">
        <f t="shared" si="2"/>
        <v>4630923.8908956032</v>
      </c>
      <c r="AA15" s="41">
        <f t="shared" si="3"/>
        <v>3800634.2760112486</v>
      </c>
      <c r="AB15" s="8">
        <f t="shared" si="14"/>
        <v>121.84608027467827</v>
      </c>
      <c r="AD15" s="12">
        <f t="shared" si="15"/>
        <v>16.961281023703918</v>
      </c>
      <c r="AE15" s="19">
        <f t="shared" si="15"/>
        <v>-5.3467466266811243</v>
      </c>
      <c r="AF15" s="8">
        <f t="shared" si="15"/>
        <v>23.56815730612098</v>
      </c>
      <c r="AG15" s="12">
        <f t="shared" si="15"/>
        <v>-3.3138308299260331</v>
      </c>
      <c r="AH15" s="19">
        <f t="shared" si="15"/>
        <v>0.43444429686358887</v>
      </c>
      <c r="AI15" s="8">
        <f t="shared" si="15"/>
        <v>-3.7320613988867279</v>
      </c>
      <c r="AJ15" s="12">
        <f t="shared" si="15"/>
        <v>14.506496185510613</v>
      </c>
      <c r="AK15" s="19">
        <f t="shared" si="15"/>
        <v>4.2481714530471066</v>
      </c>
      <c r="AL15" s="8">
        <f t="shared" si="15"/>
        <v>9.8402922463573361</v>
      </c>
      <c r="AM15" s="12">
        <f t="shared" si="15"/>
        <v>12.564001457101881</v>
      </c>
      <c r="AN15" s="19">
        <f t="shared" si="15"/>
        <v>10.705287906151042</v>
      </c>
      <c r="AO15" s="8">
        <f t="shared" si="15"/>
        <v>1.6789744971591034</v>
      </c>
      <c r="AP15" s="12">
        <f t="shared" si="15"/>
        <v>29.113207120309255</v>
      </c>
      <c r="AQ15" s="19">
        <f t="shared" si="15"/>
        <v>3.6817283797487335</v>
      </c>
      <c r="AR15" s="8">
        <f t="shared" si="15"/>
        <v>24.528409333044806</v>
      </c>
      <c r="AS15" s="12">
        <f t="shared" si="15"/>
        <v>17.580007889824984</v>
      </c>
      <c r="AT15" s="19">
        <f t="shared" si="16"/>
        <v>2.6522480958255557</v>
      </c>
      <c r="AU15" s="8">
        <f t="shared" si="16"/>
        <v>14.542068070505778</v>
      </c>
      <c r="AV15" s="12">
        <f t="shared" si="16"/>
        <v>15.331477795865013</v>
      </c>
      <c r="AW15" s="19">
        <f t="shared" si="17"/>
        <v>2.732151585232927</v>
      </c>
      <c r="AX15" s="8">
        <f t="shared" si="17"/>
        <v>12.264248354789785</v>
      </c>
      <c r="AY15" s="12">
        <f t="shared" si="17"/>
        <v>-9.0806764494702605</v>
      </c>
      <c r="AZ15" s="19">
        <f t="shared" si="18"/>
        <v>-18.460323431454214</v>
      </c>
      <c r="BA15" s="8">
        <f t="shared" si="18"/>
        <v>11.503169225964498</v>
      </c>
      <c r="BB15" s="12">
        <f t="shared" si="18"/>
        <v>13.118722958545661</v>
      </c>
      <c r="BC15" s="19">
        <f t="shared" si="19"/>
        <v>0.87464652877507376</v>
      </c>
      <c r="BD15" s="8">
        <f t="shared" si="19"/>
        <v>12.137912598561542</v>
      </c>
      <c r="BE15" s="13"/>
      <c r="BF15" s="12">
        <f t="shared" ref="BF15:CF15" si="24">+AVERAGE(B15:B15)/AVERAGE(B11:B11)*100-100</f>
        <v>16.961281023703918</v>
      </c>
      <c r="BG15" s="22">
        <f t="shared" si="24"/>
        <v>-5.3467466266811243</v>
      </c>
      <c r="BH15" s="8">
        <f t="shared" si="24"/>
        <v>23.56815730612098</v>
      </c>
      <c r="BI15" s="12">
        <f t="shared" si="24"/>
        <v>-3.3138308299260331</v>
      </c>
      <c r="BJ15" s="22">
        <f t="shared" si="24"/>
        <v>0.43444429686358887</v>
      </c>
      <c r="BK15" s="8">
        <f t="shared" si="24"/>
        <v>-3.7320613988867279</v>
      </c>
      <c r="BL15" s="12">
        <f t="shared" si="24"/>
        <v>14.506496185510613</v>
      </c>
      <c r="BM15" s="22">
        <f t="shared" si="24"/>
        <v>4.2481714530471066</v>
      </c>
      <c r="BN15" s="8">
        <f t="shared" si="24"/>
        <v>9.8402922463573361</v>
      </c>
      <c r="BO15" s="12">
        <f t="shared" si="24"/>
        <v>12.564001457101881</v>
      </c>
      <c r="BP15" s="22">
        <f t="shared" si="24"/>
        <v>10.705287906151042</v>
      </c>
      <c r="BQ15" s="8">
        <f t="shared" si="24"/>
        <v>1.6789744971591034</v>
      </c>
      <c r="BR15" s="12">
        <f t="shared" si="24"/>
        <v>29.113207120309255</v>
      </c>
      <c r="BS15" s="22">
        <f t="shared" si="24"/>
        <v>3.6817283797487335</v>
      </c>
      <c r="BT15" s="8">
        <f t="shared" si="24"/>
        <v>24.528409333044806</v>
      </c>
      <c r="BU15" s="12">
        <f t="shared" si="24"/>
        <v>17.580007889824984</v>
      </c>
      <c r="BV15" s="22">
        <f t="shared" si="24"/>
        <v>2.6522480958255557</v>
      </c>
      <c r="BW15" s="8">
        <f t="shared" si="24"/>
        <v>14.542068070505778</v>
      </c>
      <c r="BX15" s="23">
        <f t="shared" si="24"/>
        <v>15.331477795865013</v>
      </c>
      <c r="BY15" s="22">
        <f t="shared" si="24"/>
        <v>2.732151585232927</v>
      </c>
      <c r="BZ15" s="23">
        <f t="shared" si="24"/>
        <v>12.264248354789785</v>
      </c>
      <c r="CA15" s="12">
        <f t="shared" si="24"/>
        <v>-9.0806764494702605</v>
      </c>
      <c r="CB15" s="22">
        <f t="shared" si="24"/>
        <v>-18.460323431454214</v>
      </c>
      <c r="CC15" s="23">
        <f t="shared" si="24"/>
        <v>11.503169225964498</v>
      </c>
      <c r="CD15" s="12">
        <f t="shared" si="24"/>
        <v>13.118722958545661</v>
      </c>
      <c r="CE15" s="22">
        <f t="shared" si="24"/>
        <v>0.87464652877507376</v>
      </c>
      <c r="CF15" s="8">
        <f t="shared" si="24"/>
        <v>12.137912598561542</v>
      </c>
    </row>
    <row r="16" spans="1:84" x14ac:dyDescent="0.25">
      <c r="A16" s="6" t="s">
        <v>21</v>
      </c>
      <c r="B16" s="7">
        <v>631778.9712972102</v>
      </c>
      <c r="C16" s="41">
        <v>473228.71446262021</v>
      </c>
      <c r="D16" s="8">
        <f t="shared" si="6"/>
        <v>133.50393836828633</v>
      </c>
      <c r="E16" s="7">
        <v>270194.30785411736</v>
      </c>
      <c r="F16" s="41">
        <v>251207.27297429688</v>
      </c>
      <c r="G16" s="8">
        <f t="shared" si="7"/>
        <v>107.55831415827008</v>
      </c>
      <c r="H16" s="7">
        <v>734495.45118425076</v>
      </c>
      <c r="I16" s="41">
        <v>554515.72870723135</v>
      </c>
      <c r="J16" s="8">
        <f t="shared" si="8"/>
        <v>132.45709962035065</v>
      </c>
      <c r="K16" s="7">
        <v>620977.52104324603</v>
      </c>
      <c r="L16" s="41">
        <v>652135.73097003531</v>
      </c>
      <c r="M16" s="8">
        <f t="shared" si="9"/>
        <v>95.222128086672654</v>
      </c>
      <c r="N16" s="7">
        <v>203836.25986074359</v>
      </c>
      <c r="O16" s="41">
        <v>146131.36781402043</v>
      </c>
      <c r="P16" s="8">
        <f t="shared" si="10"/>
        <v>139.48836783637273</v>
      </c>
      <c r="Q16" s="7">
        <v>2080333.0026511266</v>
      </c>
      <c r="R16" s="41">
        <v>1613147.6190983783</v>
      </c>
      <c r="S16" s="8">
        <f t="shared" si="11"/>
        <v>128.96110548232826</v>
      </c>
      <c r="T16" s="7">
        <f t="shared" si="4"/>
        <v>4541615.5138906948</v>
      </c>
      <c r="U16" s="41">
        <f t="shared" si="5"/>
        <v>3690366.4340265826</v>
      </c>
      <c r="V16" s="8">
        <f t="shared" si="12"/>
        <v>123.0667901164305</v>
      </c>
      <c r="W16" s="7">
        <v>341617.89327602251</v>
      </c>
      <c r="X16" s="41">
        <v>272135.11265860521</v>
      </c>
      <c r="Y16" s="8">
        <f t="shared" si="13"/>
        <v>125.53245699851448</v>
      </c>
      <c r="Z16" s="7">
        <f t="shared" si="2"/>
        <v>4883233.4071667176</v>
      </c>
      <c r="AA16" s="41">
        <f t="shared" si="3"/>
        <v>3962501.5466851881</v>
      </c>
      <c r="AB16" s="8">
        <f t="shared" si="14"/>
        <v>123.23612621051878</v>
      </c>
      <c r="AD16" s="12">
        <f t="shared" si="15"/>
        <v>18.345270113146881</v>
      </c>
      <c r="AE16" s="19">
        <f t="shared" si="15"/>
        <v>-5.0702592277622358</v>
      </c>
      <c r="AF16" s="8">
        <f t="shared" si="15"/>
        <v>24.666168000067884</v>
      </c>
      <c r="AG16" s="12">
        <f t="shared" si="15"/>
        <v>1.4011994717754845</v>
      </c>
      <c r="AH16" s="19">
        <f t="shared" si="15"/>
        <v>4.9193670804622514</v>
      </c>
      <c r="AI16" s="8">
        <f t="shared" si="15"/>
        <v>-3.3532108576186204</v>
      </c>
      <c r="AJ16" s="12">
        <f t="shared" si="15"/>
        <v>11.438051303561195</v>
      </c>
      <c r="AK16" s="19">
        <f t="shared" si="15"/>
        <v>0.63870030873414407</v>
      </c>
      <c r="AL16" s="8">
        <f t="shared" si="15"/>
        <v>10.730813257422227</v>
      </c>
      <c r="AM16" s="12">
        <f t="shared" si="15"/>
        <v>12.013630964259363</v>
      </c>
      <c r="AN16" s="19">
        <f t="shared" si="15"/>
        <v>10.741023034549755</v>
      </c>
      <c r="AO16" s="8">
        <f t="shared" si="15"/>
        <v>1.1491747997601323</v>
      </c>
      <c r="AP16" s="12">
        <f t="shared" si="15"/>
        <v>5.5394406838364318</v>
      </c>
      <c r="AQ16" s="19">
        <f t="shared" si="15"/>
        <v>-15.358104972115854</v>
      </c>
      <c r="AR16" s="8">
        <f t="shared" si="15"/>
        <v>24.689364113442707</v>
      </c>
      <c r="AS16" s="12">
        <f t="shared" si="15"/>
        <v>14.086730259536125</v>
      </c>
      <c r="AT16" s="19">
        <f t="shared" si="16"/>
        <v>-6.0516656043077433E-2</v>
      </c>
      <c r="AU16" s="8">
        <f t="shared" si="16"/>
        <v>14.155813540569667</v>
      </c>
      <c r="AV16" s="12">
        <f t="shared" si="16"/>
        <v>12.684225966325073</v>
      </c>
      <c r="AW16" s="19">
        <f t="shared" si="17"/>
        <v>0.70355075221645791</v>
      </c>
      <c r="AX16" s="8">
        <f t="shared" si="17"/>
        <v>11.89697396429186</v>
      </c>
      <c r="AY16" s="12">
        <f t="shared" si="17"/>
        <v>-9.1997052172400373</v>
      </c>
      <c r="AZ16" s="19">
        <f t="shared" si="18"/>
        <v>-17.036410308930101</v>
      </c>
      <c r="BA16" s="8">
        <f t="shared" si="18"/>
        <v>9.4459571010264227</v>
      </c>
      <c r="BB16" s="12">
        <f t="shared" si="18"/>
        <v>10.815812689001206</v>
      </c>
      <c r="BC16" s="19">
        <f t="shared" si="19"/>
        <v>-0.75389941909129732</v>
      </c>
      <c r="BD16" s="8">
        <f t="shared" si="19"/>
        <v>11.657598676796852</v>
      </c>
      <c r="BE16" s="13"/>
      <c r="BF16" s="12">
        <f t="shared" ref="BF16:CF16" si="25">+AVERAGE(B15:B16)/AVERAGE(B11:B12)*100-100</f>
        <v>17.655849348049202</v>
      </c>
      <c r="BG16" s="22">
        <f t="shared" si="25"/>
        <v>-5.2142017724212053</v>
      </c>
      <c r="BH16" s="8">
        <f t="shared" si="25"/>
        <v>24.141832568749948</v>
      </c>
      <c r="BI16" s="12">
        <f t="shared" si="25"/>
        <v>-0.94405712764614691</v>
      </c>
      <c r="BJ16" s="22">
        <f t="shared" si="25"/>
        <v>2.7076500453304391</v>
      </c>
      <c r="BK16" s="8">
        <f t="shared" si="25"/>
        <v>-3.5442483124326145</v>
      </c>
      <c r="BL16" s="12">
        <f t="shared" si="25"/>
        <v>12.865090280103104</v>
      </c>
      <c r="BM16" s="22">
        <f t="shared" si="25"/>
        <v>2.3416295123915631</v>
      </c>
      <c r="BN16" s="8">
        <f t="shared" si="25"/>
        <v>10.291565676807707</v>
      </c>
      <c r="BO16" s="12">
        <f t="shared" si="25"/>
        <v>12.286792504187488</v>
      </c>
      <c r="BP16" s="22">
        <f t="shared" si="25"/>
        <v>10.724304077921417</v>
      </c>
      <c r="BQ16" s="8">
        <f t="shared" si="25"/>
        <v>1.4291626697826842</v>
      </c>
      <c r="BR16" s="12">
        <f t="shared" si="25"/>
        <v>16.597913431830321</v>
      </c>
      <c r="BS16" s="22">
        <f t="shared" si="25"/>
        <v>-6.1381579217264886</v>
      </c>
      <c r="BT16" s="8">
        <f t="shared" si="25"/>
        <v>24.61132903497915</v>
      </c>
      <c r="BU16" s="12">
        <f t="shared" si="25"/>
        <v>15.740437731694286</v>
      </c>
      <c r="BV16" s="22">
        <f t="shared" si="25"/>
        <v>1.2421401277307353</v>
      </c>
      <c r="BW16" s="8">
        <f t="shared" si="25"/>
        <v>14.346309435707738</v>
      </c>
      <c r="BX16" s="23">
        <f t="shared" si="25"/>
        <v>13.955337626645232</v>
      </c>
      <c r="BY16" s="22">
        <f t="shared" si="25"/>
        <v>1.6854116475129928</v>
      </c>
      <c r="BZ16" s="23">
        <f t="shared" si="25"/>
        <v>12.079196757578956</v>
      </c>
      <c r="CA16" s="12">
        <f t="shared" si="25"/>
        <v>-9.1406014585759436</v>
      </c>
      <c r="CB16" s="22">
        <f t="shared" si="25"/>
        <v>-17.750764670169247</v>
      </c>
      <c r="CC16" s="23">
        <f t="shared" si="25"/>
        <v>10.464002197866961</v>
      </c>
      <c r="CD16" s="12">
        <f t="shared" si="25"/>
        <v>11.924902108437507</v>
      </c>
      <c r="CE16" s="22">
        <f t="shared" si="25"/>
        <v>3.6772946042006538E-2</v>
      </c>
      <c r="CF16" s="8">
        <f t="shared" si="25"/>
        <v>11.895878120221482</v>
      </c>
    </row>
    <row r="17" spans="1:84" x14ac:dyDescent="0.25">
      <c r="A17" s="6" t="s">
        <v>22</v>
      </c>
      <c r="B17" s="7">
        <v>582540.39945020631</v>
      </c>
      <c r="C17" s="41">
        <v>425198.73443519097</v>
      </c>
      <c r="D17" s="8">
        <f t="shared" si="6"/>
        <v>137.0042646585058</v>
      </c>
      <c r="E17" s="7">
        <v>290562.08948760747</v>
      </c>
      <c r="F17" s="41">
        <v>269911.48518600134</v>
      </c>
      <c r="G17" s="8">
        <f t="shared" si="7"/>
        <v>107.65088017183683</v>
      </c>
      <c r="H17" s="7">
        <v>753592.15238661307</v>
      </c>
      <c r="I17" s="41">
        <v>568611.41807649389</v>
      </c>
      <c r="J17" s="8">
        <f t="shared" si="8"/>
        <v>132.5320119205264</v>
      </c>
      <c r="K17" s="7">
        <v>616724.53631722159</v>
      </c>
      <c r="L17" s="41">
        <v>610774.61689597648</v>
      </c>
      <c r="M17" s="8">
        <f t="shared" si="9"/>
        <v>100.97415957648718</v>
      </c>
      <c r="N17" s="7">
        <v>251522.69200386829</v>
      </c>
      <c r="O17" s="41">
        <v>177998.67470559842</v>
      </c>
      <c r="P17" s="8">
        <f t="shared" si="10"/>
        <v>141.30593523793095</v>
      </c>
      <c r="Q17" s="7">
        <v>2185693.6852189247</v>
      </c>
      <c r="R17" s="41">
        <v>1679724.2884609574</v>
      </c>
      <c r="S17" s="8">
        <f t="shared" si="11"/>
        <v>130.12216946755947</v>
      </c>
      <c r="T17" s="7">
        <f t="shared" si="4"/>
        <v>4680635.554864442</v>
      </c>
      <c r="U17" s="41">
        <f t="shared" si="5"/>
        <v>3732219.2177602183</v>
      </c>
      <c r="V17" s="8">
        <f t="shared" si="12"/>
        <v>125.41159245392311</v>
      </c>
      <c r="W17" s="7">
        <v>386082.62869977282</v>
      </c>
      <c r="X17" s="41">
        <v>310256.50759829069</v>
      </c>
      <c r="Y17" s="8">
        <f t="shared" si="13"/>
        <v>124.43981648876779</v>
      </c>
      <c r="Z17" s="7">
        <f t="shared" si="2"/>
        <v>5066718.183564215</v>
      </c>
      <c r="AA17" s="41">
        <f t="shared" si="3"/>
        <v>4042475.725358509</v>
      </c>
      <c r="AB17" s="8">
        <f t="shared" si="14"/>
        <v>125.33700949100617</v>
      </c>
      <c r="AD17" s="12">
        <f t="shared" si="15"/>
        <v>19.251053996477268</v>
      </c>
      <c r="AE17" s="19">
        <f t="shared" si="15"/>
        <v>-4.3361184224380906</v>
      </c>
      <c r="AF17" s="8">
        <f t="shared" si="15"/>
        <v>24.656298730458133</v>
      </c>
      <c r="AG17" s="12">
        <f t="shared" si="15"/>
        <v>-1.363744192011012</v>
      </c>
      <c r="AH17" s="19">
        <f t="shared" si="15"/>
        <v>1.8394634159876375</v>
      </c>
      <c r="AI17" s="8">
        <f t="shared" si="15"/>
        <v>-3.145350044623072</v>
      </c>
      <c r="AJ17" s="12">
        <f t="shared" si="15"/>
        <v>13.744456036712748</v>
      </c>
      <c r="AK17" s="19">
        <f t="shared" si="15"/>
        <v>3.5113221054665473</v>
      </c>
      <c r="AL17" s="8">
        <f t="shared" si="15"/>
        <v>9.8860044709116863</v>
      </c>
      <c r="AM17" s="12">
        <f t="shared" si="15"/>
        <v>9.9583190173063514</v>
      </c>
      <c r="AN17" s="19">
        <f t="shared" si="15"/>
        <v>4.1819627836012074</v>
      </c>
      <c r="AO17" s="8">
        <f t="shared" si="15"/>
        <v>5.544487816670653</v>
      </c>
      <c r="AP17" s="12">
        <f t="shared" si="15"/>
        <v>21.746521784759267</v>
      </c>
      <c r="AQ17" s="19">
        <f t="shared" si="15"/>
        <v>-2.4222101845844151</v>
      </c>
      <c r="AR17" s="8">
        <f t="shared" si="15"/>
        <v>24.768681495105383</v>
      </c>
      <c r="AS17" s="12">
        <f t="shared" si="15"/>
        <v>14.375216925520505</v>
      </c>
      <c r="AT17" s="19">
        <f t="shared" si="16"/>
        <v>1.2292409532944646</v>
      </c>
      <c r="AU17" s="8">
        <f t="shared" si="16"/>
        <v>12.986342531493804</v>
      </c>
      <c r="AV17" s="12">
        <f t="shared" si="16"/>
        <v>13.495777254984944</v>
      </c>
      <c r="AW17" s="19">
        <f t="shared" si="17"/>
        <v>1.2310459192478049</v>
      </c>
      <c r="AX17" s="8">
        <f t="shared" si="17"/>
        <v>12.115582946283808</v>
      </c>
      <c r="AY17" s="12">
        <f t="shared" si="17"/>
        <v>3.188277447509094</v>
      </c>
      <c r="AZ17" s="19">
        <f t="shared" si="18"/>
        <v>-4.537900323353</v>
      </c>
      <c r="BA17" s="8">
        <f t="shared" si="18"/>
        <v>8.0934504866669812</v>
      </c>
      <c r="BB17" s="12">
        <f t="shared" si="18"/>
        <v>12.638417633540897</v>
      </c>
      <c r="BC17" s="19">
        <f t="shared" si="19"/>
        <v>0.76369503006348793</v>
      </c>
      <c r="BD17" s="8">
        <f t="shared" si="19"/>
        <v>11.78472325765199</v>
      </c>
      <c r="BE17" s="13"/>
      <c r="BF17" s="12">
        <f t="shared" ref="BF17:CF17" si="26">+AVERAGE(B15:B17)/AVERAGE(B11:B13)*100-100</f>
        <v>18.157872812906277</v>
      </c>
      <c r="BG17" s="22">
        <f t="shared" si="26"/>
        <v>-4.9512692479685683</v>
      </c>
      <c r="BH17" s="8">
        <f t="shared" si="26"/>
        <v>24.321405349578356</v>
      </c>
      <c r="BI17" s="12">
        <f t="shared" si="26"/>
        <v>-1.093959600620181</v>
      </c>
      <c r="BJ17" s="22">
        <f t="shared" si="26"/>
        <v>2.3956139431719379</v>
      </c>
      <c r="BK17" s="8">
        <f t="shared" si="26"/>
        <v>-3.4121526500735939</v>
      </c>
      <c r="BL17" s="12">
        <f t="shared" si="26"/>
        <v>13.17258897442413</v>
      </c>
      <c r="BM17" s="22">
        <f t="shared" si="26"/>
        <v>2.7451149490915583</v>
      </c>
      <c r="BN17" s="8">
        <f t="shared" si="26"/>
        <v>10.15442151177362</v>
      </c>
      <c r="BO17" s="12">
        <f t="shared" si="26"/>
        <v>11.500786025990919</v>
      </c>
      <c r="BP17" s="22">
        <f t="shared" si="26"/>
        <v>8.4586479166483031</v>
      </c>
      <c r="BQ17" s="8">
        <f t="shared" si="26"/>
        <v>2.7623248961502469</v>
      </c>
      <c r="BR17" s="12">
        <f t="shared" si="26"/>
        <v>18.462745112764154</v>
      </c>
      <c r="BS17" s="22">
        <f t="shared" si="26"/>
        <v>-4.8274431681498697</v>
      </c>
      <c r="BT17" s="8">
        <f t="shared" si="26"/>
        <v>24.665265934547961</v>
      </c>
      <c r="BU17" s="12">
        <f t="shared" si="26"/>
        <v>15.254938795269794</v>
      </c>
      <c r="BV17" s="22">
        <f t="shared" si="26"/>
        <v>1.2376478206337396</v>
      </c>
      <c r="BW17" s="8">
        <f t="shared" si="26"/>
        <v>13.8830229309836</v>
      </c>
      <c r="BX17" s="23">
        <f t="shared" si="26"/>
        <v>13.795767297849608</v>
      </c>
      <c r="BY17" s="22">
        <f t="shared" si="26"/>
        <v>1.5301431617815524</v>
      </c>
      <c r="BZ17" s="23">
        <f t="shared" si="26"/>
        <v>12.091525164195247</v>
      </c>
      <c r="CA17" s="12">
        <f t="shared" si="26"/>
        <v>-5.0272982787137153</v>
      </c>
      <c r="CB17" s="22">
        <f t="shared" si="26"/>
        <v>-13.38339555626942</v>
      </c>
      <c r="CC17" s="23">
        <f t="shared" si="26"/>
        <v>9.6664750645302888</v>
      </c>
      <c r="CD17" s="12">
        <f t="shared" si="26"/>
        <v>12.171815009030837</v>
      </c>
      <c r="CE17" s="22">
        <f t="shared" si="26"/>
        <v>0.28450176431749696</v>
      </c>
      <c r="CF17" s="8">
        <f t="shared" si="26"/>
        <v>11.858242435525355</v>
      </c>
    </row>
    <row r="18" spans="1:84" x14ac:dyDescent="0.25">
      <c r="A18" s="6" t="s">
        <v>23</v>
      </c>
      <c r="B18" s="7">
        <v>716439.82678703091</v>
      </c>
      <c r="C18" s="41">
        <v>525858.55198532261</v>
      </c>
      <c r="D18" s="8">
        <f t="shared" si="6"/>
        <v>136.24192743128148</v>
      </c>
      <c r="E18" s="7">
        <v>331158.54343459493</v>
      </c>
      <c r="F18" s="41">
        <v>312083.58107437426</v>
      </c>
      <c r="G18" s="8">
        <f t="shared" si="7"/>
        <v>106.11213261990697</v>
      </c>
      <c r="H18" s="7">
        <v>778851.08361594123</v>
      </c>
      <c r="I18" s="41">
        <v>585842.6947505991</v>
      </c>
      <c r="J18" s="8">
        <f t="shared" si="8"/>
        <v>132.94542896835273</v>
      </c>
      <c r="K18" s="7">
        <v>628322.84726553492</v>
      </c>
      <c r="L18" s="41">
        <v>652721.19982957537</v>
      </c>
      <c r="M18" s="8">
        <f t="shared" si="9"/>
        <v>96.262056055416807</v>
      </c>
      <c r="N18" s="7">
        <v>251912.63911002426</v>
      </c>
      <c r="O18" s="41">
        <v>176552.67847288947</v>
      </c>
      <c r="P18" s="8">
        <f t="shared" si="10"/>
        <v>142.68412197932568</v>
      </c>
      <c r="Q18" s="7">
        <v>2377064.6842803992</v>
      </c>
      <c r="R18" s="41">
        <v>1828735.5207140639</v>
      </c>
      <c r="S18" s="8">
        <f t="shared" si="11"/>
        <v>129.98406042620257</v>
      </c>
      <c r="T18" s="7">
        <f t="shared" si="4"/>
        <v>5083749.6244935254</v>
      </c>
      <c r="U18" s="41">
        <f t="shared" si="5"/>
        <v>4081794.2268268242</v>
      </c>
      <c r="V18" s="8">
        <f t="shared" si="12"/>
        <v>124.546935538336</v>
      </c>
      <c r="W18" s="7">
        <v>468236.99202813779</v>
      </c>
      <c r="X18" s="41">
        <v>379869.56857319578</v>
      </c>
      <c r="Y18" s="8">
        <f t="shared" si="13"/>
        <v>123.26256977805654</v>
      </c>
      <c r="Z18" s="7">
        <f t="shared" si="2"/>
        <v>5551986.616521663</v>
      </c>
      <c r="AA18" s="41">
        <f t="shared" si="3"/>
        <v>4461663.7954000197</v>
      </c>
      <c r="AB18" s="8">
        <f t="shared" si="14"/>
        <v>124.43758362621959</v>
      </c>
      <c r="AD18" s="12">
        <f t="shared" si="15"/>
        <v>18.96292773259438</v>
      </c>
      <c r="AE18" s="19">
        <f t="shared" si="15"/>
        <v>-3.5535792705501166</v>
      </c>
      <c r="AF18" s="8">
        <f t="shared" si="15"/>
        <v>23.346130248117205</v>
      </c>
      <c r="AG18" s="12">
        <f t="shared" si="15"/>
        <v>9.7354490494410868</v>
      </c>
      <c r="AH18" s="19">
        <f t="shared" si="15"/>
        <v>12.69964684480081</v>
      </c>
      <c r="AI18" s="8">
        <f t="shared" si="15"/>
        <v>-2.63017487485277</v>
      </c>
      <c r="AJ18" s="12">
        <f t="shared" si="15"/>
        <v>9.0688712898757302</v>
      </c>
      <c r="AK18" s="19">
        <f t="shared" si="15"/>
        <v>-0.68200702094755172</v>
      </c>
      <c r="AL18" s="8">
        <f t="shared" si="15"/>
        <v>9.8178366460545163</v>
      </c>
      <c r="AM18" s="12">
        <f t="shared" si="15"/>
        <v>9.2251991987378545</v>
      </c>
      <c r="AN18" s="19">
        <f t="shared" si="15"/>
        <v>8.3273043499976467</v>
      </c>
      <c r="AO18" s="8">
        <f t="shared" si="15"/>
        <v>0.82887214274177268</v>
      </c>
      <c r="AP18" s="12">
        <f t="shared" si="15"/>
        <v>10.538660069364369</v>
      </c>
      <c r="AQ18" s="19">
        <f t="shared" si="15"/>
        <v>-11.396508603708853</v>
      </c>
      <c r="AR18" s="8">
        <f t="shared" si="15"/>
        <v>24.756551155490271</v>
      </c>
      <c r="AS18" s="12">
        <f t="shared" si="15"/>
        <v>17.823364349870559</v>
      </c>
      <c r="AT18" s="19">
        <f t="shared" si="16"/>
        <v>6.2155948650528785</v>
      </c>
      <c r="AU18" s="8">
        <f t="shared" si="16"/>
        <v>10.928498305324524</v>
      </c>
      <c r="AV18" s="12">
        <f t="shared" si="16"/>
        <v>14.531379228839583</v>
      </c>
      <c r="AW18" s="19">
        <f t="shared" si="17"/>
        <v>3.716163975986575</v>
      </c>
      <c r="AX18" s="8">
        <f t="shared" si="17"/>
        <v>10.427704649158699</v>
      </c>
      <c r="AY18" s="12">
        <f t="shared" si="17"/>
        <v>33.132397737781929</v>
      </c>
      <c r="AZ18" s="19">
        <f t="shared" si="18"/>
        <v>23.507756318714158</v>
      </c>
      <c r="BA18" s="8">
        <f t="shared" si="18"/>
        <v>7.7927425013140095</v>
      </c>
      <c r="BB18" s="12">
        <f t="shared" si="18"/>
        <v>15.897039336879246</v>
      </c>
      <c r="BC18" s="19">
        <f t="shared" si="19"/>
        <v>5.1507833093381805</v>
      </c>
      <c r="BD18" s="8">
        <f t="shared" si="19"/>
        <v>10.219853518282562</v>
      </c>
      <c r="BE18" s="13"/>
      <c r="BF18" s="12">
        <f t="shared" ref="BF18:CF18" si="27">+AVERAGE(B15:B18)/AVERAGE(B11:B14)*100-100</f>
        <v>18.382909568525633</v>
      </c>
      <c r="BG18" s="22">
        <f t="shared" si="27"/>
        <v>-4.575788782053678</v>
      </c>
      <c r="BH18" s="8">
        <f t="shared" si="27"/>
        <v>24.068132931521703</v>
      </c>
      <c r="BI18" s="12">
        <f t="shared" si="27"/>
        <v>1.8070802991842214</v>
      </c>
      <c r="BJ18" s="22">
        <f t="shared" si="27"/>
        <v>5.2086460888921806</v>
      </c>
      <c r="BK18" s="8">
        <f t="shared" si="27"/>
        <v>-3.2204845454358804</v>
      </c>
      <c r="BL18" s="12">
        <f t="shared" si="27"/>
        <v>12.049284128648381</v>
      </c>
      <c r="BM18" s="22">
        <f t="shared" si="27"/>
        <v>1.8187953389991094</v>
      </c>
      <c r="BN18" s="8">
        <f t="shared" si="27"/>
        <v>10.06912732601657</v>
      </c>
      <c r="BO18" s="12">
        <f t="shared" si="27"/>
        <v>10.915552511647775</v>
      </c>
      <c r="BP18" s="22">
        <f t="shared" si="27"/>
        <v>8.4241705313569071</v>
      </c>
      <c r="BQ18" s="8">
        <f t="shared" si="27"/>
        <v>2.2899821131749718</v>
      </c>
      <c r="BR18" s="12">
        <f t="shared" si="27"/>
        <v>16.200563785502936</v>
      </c>
      <c r="BS18" s="22">
        <f t="shared" si="27"/>
        <v>-6.6545199067069518</v>
      </c>
      <c r="BT18" s="8">
        <f t="shared" si="27"/>
        <v>24.6887393071231</v>
      </c>
      <c r="BU18" s="12">
        <f t="shared" si="27"/>
        <v>15.956012589186514</v>
      </c>
      <c r="BV18" s="22">
        <f t="shared" si="27"/>
        <v>2.5589918969334065</v>
      </c>
      <c r="BW18" s="8">
        <f t="shared" si="27"/>
        <v>13.122542163623052</v>
      </c>
      <c r="BX18" s="23">
        <f t="shared" si="27"/>
        <v>13.995889492807564</v>
      </c>
      <c r="BY18" s="22">
        <f t="shared" si="27"/>
        <v>2.1144233722259145</v>
      </c>
      <c r="BZ18" s="23">
        <f t="shared" si="27"/>
        <v>11.667854898280567</v>
      </c>
      <c r="CA18" s="12">
        <f t="shared" si="27"/>
        <v>4.0830597150483214</v>
      </c>
      <c r="CB18" s="22">
        <f t="shared" si="27"/>
        <v>-4.5932641484494212</v>
      </c>
      <c r="CC18" s="23">
        <f t="shared" si="27"/>
        <v>9.1971523168580944</v>
      </c>
      <c r="CD18" s="12">
        <f t="shared" si="27"/>
        <v>13.174982422299223</v>
      </c>
      <c r="CE18" s="22">
        <f t="shared" si="27"/>
        <v>1.5737851317312277</v>
      </c>
      <c r="CF18" s="8">
        <f t="shared" si="27"/>
        <v>11.441683109667395</v>
      </c>
    </row>
    <row r="19" spans="1:84" x14ac:dyDescent="0.25">
      <c r="A19" s="6" t="s">
        <v>24</v>
      </c>
      <c r="B19" s="7">
        <v>675278.55388682196</v>
      </c>
      <c r="C19" s="41">
        <v>570667.51903214247</v>
      </c>
      <c r="D19" s="8">
        <f t="shared" si="6"/>
        <v>118.33134554987478</v>
      </c>
      <c r="E19" s="7">
        <v>242747.58330751595</v>
      </c>
      <c r="F19" s="41">
        <v>229660.40544274409</v>
      </c>
      <c r="G19" s="8">
        <f t="shared" si="7"/>
        <v>105.69849114371375</v>
      </c>
      <c r="H19" s="7">
        <v>635074.49236595223</v>
      </c>
      <c r="I19" s="41">
        <v>480389.75582928694</v>
      </c>
      <c r="J19" s="8">
        <f t="shared" si="8"/>
        <v>132.1998407875364</v>
      </c>
      <c r="K19" s="7">
        <v>668642.6976279543</v>
      </c>
      <c r="L19" s="41">
        <v>681683.65357778512</v>
      </c>
      <c r="M19" s="8">
        <f t="shared" si="9"/>
        <v>98.086949000260461</v>
      </c>
      <c r="N19" s="7">
        <v>233861.86390283084</v>
      </c>
      <c r="O19" s="41">
        <v>157345.95326346366</v>
      </c>
      <c r="P19" s="8">
        <f t="shared" si="10"/>
        <v>148.62909344179141</v>
      </c>
      <c r="Q19" s="7">
        <v>2150275.8287178292</v>
      </c>
      <c r="R19" s="41">
        <v>1543420.0588883762</v>
      </c>
      <c r="S19" s="8">
        <f t="shared" si="11"/>
        <v>139.31889872330228</v>
      </c>
      <c r="T19" s="7">
        <f t="shared" si="4"/>
        <v>4605881.0198089052</v>
      </c>
      <c r="U19" s="41">
        <f t="shared" si="5"/>
        <v>3663167.3460337985</v>
      </c>
      <c r="V19" s="8">
        <f t="shared" si="12"/>
        <v>125.7349333165411</v>
      </c>
      <c r="W19" s="7">
        <v>379861.93702025298</v>
      </c>
      <c r="X19" s="41">
        <v>280921.12423626939</v>
      </c>
      <c r="Y19" s="8">
        <f t="shared" si="13"/>
        <v>135.22013983568183</v>
      </c>
      <c r="Z19" s="7">
        <f t="shared" si="2"/>
        <v>4985742.9568291586</v>
      </c>
      <c r="AA19" s="41">
        <f t="shared" si="3"/>
        <v>3944088.4702700679</v>
      </c>
      <c r="AB19" s="8">
        <f t="shared" si="14"/>
        <v>126.41052538275757</v>
      </c>
      <c r="AD19" s="12">
        <f t="shared" si="15"/>
        <v>8.9575158958126195</v>
      </c>
      <c r="AE19" s="19">
        <f t="shared" si="15"/>
        <v>11.365971629031549</v>
      </c>
      <c r="AF19" s="8">
        <f t="shared" si="15"/>
        <v>-2.1626495939367203</v>
      </c>
      <c r="AG19" s="12">
        <f t="shared" si="15"/>
        <v>-4.7918848546045609</v>
      </c>
      <c r="AH19" s="19">
        <f t="shared" si="15"/>
        <v>-1.8396536807291142</v>
      </c>
      <c r="AI19" s="8">
        <f t="shared" si="15"/>
        <v>-3.0075598595314545</v>
      </c>
      <c r="AJ19" s="12">
        <f t="shared" si="15"/>
        <v>-3.2125386170001065</v>
      </c>
      <c r="AK19" s="19">
        <f t="shared" si="15"/>
        <v>-6.3675878277280873</v>
      </c>
      <c r="AL19" s="8">
        <f t="shared" si="15"/>
        <v>3.3696122288541517</v>
      </c>
      <c r="AM19" s="12">
        <f t="shared" si="15"/>
        <v>8.7369829762234446</v>
      </c>
      <c r="AN19" s="19">
        <f t="shared" si="15"/>
        <v>18.932067822047529</v>
      </c>
      <c r="AO19" s="8">
        <f t="shared" si="15"/>
        <v>-8.5721916994485667</v>
      </c>
      <c r="AP19" s="12">
        <f t="shared" si="15"/>
        <v>6.1372857993684136</v>
      </c>
      <c r="AQ19" s="19">
        <f t="shared" si="15"/>
        <v>-6.3789924309024997</v>
      </c>
      <c r="AR19" s="8">
        <f t="shared" si="15"/>
        <v>13.369091569574508</v>
      </c>
      <c r="AS19" s="12">
        <f t="shared" si="15"/>
        <v>11.563114414768648</v>
      </c>
      <c r="AT19" s="19">
        <f t="shared" si="16"/>
        <v>0.83261374615260308</v>
      </c>
      <c r="AU19" s="8">
        <f t="shared" si="16"/>
        <v>10.641894789745535</v>
      </c>
      <c r="AV19" s="12">
        <f t="shared" si="16"/>
        <v>7.2745221177663808</v>
      </c>
      <c r="AW19" s="19">
        <f t="shared" si="17"/>
        <v>3.7324173443170849</v>
      </c>
      <c r="AX19" s="8">
        <f t="shared" si="17"/>
        <v>3.4146555764646536</v>
      </c>
      <c r="AY19" s="12">
        <f t="shared" si="17"/>
        <v>12.592442173988076</v>
      </c>
      <c r="AZ19" s="19">
        <f t="shared" si="18"/>
        <v>4.3261146943801378</v>
      </c>
      <c r="BA19" s="8">
        <f t="shared" si="18"/>
        <v>7.9235458004200297</v>
      </c>
      <c r="BB19" s="12">
        <f t="shared" si="18"/>
        <v>7.6619498461447222</v>
      </c>
      <c r="BC19" s="19">
        <f t="shared" si="19"/>
        <v>3.7744803588251017</v>
      </c>
      <c r="BD19" s="8">
        <f t="shared" si="19"/>
        <v>3.7460746359584647</v>
      </c>
      <c r="BE19" s="13"/>
      <c r="BF19" s="12">
        <f t="shared" ref="BF19:CF19" si="28">+AVERAGE(B19:B19)/AVERAGE(B15:B15)*100-100</f>
        <v>8.9575158958126195</v>
      </c>
      <c r="BG19" s="22">
        <f t="shared" si="28"/>
        <v>11.365971629031549</v>
      </c>
      <c r="BH19" s="8">
        <f t="shared" si="28"/>
        <v>-2.1626495939367203</v>
      </c>
      <c r="BI19" s="12">
        <f t="shared" si="28"/>
        <v>-4.7918848546045609</v>
      </c>
      <c r="BJ19" s="22">
        <f t="shared" si="28"/>
        <v>-1.8396536807291142</v>
      </c>
      <c r="BK19" s="8">
        <f t="shared" si="28"/>
        <v>-3.0075598595314545</v>
      </c>
      <c r="BL19" s="12">
        <f t="shared" si="28"/>
        <v>-3.2125386170001065</v>
      </c>
      <c r="BM19" s="22">
        <f t="shared" si="28"/>
        <v>-6.3675878277280873</v>
      </c>
      <c r="BN19" s="8">
        <f t="shared" si="28"/>
        <v>3.3696122288541517</v>
      </c>
      <c r="BO19" s="12">
        <f t="shared" si="28"/>
        <v>8.7369829762234446</v>
      </c>
      <c r="BP19" s="22">
        <f t="shared" si="28"/>
        <v>18.932067822047529</v>
      </c>
      <c r="BQ19" s="8">
        <f t="shared" si="28"/>
        <v>-8.5721916994485667</v>
      </c>
      <c r="BR19" s="12">
        <f t="shared" si="28"/>
        <v>6.1372857993684136</v>
      </c>
      <c r="BS19" s="22">
        <f t="shared" si="28"/>
        <v>-6.3789924309024997</v>
      </c>
      <c r="BT19" s="8">
        <f t="shared" si="28"/>
        <v>13.369091569574508</v>
      </c>
      <c r="BU19" s="12">
        <f t="shared" si="28"/>
        <v>11.563114414768648</v>
      </c>
      <c r="BV19" s="22">
        <f t="shared" si="28"/>
        <v>0.83261374615260308</v>
      </c>
      <c r="BW19" s="8">
        <f t="shared" si="28"/>
        <v>10.641894789745535</v>
      </c>
      <c r="BX19" s="23">
        <f t="shared" si="28"/>
        <v>7.2745221177663808</v>
      </c>
      <c r="BY19" s="22">
        <f t="shared" si="28"/>
        <v>3.7324173443170849</v>
      </c>
      <c r="BZ19" s="23">
        <f t="shared" si="28"/>
        <v>3.4146555764646536</v>
      </c>
      <c r="CA19" s="12">
        <f t="shared" si="28"/>
        <v>12.592442173988076</v>
      </c>
      <c r="CB19" s="22">
        <f t="shared" si="28"/>
        <v>4.3261146943801378</v>
      </c>
      <c r="CC19" s="23">
        <f t="shared" si="28"/>
        <v>7.9235458004200297</v>
      </c>
      <c r="CD19" s="12">
        <f t="shared" si="28"/>
        <v>7.6619498461447222</v>
      </c>
      <c r="CE19" s="22">
        <f t="shared" si="28"/>
        <v>3.7744803588251017</v>
      </c>
      <c r="CF19" s="8">
        <f t="shared" si="28"/>
        <v>3.7460746359584647</v>
      </c>
    </row>
    <row r="20" spans="1:84" x14ac:dyDescent="0.25">
      <c r="A20" s="6" t="s">
        <v>25</v>
      </c>
      <c r="B20" s="7">
        <v>576869.70678532985</v>
      </c>
      <c r="C20" s="41">
        <v>510220.13312305434</v>
      </c>
      <c r="D20" s="8">
        <f t="shared" si="6"/>
        <v>113.06290546676665</v>
      </c>
      <c r="E20" s="7">
        <v>287624.32949432411</v>
      </c>
      <c r="F20" s="41">
        <v>271860.85024831106</v>
      </c>
      <c r="G20" s="8">
        <f t="shared" si="7"/>
        <v>105.79836310804409</v>
      </c>
      <c r="H20" s="7">
        <v>753072.38422093238</v>
      </c>
      <c r="I20" s="41">
        <v>568287.11082266236</v>
      </c>
      <c r="J20" s="8">
        <f t="shared" si="8"/>
        <v>132.51618238020066</v>
      </c>
      <c r="K20" s="7">
        <v>692872.3802578157</v>
      </c>
      <c r="L20" s="41">
        <v>697777.26221319765</v>
      </c>
      <c r="M20" s="8">
        <f t="shared" si="9"/>
        <v>99.29707053797874</v>
      </c>
      <c r="N20" s="7">
        <v>247490.44889209102</v>
      </c>
      <c r="O20" s="41">
        <v>167488.79296116286</v>
      </c>
      <c r="P20" s="8">
        <f t="shared" si="10"/>
        <v>147.7653785166861</v>
      </c>
      <c r="Q20" s="7">
        <v>2355010.5753690079</v>
      </c>
      <c r="R20" s="41">
        <v>1657562.2078977006</v>
      </c>
      <c r="S20" s="8">
        <f t="shared" si="11"/>
        <v>142.07675368973852</v>
      </c>
      <c r="T20" s="7">
        <f t="shared" si="4"/>
        <v>4912939.8250195011</v>
      </c>
      <c r="U20" s="41">
        <f t="shared" si="5"/>
        <v>3873196.3572660889</v>
      </c>
      <c r="V20" s="8">
        <f t="shared" si="12"/>
        <v>126.84458446840323</v>
      </c>
      <c r="W20" s="7">
        <v>396083.40629025153</v>
      </c>
      <c r="X20" s="41">
        <v>287508.28435881186</v>
      </c>
      <c r="Y20" s="8">
        <f t="shared" si="13"/>
        <v>137.76417162155138</v>
      </c>
      <c r="Z20" s="7">
        <f t="shared" si="2"/>
        <v>5309023.2313097529</v>
      </c>
      <c r="AA20" s="41">
        <f t="shared" si="3"/>
        <v>4160704.641624901</v>
      </c>
      <c r="AB20" s="8">
        <f t="shared" si="14"/>
        <v>127.59913737199075</v>
      </c>
      <c r="AD20" s="12">
        <f t="shared" si="15"/>
        <v>-8.6912143338891212</v>
      </c>
      <c r="AE20" s="19">
        <f t="shared" si="15"/>
        <v>7.8168161673029886</v>
      </c>
      <c r="AF20" s="8">
        <f t="shared" si="15"/>
        <v>-15.31118343874671</v>
      </c>
      <c r="AG20" s="12">
        <f t="shared" si="15"/>
        <v>6.4509211088256961</v>
      </c>
      <c r="AH20" s="19">
        <f t="shared" si="15"/>
        <v>8.2217274322815541</v>
      </c>
      <c r="AI20" s="8">
        <f t="shared" si="15"/>
        <v>-1.6362761577280338</v>
      </c>
      <c r="AJ20" s="12">
        <f t="shared" si="15"/>
        <v>2.5292100865607097</v>
      </c>
      <c r="AK20" s="19">
        <f t="shared" si="15"/>
        <v>2.4834971133347068</v>
      </c>
      <c r="AL20" s="8">
        <f t="shared" si="15"/>
        <v>4.46052042656504E-2</v>
      </c>
      <c r="AM20" s="12">
        <f t="shared" si="15"/>
        <v>11.577691104467974</v>
      </c>
      <c r="AN20" s="19">
        <f t="shared" si="15"/>
        <v>6.9987778733227515</v>
      </c>
      <c r="AO20" s="8">
        <f t="shared" si="15"/>
        <v>4.2794070382432494</v>
      </c>
      <c r="AP20" s="12">
        <f t="shared" si="15"/>
        <v>21.416302016712336</v>
      </c>
      <c r="AQ20" s="19">
        <f t="shared" si="15"/>
        <v>14.615222909788784</v>
      </c>
      <c r="AR20" s="8">
        <f t="shared" si="15"/>
        <v>5.9338357805023065</v>
      </c>
      <c r="AS20" s="12">
        <f t="shared" si="15"/>
        <v>13.203538681924428</v>
      </c>
      <c r="AT20" s="19">
        <f t="shared" si="16"/>
        <v>2.7532873168883469</v>
      </c>
      <c r="AU20" s="8">
        <f t="shared" si="16"/>
        <v>10.170235559284606</v>
      </c>
      <c r="AV20" s="12">
        <f t="shared" si="16"/>
        <v>8.1760402216589654</v>
      </c>
      <c r="AW20" s="19">
        <f t="shared" si="17"/>
        <v>4.9542484874603616</v>
      </c>
      <c r="AX20" s="8">
        <f t="shared" si="17"/>
        <v>3.0697106411881236</v>
      </c>
      <c r="AY20" s="12">
        <f t="shared" si="17"/>
        <v>15.94340170297275</v>
      </c>
      <c r="AZ20" s="19">
        <f t="shared" si="18"/>
        <v>5.6490952417053109</v>
      </c>
      <c r="BA20" s="8">
        <f t="shared" si="18"/>
        <v>9.7438661805063305</v>
      </c>
      <c r="BB20" s="12">
        <f t="shared" si="18"/>
        <v>8.7194239685151729</v>
      </c>
      <c r="BC20" s="19">
        <f t="shared" si="19"/>
        <v>5.0019688977918122</v>
      </c>
      <c r="BD20" s="8">
        <f t="shared" si="19"/>
        <v>3.5403670138242092</v>
      </c>
      <c r="BE20" s="13"/>
      <c r="BF20" s="12">
        <f t="shared" ref="BF20:CF20" si="29">+AVERAGE(B19:B20)/AVERAGE(B15:B16)*100-100</f>
        <v>4.8429844241539399E-2</v>
      </c>
      <c r="BG20" s="22">
        <f t="shared" si="29"/>
        <v>9.6619638417537459</v>
      </c>
      <c r="BH20" s="8">
        <f t="shared" si="29"/>
        <v>-9.0613508742450932</v>
      </c>
      <c r="BI20" s="12">
        <f t="shared" si="29"/>
        <v>0.99253301436709762</v>
      </c>
      <c r="BJ20" s="22">
        <f t="shared" si="29"/>
        <v>3.369824755072969</v>
      </c>
      <c r="BK20" s="8">
        <f t="shared" si="29"/>
        <v>-2.3264070498860576</v>
      </c>
      <c r="BL20" s="12">
        <f t="shared" si="29"/>
        <v>-0.17993448882161545</v>
      </c>
      <c r="BM20" s="22">
        <f t="shared" si="29"/>
        <v>-1.7701910234718383</v>
      </c>
      <c r="BN20" s="8">
        <f t="shared" si="29"/>
        <v>1.6779472892439742</v>
      </c>
      <c r="BO20" s="12">
        <f t="shared" si="29"/>
        <v>10.164301570047954</v>
      </c>
      <c r="BP20" s="22">
        <f t="shared" si="29"/>
        <v>12.580901154321751</v>
      </c>
      <c r="BQ20" s="8">
        <f t="shared" si="29"/>
        <v>-2.5291171574952216</v>
      </c>
      <c r="BR20" s="12">
        <f t="shared" si="29"/>
        <v>13.479574728117271</v>
      </c>
      <c r="BS20" s="22">
        <f t="shared" si="29"/>
        <v>3.3852660809628503</v>
      </c>
      <c r="BT20" s="8">
        <f t="shared" si="29"/>
        <v>9.5362431134355745</v>
      </c>
      <c r="BU20" s="12">
        <f t="shared" si="29"/>
        <v>12.414623823484661</v>
      </c>
      <c r="BV20" s="22">
        <f t="shared" si="29"/>
        <v>1.8181431270357393</v>
      </c>
      <c r="BW20" s="8">
        <f t="shared" si="29"/>
        <v>10.403250217510873</v>
      </c>
      <c r="BX20" s="23">
        <f t="shared" si="29"/>
        <v>7.7379373673426954</v>
      </c>
      <c r="BY20" s="22">
        <f t="shared" si="29"/>
        <v>4.3567837370170821</v>
      </c>
      <c r="BZ20" s="23">
        <f t="shared" si="29"/>
        <v>3.2411372716599089</v>
      </c>
      <c r="CA20" s="12">
        <f t="shared" si="29"/>
        <v>14.278384658153271</v>
      </c>
      <c r="CB20" s="22">
        <f t="shared" si="29"/>
        <v>4.9911029861884089</v>
      </c>
      <c r="CC20" s="23">
        <f t="shared" si="29"/>
        <v>8.8345766094044365</v>
      </c>
      <c r="CD20" s="12">
        <f t="shared" si="29"/>
        <v>8.2047086843473949</v>
      </c>
      <c r="CE20" s="22">
        <f t="shared" si="29"/>
        <v>4.4010216618863893</v>
      </c>
      <c r="CF20" s="8">
        <f t="shared" si="29"/>
        <v>3.6426374633976195</v>
      </c>
    </row>
    <row r="21" spans="1:84" x14ac:dyDescent="0.25">
      <c r="A21" s="6" t="s">
        <v>26</v>
      </c>
      <c r="B21" s="7">
        <v>487419.41331847425</v>
      </c>
      <c r="C21" s="41">
        <v>451977.35195950378</v>
      </c>
      <c r="D21" s="8">
        <f t="shared" si="6"/>
        <v>107.84155692875204</v>
      </c>
      <c r="E21" s="7">
        <v>328333.66724008363</v>
      </c>
      <c r="F21" s="41">
        <v>302453.34245271748</v>
      </c>
      <c r="G21" s="8">
        <f t="shared" si="7"/>
        <v>108.55679906774778</v>
      </c>
      <c r="H21" s="7">
        <v>807332.09377027722</v>
      </c>
      <c r="I21" s="41">
        <v>599881.75434105319</v>
      </c>
      <c r="J21" s="8">
        <f t="shared" si="8"/>
        <v>134.58187183190796</v>
      </c>
      <c r="K21" s="7">
        <v>693608.1589132254</v>
      </c>
      <c r="L21" s="41">
        <v>705407.68320916384</v>
      </c>
      <c r="M21" s="8">
        <f t="shared" si="9"/>
        <v>98.327275903452318</v>
      </c>
      <c r="N21" s="7">
        <v>249988.36510165012</v>
      </c>
      <c r="O21" s="41">
        <v>168618.9723553115</v>
      </c>
      <c r="P21" s="8">
        <f t="shared" si="10"/>
        <v>148.25636855079284</v>
      </c>
      <c r="Q21" s="7">
        <v>2550845.9343959498</v>
      </c>
      <c r="R21" s="41">
        <v>1802824.0066080189</v>
      </c>
      <c r="S21" s="8">
        <f t="shared" si="11"/>
        <v>141.49167778142254</v>
      </c>
      <c r="T21" s="7">
        <f t="shared" si="4"/>
        <v>5117527.6327396613</v>
      </c>
      <c r="U21" s="41">
        <f t="shared" si="5"/>
        <v>4031163.1109257685</v>
      </c>
      <c r="V21" s="8">
        <f t="shared" si="12"/>
        <v>126.9491581441964</v>
      </c>
      <c r="W21" s="7">
        <v>450621.62888996949</v>
      </c>
      <c r="X21" s="41">
        <v>328135.43404968531</v>
      </c>
      <c r="Y21" s="8">
        <f t="shared" si="13"/>
        <v>137.32793905510908</v>
      </c>
      <c r="Z21" s="7">
        <f t="shared" si="2"/>
        <v>5568149.2616296308</v>
      </c>
      <c r="AA21" s="41">
        <f t="shared" si="3"/>
        <v>4359298.544975454</v>
      </c>
      <c r="AB21" s="8">
        <f t="shared" si="14"/>
        <v>127.73039525011434</v>
      </c>
      <c r="AD21" s="12">
        <f t="shared" si="15"/>
        <v>-16.328650548786996</v>
      </c>
      <c r="AE21" s="19">
        <f t="shared" si="15"/>
        <v>6.297906215521536</v>
      </c>
      <c r="AF21" s="8">
        <f t="shared" si="15"/>
        <v>-21.285985368735908</v>
      </c>
      <c r="AG21" s="12">
        <f t="shared" si="15"/>
        <v>12.999485865167259</v>
      </c>
      <c r="AH21" s="19">
        <f t="shared" si="15"/>
        <v>12.056492240147136</v>
      </c>
      <c r="AI21" s="8">
        <f t="shared" si="15"/>
        <v>0.8415341281602764</v>
      </c>
      <c r="AJ21" s="12">
        <f t="shared" si="15"/>
        <v>7.1311705162362244</v>
      </c>
      <c r="AK21" s="19">
        <f t="shared" si="15"/>
        <v>5.4994210932909198</v>
      </c>
      <c r="AL21" s="8">
        <f t="shared" si="15"/>
        <v>1.5466904045875083</v>
      </c>
      <c r="AM21" s="12">
        <f t="shared" si="15"/>
        <v>12.466444590499904</v>
      </c>
      <c r="AN21" s="19">
        <f t="shared" si="15"/>
        <v>15.493942232590314</v>
      </c>
      <c r="AO21" s="8">
        <f t="shared" si="15"/>
        <v>-2.6213475647003293</v>
      </c>
      <c r="AP21" s="12">
        <f t="shared" si="15"/>
        <v>-0.61001529921385611</v>
      </c>
      <c r="AQ21" s="19">
        <f t="shared" si="15"/>
        <v>-5.26953493659461</v>
      </c>
      <c r="AR21" s="8">
        <f t="shared" si="15"/>
        <v>4.9187129338613715</v>
      </c>
      <c r="AS21" s="12">
        <f t="shared" si="15"/>
        <v>16.706469513382459</v>
      </c>
      <c r="AT21" s="19">
        <f t="shared" si="16"/>
        <v>7.3285668959309476</v>
      </c>
      <c r="AU21" s="8">
        <f t="shared" si="16"/>
        <v>8.737564367690311</v>
      </c>
      <c r="AV21" s="12">
        <f t="shared" si="16"/>
        <v>9.334033225918887</v>
      </c>
      <c r="AW21" s="19">
        <f t="shared" si="17"/>
        <v>8.0098160296423515</v>
      </c>
      <c r="AX21" s="8">
        <f t="shared" si="17"/>
        <v>1.2260156020570463</v>
      </c>
      <c r="AY21" s="12">
        <f t="shared" si="17"/>
        <v>16.716369862986966</v>
      </c>
      <c r="AZ21" s="19">
        <f t="shared" si="18"/>
        <v>5.7626273788086451</v>
      </c>
      <c r="BA21" s="8">
        <f t="shared" si="18"/>
        <v>10.356912224717576</v>
      </c>
      <c r="BB21" s="12">
        <f t="shared" si="18"/>
        <v>9.8965653880650706</v>
      </c>
      <c r="BC21" s="19">
        <f t="shared" si="19"/>
        <v>7.8373462487235486</v>
      </c>
      <c r="BD21" s="8">
        <f t="shared" si="19"/>
        <v>1.9095602877615505</v>
      </c>
      <c r="BE21" s="13"/>
      <c r="BF21" s="12">
        <f t="shared" ref="BF21:CF21" si="30">+AVERAGE(B19:B21)/AVERAGE(B15:B17)*100-100</f>
        <v>-5.1532504208544623</v>
      </c>
      <c r="BG21" s="22">
        <f t="shared" si="30"/>
        <v>8.6481139194723085</v>
      </c>
      <c r="BH21" s="8">
        <f t="shared" si="30"/>
        <v>-13.33981498271099</v>
      </c>
      <c r="BI21" s="12">
        <f t="shared" si="30"/>
        <v>5.2694397687687911</v>
      </c>
      <c r="BJ21" s="22">
        <f t="shared" si="30"/>
        <v>6.4749541088000626</v>
      </c>
      <c r="BK21" s="8">
        <f t="shared" si="30"/>
        <v>-1.2744415322511315</v>
      </c>
      <c r="BL21" s="12">
        <f t="shared" si="30"/>
        <v>2.3895484290160596</v>
      </c>
      <c r="BM21" s="22">
        <f t="shared" si="30"/>
        <v>0.75616199561088138</v>
      </c>
      <c r="BN21" s="8">
        <f t="shared" si="30"/>
        <v>1.6336697507211255</v>
      </c>
      <c r="BO21" s="12">
        <f t="shared" si="30"/>
        <v>10.930669445815397</v>
      </c>
      <c r="BP21" s="22">
        <f t="shared" si="30"/>
        <v>13.549927898523094</v>
      </c>
      <c r="BQ21" s="8">
        <f t="shared" si="30"/>
        <v>-2.5598041698047638</v>
      </c>
      <c r="BR21" s="12">
        <f t="shared" si="30"/>
        <v>8.234847470708246</v>
      </c>
      <c r="BS21" s="22">
        <f t="shared" si="30"/>
        <v>0.25533396647583118</v>
      </c>
      <c r="BT21" s="8">
        <f t="shared" si="30"/>
        <v>7.9521441795933754</v>
      </c>
      <c r="BU21" s="12">
        <f t="shared" si="30"/>
        <v>13.929237484596399</v>
      </c>
      <c r="BV21" s="22">
        <f t="shared" si="30"/>
        <v>3.7370612941683277</v>
      </c>
      <c r="BW21" s="8">
        <f t="shared" si="30"/>
        <v>9.8402852500528439</v>
      </c>
      <c r="BX21" s="23">
        <f t="shared" si="30"/>
        <v>8.2906789446544451</v>
      </c>
      <c r="BY21" s="22">
        <f t="shared" si="30"/>
        <v>5.6014416033094392</v>
      </c>
      <c r="BZ21" s="23">
        <f t="shared" si="30"/>
        <v>2.5582250948261276</v>
      </c>
      <c r="CA21" s="12">
        <f t="shared" si="30"/>
        <v>15.162135356638956</v>
      </c>
      <c r="CB21" s="22">
        <f t="shared" si="30"/>
        <v>5.2721651668540659</v>
      </c>
      <c r="CC21" s="23">
        <f t="shared" si="30"/>
        <v>9.3393912453298356</v>
      </c>
      <c r="CD21" s="12">
        <f t="shared" si="30"/>
        <v>8.7926131030850172</v>
      </c>
      <c r="CE21" s="22">
        <f t="shared" si="30"/>
        <v>5.5776874085270691</v>
      </c>
      <c r="CF21" s="8">
        <f t="shared" si="30"/>
        <v>3.056224283296018</v>
      </c>
    </row>
    <row r="22" spans="1:84" x14ac:dyDescent="0.25">
      <c r="A22" s="6" t="s">
        <v>27</v>
      </c>
      <c r="B22" s="7">
        <v>642584.21300937363</v>
      </c>
      <c r="C22" s="41">
        <v>571272.41588529921</v>
      </c>
      <c r="D22" s="8">
        <f t="shared" si="6"/>
        <v>112.48297574696701</v>
      </c>
      <c r="E22" s="7">
        <v>324483.72095807624</v>
      </c>
      <c r="F22" s="41">
        <v>302039.12485622719</v>
      </c>
      <c r="G22" s="8">
        <f t="shared" si="7"/>
        <v>107.43102275658256</v>
      </c>
      <c r="H22" s="7">
        <v>808879.79364283779</v>
      </c>
      <c r="I22" s="41">
        <v>591613.64100699732</v>
      </c>
      <c r="J22" s="8">
        <f t="shared" si="8"/>
        <v>136.72433114727164</v>
      </c>
      <c r="K22" s="7">
        <v>736535.27640915173</v>
      </c>
      <c r="L22" s="41">
        <v>680521.93937740265</v>
      </c>
      <c r="M22" s="8">
        <f t="shared" si="9"/>
        <v>108.23093772450521</v>
      </c>
      <c r="N22" s="7">
        <v>239284.13910342799</v>
      </c>
      <c r="O22" s="41">
        <v>158271.21842006213</v>
      </c>
      <c r="P22" s="8">
        <f t="shared" si="10"/>
        <v>151.18613573085179</v>
      </c>
      <c r="Q22" s="7">
        <v>2622255.4205172127</v>
      </c>
      <c r="R22" s="41">
        <v>1852434.0086059037</v>
      </c>
      <c r="S22" s="8">
        <f t="shared" si="11"/>
        <v>141.55729209974166</v>
      </c>
      <c r="T22" s="7">
        <f t="shared" si="4"/>
        <v>5374022.5636400804</v>
      </c>
      <c r="U22" s="41">
        <f t="shared" si="5"/>
        <v>4156152.3481518924</v>
      </c>
      <c r="V22" s="8">
        <f t="shared" si="12"/>
        <v>129.30282899830982</v>
      </c>
      <c r="W22" s="7">
        <v>465928.38179952593</v>
      </c>
      <c r="X22" s="41">
        <v>337173.11435523367</v>
      </c>
      <c r="Y22" s="8">
        <f t="shared" si="13"/>
        <v>138.18669459767193</v>
      </c>
      <c r="Z22" s="7">
        <f t="shared" si="2"/>
        <v>5839950.945439606</v>
      </c>
      <c r="AA22" s="41">
        <f t="shared" si="3"/>
        <v>4493325.4625071259</v>
      </c>
      <c r="AB22" s="8">
        <f t="shared" si="14"/>
        <v>129.96946235408257</v>
      </c>
      <c r="AD22" s="12">
        <f t="shared" si="15"/>
        <v>-10.308697397361684</v>
      </c>
      <c r="AE22" s="19">
        <f t="shared" si="15"/>
        <v>8.636136795440791</v>
      </c>
      <c r="AF22" s="8">
        <f t="shared" si="15"/>
        <v>-17.438795921540489</v>
      </c>
      <c r="AG22" s="12">
        <f t="shared" si="15"/>
        <v>-2.0155972445376449</v>
      </c>
      <c r="AH22" s="19">
        <f t="shared" si="15"/>
        <v>-3.2185147913158971</v>
      </c>
      <c r="AI22" s="8">
        <f t="shared" si="15"/>
        <v>1.2429211477634254</v>
      </c>
      <c r="AJ22" s="12">
        <f t="shared" si="15"/>
        <v>3.8555136737415125</v>
      </c>
      <c r="AK22" s="19">
        <f t="shared" si="15"/>
        <v>0.98506754596556334</v>
      </c>
      <c r="AL22" s="8">
        <f t="shared" si="15"/>
        <v>2.8424461135993369</v>
      </c>
      <c r="AM22" s="12">
        <f t="shared" si="15"/>
        <v>17.222424684150511</v>
      </c>
      <c r="AN22" s="19">
        <f t="shared" si="15"/>
        <v>4.2592058531400596</v>
      </c>
      <c r="AO22" s="8">
        <f t="shared" si="15"/>
        <v>12.433644324195697</v>
      </c>
      <c r="AP22" s="12">
        <f t="shared" si="15"/>
        <v>-5.0130474005636074</v>
      </c>
      <c r="AQ22" s="19">
        <f t="shared" si="15"/>
        <v>-10.354677261741202</v>
      </c>
      <c r="AR22" s="8">
        <f t="shared" si="15"/>
        <v>5.9586263934525334</v>
      </c>
      <c r="AS22" s="12">
        <f t="shared" si="15"/>
        <v>10.314853350784574</v>
      </c>
      <c r="AT22" s="19">
        <f t="shared" si="16"/>
        <v>1.2958947657224087</v>
      </c>
      <c r="AU22" s="8">
        <f t="shared" si="16"/>
        <v>8.9035775891227047</v>
      </c>
      <c r="AV22" s="12">
        <f t="shared" si="16"/>
        <v>5.7098197312475634</v>
      </c>
      <c r="AW22" s="19">
        <f t="shared" si="17"/>
        <v>1.821701859353027</v>
      </c>
      <c r="AX22" s="8">
        <f t="shared" si="17"/>
        <v>3.818555181158942</v>
      </c>
      <c r="AY22" s="12">
        <f t="shared" si="17"/>
        <v>-0.49304311020200942</v>
      </c>
      <c r="AZ22" s="19">
        <f t="shared" si="18"/>
        <v>-11.239766949042945</v>
      </c>
      <c r="BA22" s="8">
        <f t="shared" si="18"/>
        <v>12.107588578176973</v>
      </c>
      <c r="BB22" s="12">
        <f t="shared" si="18"/>
        <v>5.1866898969283426</v>
      </c>
      <c r="BC22" s="19">
        <f t="shared" si="19"/>
        <v>0.70963812064346143</v>
      </c>
      <c r="BD22" s="8">
        <f t="shared" si="19"/>
        <v>4.4455047797130192</v>
      </c>
      <c r="BE22" s="13"/>
      <c r="BF22" s="12">
        <f t="shared" ref="BF22:CF22" si="31">+AVERAGE(B19:B22)/AVERAGE(B15:B18)*100-100</f>
        <v>-6.6014116236919165</v>
      </c>
      <c r="BG22" s="22">
        <f t="shared" si="31"/>
        <v>8.6448618742184919</v>
      </c>
      <c r="BH22" s="8">
        <f t="shared" si="31"/>
        <v>-14.398098277399143</v>
      </c>
      <c r="BI22" s="12">
        <f t="shared" si="31"/>
        <v>3.1659050474256816</v>
      </c>
      <c r="BJ22" s="22">
        <f t="shared" si="31"/>
        <v>3.6401842725100551</v>
      </c>
      <c r="BK22" s="8">
        <f t="shared" si="31"/>
        <v>-0.65365516037574878</v>
      </c>
      <c r="BL22" s="12">
        <f t="shared" si="31"/>
        <v>2.7801514188893179</v>
      </c>
      <c r="BM22" s="22">
        <f t="shared" si="31"/>
        <v>0.81651343056938686</v>
      </c>
      <c r="BN22" s="8">
        <f t="shared" si="31"/>
        <v>1.9392872115370636</v>
      </c>
      <c r="BO22" s="12">
        <f t="shared" si="31"/>
        <v>12.524117813017625</v>
      </c>
      <c r="BP22" s="22">
        <f t="shared" si="31"/>
        <v>11.113313468433887</v>
      </c>
      <c r="BQ22" s="8">
        <f t="shared" si="31"/>
        <v>1.0507765506159217</v>
      </c>
      <c r="BR22" s="12">
        <f t="shared" si="31"/>
        <v>4.6370963331975474</v>
      </c>
      <c r="BS22" s="22">
        <f t="shared" si="31"/>
        <v>-2.5457529547181679</v>
      </c>
      <c r="BT22" s="8">
        <f t="shared" si="31"/>
        <v>7.4392458765012606</v>
      </c>
      <c r="BU22" s="12">
        <f t="shared" si="31"/>
        <v>12.926772515726398</v>
      </c>
      <c r="BV22" s="22">
        <f t="shared" si="31"/>
        <v>3.0659761903362863</v>
      </c>
      <c r="BW22" s="8">
        <f t="shared" si="31"/>
        <v>9.6038573795048165</v>
      </c>
      <c r="BX22" s="23">
        <f t="shared" si="31"/>
        <v>7.5852616444507959</v>
      </c>
      <c r="BY22" s="22">
        <f t="shared" si="31"/>
        <v>4.5753452647304869</v>
      </c>
      <c r="BZ22" s="23">
        <f t="shared" si="31"/>
        <v>2.8755876511562093</v>
      </c>
      <c r="CA22" s="12">
        <f t="shared" si="31"/>
        <v>10.381426868693367</v>
      </c>
      <c r="CB22" s="22">
        <f t="shared" si="31"/>
        <v>0.17901781563935515</v>
      </c>
      <c r="CC22" s="23">
        <f t="shared" si="31"/>
        <v>10.023837347862496</v>
      </c>
      <c r="CD22" s="12">
        <f t="shared" si="31"/>
        <v>7.7982171109409961</v>
      </c>
      <c r="CE22" s="22">
        <f t="shared" si="31"/>
        <v>4.2425161027366443</v>
      </c>
      <c r="CF22" s="8">
        <f t="shared" si="31"/>
        <v>3.4055752634019001</v>
      </c>
    </row>
    <row r="23" spans="1:84" x14ac:dyDescent="0.25">
      <c r="A23" s="6" t="s">
        <v>28</v>
      </c>
      <c r="B23" s="7">
        <v>640272.59841815126</v>
      </c>
      <c r="C23" s="41">
        <v>577200.36842148204</v>
      </c>
      <c r="D23" s="8">
        <f t="shared" si="6"/>
        <v>110.92726779942259</v>
      </c>
      <c r="E23" s="7">
        <v>270552.58142026229</v>
      </c>
      <c r="F23" s="41">
        <v>242725.96525442562</v>
      </c>
      <c r="G23" s="8">
        <f t="shared" si="7"/>
        <v>111.46421073520865</v>
      </c>
      <c r="H23" s="7">
        <v>739309.7037950079</v>
      </c>
      <c r="I23" s="41">
        <v>528251.49851569731</v>
      </c>
      <c r="J23" s="8">
        <f t="shared" si="8"/>
        <v>139.95411387802034</v>
      </c>
      <c r="K23" s="7">
        <v>845120.38132342359</v>
      </c>
      <c r="L23" s="41">
        <v>681313.0169978356</v>
      </c>
      <c r="M23" s="8">
        <f t="shared" si="9"/>
        <v>124.04289368305264</v>
      </c>
      <c r="N23" s="7">
        <v>247466.16262257344</v>
      </c>
      <c r="O23" s="41">
        <v>165387.99487734842</v>
      </c>
      <c r="P23" s="8">
        <f t="shared" si="10"/>
        <v>149.62764546852031</v>
      </c>
      <c r="Q23" s="7">
        <v>2437473.9179263515</v>
      </c>
      <c r="R23" s="41">
        <v>1622327.5977501345</v>
      </c>
      <c r="S23" s="8">
        <f t="shared" si="11"/>
        <v>150.24548194252952</v>
      </c>
      <c r="T23" s="7">
        <f t="shared" si="4"/>
        <v>5180195.3455057703</v>
      </c>
      <c r="U23" s="41">
        <f t="shared" si="5"/>
        <v>3817206.4418169241</v>
      </c>
      <c r="V23" s="8">
        <f t="shared" si="12"/>
        <v>135.70644984660791</v>
      </c>
      <c r="W23" s="7">
        <v>408524.19287580042</v>
      </c>
      <c r="X23" s="41">
        <v>276455.94342986419</v>
      </c>
      <c r="Y23" s="8">
        <f t="shared" si="13"/>
        <v>147.77189732563716</v>
      </c>
      <c r="Z23" s="7">
        <f t="shared" si="2"/>
        <v>5588719.538381571</v>
      </c>
      <c r="AA23" s="41">
        <f t="shared" si="3"/>
        <v>4093662.3852467882</v>
      </c>
      <c r="AB23" s="8">
        <f t="shared" si="14"/>
        <v>136.52126170743443</v>
      </c>
      <c r="AD23" s="12">
        <f t="shared" si="15"/>
        <v>-5.1839282126139921</v>
      </c>
      <c r="AE23" s="19">
        <f t="shared" si="15"/>
        <v>1.1447732999451716</v>
      </c>
      <c r="AF23" s="8">
        <f t="shared" si="15"/>
        <v>-6.2570722204215059</v>
      </c>
      <c r="AG23" s="12">
        <f t="shared" si="15"/>
        <v>11.454284213211949</v>
      </c>
      <c r="AH23" s="19">
        <f t="shared" si="15"/>
        <v>5.6890780918432426</v>
      </c>
      <c r="AI23" s="8">
        <f t="shared" si="15"/>
        <v>5.4548740754070764</v>
      </c>
      <c r="AJ23" s="12">
        <f t="shared" si="15"/>
        <v>16.413068495434331</v>
      </c>
      <c r="AK23" s="19">
        <f t="shared" si="15"/>
        <v>9.9631064371444893</v>
      </c>
      <c r="AL23" s="8">
        <f t="shared" si="15"/>
        <v>5.8655691597587776</v>
      </c>
      <c r="AM23" s="12">
        <f t="shared" si="15"/>
        <v>26.393421228039031</v>
      </c>
      <c r="AN23" s="19">
        <f t="shared" si="15"/>
        <v>-5.4370759516416456E-2</v>
      </c>
      <c r="AO23" s="8">
        <f t="shared" si="15"/>
        <v>26.462179675629699</v>
      </c>
      <c r="AP23" s="12">
        <f t="shared" si="15"/>
        <v>5.8172369332501148</v>
      </c>
      <c r="AQ23" s="19">
        <f t="shared" si="15"/>
        <v>5.1110571623148076</v>
      </c>
      <c r="AR23" s="8">
        <f t="shared" si="15"/>
        <v>0.67184156453188848</v>
      </c>
      <c r="AS23" s="12">
        <f t="shared" si="15"/>
        <v>13.35633714395486</v>
      </c>
      <c r="AT23" s="19">
        <f t="shared" si="16"/>
        <v>5.1125122034885351</v>
      </c>
      <c r="AU23" s="8">
        <f t="shared" si="16"/>
        <v>7.8428578745287467</v>
      </c>
      <c r="AV23" s="12">
        <f t="shared" si="16"/>
        <v>12.469152442862992</v>
      </c>
      <c r="AW23" s="19">
        <f t="shared" si="17"/>
        <v>4.2050794089412165</v>
      </c>
      <c r="AX23" s="8">
        <f t="shared" si="17"/>
        <v>7.9305856113696365</v>
      </c>
      <c r="AY23" s="12">
        <f t="shared" si="17"/>
        <v>7.5454403461379798</v>
      </c>
      <c r="AZ23" s="19">
        <f t="shared" si="18"/>
        <v>-1.5894784767590977</v>
      </c>
      <c r="BA23" s="8">
        <f t="shared" si="18"/>
        <v>9.2824615513695647</v>
      </c>
      <c r="BB23" s="12">
        <f t="shared" si="18"/>
        <v>12.094016614444442</v>
      </c>
      <c r="BC23" s="19">
        <f t="shared" si="19"/>
        <v>3.7923569946309641</v>
      </c>
      <c r="BD23" s="8">
        <f t="shared" si="19"/>
        <v>7.9983342321081636</v>
      </c>
      <c r="BE23" s="13"/>
      <c r="BF23" s="12">
        <f t="shared" ref="BF23:CF23" si="32">+AVERAGE(B23:B23)/AVERAGE(B19:B19)*100-100</f>
        <v>-5.1839282126139921</v>
      </c>
      <c r="BG23" s="22">
        <f t="shared" si="32"/>
        <v>1.1447732999451716</v>
      </c>
      <c r="BH23" s="8">
        <f t="shared" si="32"/>
        <v>-6.2570722204215059</v>
      </c>
      <c r="BI23" s="12">
        <f t="shared" si="32"/>
        <v>11.454284213211949</v>
      </c>
      <c r="BJ23" s="22">
        <f t="shared" si="32"/>
        <v>5.6890780918432426</v>
      </c>
      <c r="BK23" s="8">
        <f t="shared" si="32"/>
        <v>5.4548740754070764</v>
      </c>
      <c r="BL23" s="12">
        <f t="shared" si="32"/>
        <v>16.413068495434331</v>
      </c>
      <c r="BM23" s="22">
        <f t="shared" si="32"/>
        <v>9.9631064371444893</v>
      </c>
      <c r="BN23" s="8">
        <f t="shared" si="32"/>
        <v>5.8655691597587776</v>
      </c>
      <c r="BO23" s="12">
        <f t="shared" si="32"/>
        <v>26.393421228039031</v>
      </c>
      <c r="BP23" s="22">
        <f t="shared" si="32"/>
        <v>-5.4370759516416456E-2</v>
      </c>
      <c r="BQ23" s="8">
        <f t="shared" si="32"/>
        <v>26.462179675629699</v>
      </c>
      <c r="BR23" s="12">
        <f t="shared" si="32"/>
        <v>5.8172369332501148</v>
      </c>
      <c r="BS23" s="22">
        <f t="shared" si="32"/>
        <v>5.1110571623148076</v>
      </c>
      <c r="BT23" s="8">
        <f t="shared" si="32"/>
        <v>0.67184156453188848</v>
      </c>
      <c r="BU23" s="12">
        <f t="shared" si="32"/>
        <v>13.35633714395486</v>
      </c>
      <c r="BV23" s="22">
        <f t="shared" si="32"/>
        <v>5.1125122034885351</v>
      </c>
      <c r="BW23" s="8">
        <f t="shared" si="32"/>
        <v>7.8428578745287467</v>
      </c>
      <c r="BX23" s="23">
        <f t="shared" si="32"/>
        <v>12.469152442862992</v>
      </c>
      <c r="BY23" s="22">
        <f t="shared" si="32"/>
        <v>4.2050794089412165</v>
      </c>
      <c r="BZ23" s="23">
        <f t="shared" si="32"/>
        <v>7.9305856113696365</v>
      </c>
      <c r="CA23" s="12">
        <f t="shared" si="32"/>
        <v>7.5454403461379798</v>
      </c>
      <c r="CB23" s="22">
        <f t="shared" si="32"/>
        <v>-1.5894784767590977</v>
      </c>
      <c r="CC23" s="23">
        <f t="shared" si="32"/>
        <v>9.2824615513695647</v>
      </c>
      <c r="CD23" s="12">
        <f t="shared" si="32"/>
        <v>12.094016614444442</v>
      </c>
      <c r="CE23" s="22">
        <f t="shared" si="32"/>
        <v>3.7923569946309641</v>
      </c>
      <c r="CF23" s="8">
        <f t="shared" si="32"/>
        <v>7.9983342321081636</v>
      </c>
    </row>
    <row r="24" spans="1:84" x14ac:dyDescent="0.25">
      <c r="A24" s="6" t="s">
        <v>29</v>
      </c>
      <c r="B24" s="7">
        <v>569426.56385949126</v>
      </c>
      <c r="C24" s="41">
        <v>522209.94576060702</v>
      </c>
      <c r="D24" s="8">
        <f t="shared" si="6"/>
        <v>109.04169261466525</v>
      </c>
      <c r="E24" s="7">
        <v>308971.36933599424</v>
      </c>
      <c r="F24" s="41">
        <v>261309.80562871112</v>
      </c>
      <c r="G24" s="8">
        <f t="shared" si="7"/>
        <v>118.23948534675515</v>
      </c>
      <c r="H24" s="7">
        <v>855088.59681759926</v>
      </c>
      <c r="I24" s="41">
        <v>573414.13935934415</v>
      </c>
      <c r="J24" s="8">
        <f t="shared" si="8"/>
        <v>149.12234249629077</v>
      </c>
      <c r="K24" s="7">
        <v>870666.85283223446</v>
      </c>
      <c r="L24" s="41">
        <v>650466.91676363314</v>
      </c>
      <c r="M24" s="8">
        <f t="shared" si="9"/>
        <v>133.85259578829857</v>
      </c>
      <c r="N24" s="7">
        <v>239792.71924743443</v>
      </c>
      <c r="O24" s="41">
        <v>152298.28778936708</v>
      </c>
      <c r="P24" s="8">
        <f t="shared" si="10"/>
        <v>157.44938615401551</v>
      </c>
      <c r="Q24" s="7">
        <v>2727312.0480887019</v>
      </c>
      <c r="R24" s="41">
        <v>1733789.8591288188</v>
      </c>
      <c r="S24" s="8">
        <f t="shared" si="11"/>
        <v>157.30349521476035</v>
      </c>
      <c r="T24" s="7">
        <f t="shared" si="4"/>
        <v>5571258.1501814555</v>
      </c>
      <c r="U24" s="41">
        <f t="shared" si="5"/>
        <v>3893488.9544304814</v>
      </c>
      <c r="V24" s="8">
        <f t="shared" si="12"/>
        <v>143.09166445282466</v>
      </c>
      <c r="W24" s="7">
        <v>440169.60011597362</v>
      </c>
      <c r="X24" s="41">
        <v>281416.93500222004</v>
      </c>
      <c r="Y24" s="8">
        <f t="shared" si="13"/>
        <v>156.41190893948908</v>
      </c>
      <c r="Z24" s="7">
        <f t="shared" si="2"/>
        <v>6011427.750297429</v>
      </c>
      <c r="AA24" s="41">
        <f t="shared" si="3"/>
        <v>4174905.8894327013</v>
      </c>
      <c r="AB24" s="8">
        <f t="shared" si="14"/>
        <v>143.98953915376234</v>
      </c>
      <c r="AD24" s="12">
        <f t="shared" si="15"/>
        <v>-1.2902641338745866</v>
      </c>
      <c r="AE24" s="19">
        <f t="shared" si="15"/>
        <v>2.349929346018385</v>
      </c>
      <c r="AF24" s="8">
        <f t="shared" si="15"/>
        <v>-3.5566155278783214</v>
      </c>
      <c r="AG24" s="12">
        <f t="shared" si="15"/>
        <v>7.4218477550910222</v>
      </c>
      <c r="AH24" s="19">
        <f t="shared" si="15"/>
        <v>-3.8810459872993306</v>
      </c>
      <c r="AI24" s="8">
        <f t="shared" si="15"/>
        <v>11.759276678038816</v>
      </c>
      <c r="AJ24" s="12">
        <f t="shared" si="15"/>
        <v>13.546667589225777</v>
      </c>
      <c r="AK24" s="19">
        <f t="shared" si="15"/>
        <v>0.90218983310386136</v>
      </c>
      <c r="AL24" s="8">
        <f t="shared" si="15"/>
        <v>12.531420553940762</v>
      </c>
      <c r="AM24" s="12">
        <f t="shared" si="15"/>
        <v>25.660493568564817</v>
      </c>
      <c r="AN24" s="19">
        <f t="shared" si="15"/>
        <v>-6.7801500581297915</v>
      </c>
      <c r="AO24" s="8">
        <f t="shared" si="15"/>
        <v>34.800145727464496</v>
      </c>
      <c r="AP24" s="12">
        <f t="shared" si="15"/>
        <v>-3.1103138238732271</v>
      </c>
      <c r="AQ24" s="19">
        <f t="shared" si="15"/>
        <v>-9.0695651352136366</v>
      </c>
      <c r="AR24" s="8">
        <f t="shared" si="15"/>
        <v>6.5536377563813772</v>
      </c>
      <c r="AS24" s="12">
        <f t="shared" si="15"/>
        <v>15.808908741794411</v>
      </c>
      <c r="AT24" s="19">
        <f t="shared" si="16"/>
        <v>4.598780719536208</v>
      </c>
      <c r="AU24" s="8">
        <f t="shared" si="16"/>
        <v>10.717264527505591</v>
      </c>
      <c r="AV24" s="12">
        <f t="shared" si="16"/>
        <v>13.399682239326864</v>
      </c>
      <c r="AW24" s="19">
        <f t="shared" si="17"/>
        <v>0.52392379039403636</v>
      </c>
      <c r="AX24" s="8">
        <f t="shared" si="17"/>
        <v>12.808650879745315</v>
      </c>
      <c r="AY24" s="12">
        <f t="shared" si="17"/>
        <v>11.130532894229745</v>
      </c>
      <c r="AZ24" s="19">
        <f t="shared" si="18"/>
        <v>-2.1186691611952995</v>
      </c>
      <c r="BA24" s="8">
        <f t="shared" si="18"/>
        <v>13.535984790852922</v>
      </c>
      <c r="BB24" s="12">
        <f t="shared" si="18"/>
        <v>13.230390758986957</v>
      </c>
      <c r="BC24" s="19">
        <f t="shared" si="19"/>
        <v>0.34131833501776043</v>
      </c>
      <c r="BD24" s="8">
        <f t="shared" si="19"/>
        <v>12.845229301189192</v>
      </c>
      <c r="BE24" s="13"/>
      <c r="BF24" s="12">
        <f t="shared" ref="BF24:CF24" si="33">+AVERAGE(B23:B24)/AVERAGE(B19:B20)*100-100</f>
        <v>-3.3901016139832052</v>
      </c>
      <c r="BG24" s="22">
        <f t="shared" si="33"/>
        <v>1.7136528472649246</v>
      </c>
      <c r="BH24" s="8">
        <f t="shared" si="33"/>
        <v>-4.9375861986008687</v>
      </c>
      <c r="BI24" s="12">
        <f t="shared" si="33"/>
        <v>9.2674662379379669</v>
      </c>
      <c r="BJ24" s="22">
        <f t="shared" si="33"/>
        <v>0.50137759138779359</v>
      </c>
      <c r="BK24" s="8">
        <f t="shared" si="33"/>
        <v>8.6085638931221524</v>
      </c>
      <c r="BL24" s="12">
        <f t="shared" si="33"/>
        <v>14.858040420970738</v>
      </c>
      <c r="BM24" s="22">
        <f t="shared" si="33"/>
        <v>5.0529169573718633</v>
      </c>
      <c r="BN24" s="8">
        <f t="shared" si="33"/>
        <v>9.2024777779084843</v>
      </c>
      <c r="BO24" s="12">
        <f t="shared" si="33"/>
        <v>26.020435764840741</v>
      </c>
      <c r="BP24" s="22">
        <f t="shared" si="33"/>
        <v>-3.456493872620797</v>
      </c>
      <c r="BQ24" s="8">
        <f t="shared" si="33"/>
        <v>30.656721894038185</v>
      </c>
      <c r="BR24" s="12">
        <f t="shared" si="33"/>
        <v>1.2270781542089537</v>
      </c>
      <c r="BS24" s="22">
        <f t="shared" si="33"/>
        <v>-2.2006462181135618</v>
      </c>
      <c r="BT24" s="8">
        <f t="shared" si="33"/>
        <v>3.6041696707335547</v>
      </c>
      <c r="BU24" s="12">
        <f t="shared" si="33"/>
        <v>14.638349325138805</v>
      </c>
      <c r="BV24" s="22">
        <f t="shared" si="33"/>
        <v>4.8464870206431669</v>
      </c>
      <c r="BW24" s="8">
        <f t="shared" si="33"/>
        <v>9.2941467005540233</v>
      </c>
      <c r="BX24" s="23">
        <f t="shared" si="33"/>
        <v>12.949425889536627</v>
      </c>
      <c r="BY24" s="22">
        <f t="shared" si="33"/>
        <v>2.3132070028836864</v>
      </c>
      <c r="BZ24" s="23">
        <f t="shared" si="33"/>
        <v>10.380333585406447</v>
      </c>
      <c r="CA24" s="12">
        <f t="shared" si="33"/>
        <v>9.3754605667062236</v>
      </c>
      <c r="CB24" s="22">
        <f t="shared" si="33"/>
        <v>-1.8571400429629961</v>
      </c>
      <c r="CC24" s="23">
        <f t="shared" si="33"/>
        <v>11.429043171508724</v>
      </c>
      <c r="CD24" s="12">
        <f t="shared" si="33"/>
        <v>12.680046119396863</v>
      </c>
      <c r="CE24" s="22">
        <f t="shared" si="33"/>
        <v>2.020719844707159</v>
      </c>
      <c r="CF24" s="8">
        <f t="shared" si="33"/>
        <v>10.433122039154824</v>
      </c>
    </row>
    <row r="25" spans="1:84" x14ac:dyDescent="0.25">
      <c r="A25" s="6" t="s">
        <v>30</v>
      </c>
      <c r="B25" s="7">
        <v>528342.29739565577</v>
      </c>
      <c r="C25" s="41">
        <v>461819.71526170085</v>
      </c>
      <c r="D25" s="8">
        <f t="shared" si="6"/>
        <v>114.40444830213849</v>
      </c>
      <c r="E25" s="7">
        <v>377033.0255728552</v>
      </c>
      <c r="F25" s="41">
        <v>292584.83366389293</v>
      </c>
      <c r="G25" s="8">
        <f t="shared" si="7"/>
        <v>128.86280565245298</v>
      </c>
      <c r="H25" s="7">
        <v>885909.81274421467</v>
      </c>
      <c r="I25" s="41">
        <v>557865.03945124673</v>
      </c>
      <c r="J25" s="8">
        <f t="shared" si="8"/>
        <v>158.80360841676952</v>
      </c>
      <c r="K25" s="7">
        <v>887243.90408093669</v>
      </c>
      <c r="L25" s="41">
        <v>694558.87443580164</v>
      </c>
      <c r="M25" s="8">
        <f t="shared" si="9"/>
        <v>127.74207295265722</v>
      </c>
      <c r="N25" s="7">
        <v>248899.23127201991</v>
      </c>
      <c r="O25" s="41">
        <v>159344.70426421688</v>
      </c>
      <c r="P25" s="8">
        <f t="shared" si="10"/>
        <v>156.20175921209687</v>
      </c>
      <c r="Q25" s="7">
        <v>2783585.209879858</v>
      </c>
      <c r="R25" s="41">
        <v>1721254.0808355242</v>
      </c>
      <c r="S25" s="8">
        <f t="shared" si="11"/>
        <v>161.71843778744514</v>
      </c>
      <c r="T25" s="7">
        <f t="shared" si="4"/>
        <v>5711013.4809455406</v>
      </c>
      <c r="U25" s="41">
        <f t="shared" si="5"/>
        <v>3887427.2479123836</v>
      </c>
      <c r="V25" s="8">
        <f t="shared" si="12"/>
        <v>146.90984851259802</v>
      </c>
      <c r="W25" s="7">
        <v>469811.06505441136</v>
      </c>
      <c r="X25" s="41">
        <v>296207.12602412765</v>
      </c>
      <c r="Y25" s="8">
        <f t="shared" si="13"/>
        <v>158.60896777214697</v>
      </c>
      <c r="Z25" s="7">
        <f t="shared" si="2"/>
        <v>6180824.5459999517</v>
      </c>
      <c r="AA25" s="41">
        <f t="shared" si="3"/>
        <v>4183634.3739365111</v>
      </c>
      <c r="AB25" s="8">
        <f t="shared" si="14"/>
        <v>147.73816240983368</v>
      </c>
      <c r="AD25" s="12">
        <f t="shared" si="15"/>
        <v>8.3958256398874482</v>
      </c>
      <c r="AE25" s="19">
        <f t="shared" si="15"/>
        <v>2.1776231175138321</v>
      </c>
      <c r="AF25" s="8">
        <f t="shared" si="15"/>
        <v>6.0856793617347194</v>
      </c>
      <c r="AG25" s="12">
        <f t="shared" si="15"/>
        <v>14.832276793948679</v>
      </c>
      <c r="AH25" s="19">
        <f t="shared" si="15"/>
        <v>-3.2628202118041685</v>
      </c>
      <c r="AI25" s="8">
        <f t="shared" si="15"/>
        <v>18.705421271709284</v>
      </c>
      <c r="AJ25" s="12">
        <f t="shared" si="15"/>
        <v>9.7330106879531968</v>
      </c>
      <c r="AK25" s="19">
        <f t="shared" si="15"/>
        <v>-7.0041661687077266</v>
      </c>
      <c r="AL25" s="8">
        <f t="shared" si="15"/>
        <v>17.997770617363955</v>
      </c>
      <c r="AM25" s="12">
        <f t="shared" si="15"/>
        <v>27.917166584532097</v>
      </c>
      <c r="AN25" s="19">
        <f t="shared" si="15"/>
        <v>-1.5379487680098549</v>
      </c>
      <c r="AO25" s="8">
        <f t="shared" si="15"/>
        <v>29.91519573682416</v>
      </c>
      <c r="AP25" s="12">
        <f t="shared" si="15"/>
        <v>-0.43567380793395216</v>
      </c>
      <c r="AQ25" s="19">
        <f t="shared" si="15"/>
        <v>-5.5001332065718174</v>
      </c>
      <c r="AR25" s="8">
        <f t="shared" si="15"/>
        <v>5.359223849181177</v>
      </c>
      <c r="AS25" s="12">
        <f t="shared" si="15"/>
        <v>9.1240036234890027</v>
      </c>
      <c r="AT25" s="19">
        <f t="shared" si="16"/>
        <v>-4.5245639881380839</v>
      </c>
      <c r="AU25" s="8">
        <f t="shared" si="16"/>
        <v>14.295370811327189</v>
      </c>
      <c r="AV25" s="12">
        <f t="shared" si="16"/>
        <v>11.597120539399157</v>
      </c>
      <c r="AW25" s="19">
        <f t="shared" si="17"/>
        <v>-3.5656176408196814</v>
      </c>
      <c r="AX25" s="8">
        <f t="shared" si="17"/>
        <v>15.723373561665596</v>
      </c>
      <c r="AY25" s="12">
        <f t="shared" si="17"/>
        <v>4.2584365539026123</v>
      </c>
      <c r="AZ25" s="19">
        <f t="shared" si="18"/>
        <v>-9.7302225582633071</v>
      </c>
      <c r="BA25" s="8">
        <f t="shared" si="18"/>
        <v>15.49650337976594</v>
      </c>
      <c r="BB25" s="12">
        <f t="shared" si="18"/>
        <v>11.003212298784689</v>
      </c>
      <c r="BC25" s="19">
        <f t="shared" si="19"/>
        <v>-4.0296430544178747</v>
      </c>
      <c r="BD25" s="8">
        <f t="shared" si="19"/>
        <v>15.664061103499492</v>
      </c>
      <c r="BE25" s="13"/>
      <c r="BF25" s="12">
        <f t="shared" ref="BF25:CF25" si="34">+AVERAGE(B23:B25)/AVERAGE(B19:B21)*100-100</f>
        <v>-8.7735265499986781E-2</v>
      </c>
      <c r="BG25" s="22">
        <f t="shared" si="34"/>
        <v>1.8504581455606797</v>
      </c>
      <c r="BH25" s="8">
        <f t="shared" si="34"/>
        <v>-1.4333390270964088</v>
      </c>
      <c r="BI25" s="12">
        <f t="shared" si="34"/>
        <v>11.395220732397092</v>
      </c>
      <c r="BJ25" s="22">
        <f t="shared" si="34"/>
        <v>-0.91470471999015501</v>
      </c>
      <c r="BK25" s="8">
        <f t="shared" si="34"/>
        <v>12.033247555672872</v>
      </c>
      <c r="BL25" s="12">
        <f t="shared" si="34"/>
        <v>12.973439820893546</v>
      </c>
      <c r="BM25" s="22">
        <f t="shared" si="34"/>
        <v>0.66555451492993711</v>
      </c>
      <c r="BN25" s="8">
        <f t="shared" si="34"/>
        <v>12.166898548633441</v>
      </c>
      <c r="BO25" s="12">
        <f t="shared" si="34"/>
        <v>26.660586169567438</v>
      </c>
      <c r="BP25" s="22">
        <f t="shared" si="34"/>
        <v>-2.8073611368575513</v>
      </c>
      <c r="BQ25" s="8">
        <f t="shared" si="34"/>
        <v>30.41015624648287</v>
      </c>
      <c r="BR25" s="12">
        <f t="shared" si="34"/>
        <v>0.65871288047469534</v>
      </c>
      <c r="BS25" s="22">
        <f t="shared" si="34"/>
        <v>-3.3281199493778217</v>
      </c>
      <c r="BT25" s="8">
        <f t="shared" si="34"/>
        <v>4.1893433292574684</v>
      </c>
      <c r="BU25" s="12">
        <f t="shared" si="34"/>
        <v>12.64487107967102</v>
      </c>
      <c r="BV25" s="22">
        <f t="shared" si="34"/>
        <v>1.4701861003600101</v>
      </c>
      <c r="BW25" s="8">
        <f t="shared" si="34"/>
        <v>10.967480328375885</v>
      </c>
      <c r="BX25" s="23">
        <f t="shared" si="34"/>
        <v>12.476598940394453</v>
      </c>
      <c r="BY25" s="22">
        <f t="shared" si="34"/>
        <v>0.26449759248889393</v>
      </c>
      <c r="BZ25" s="23">
        <f t="shared" si="34"/>
        <v>12.167535633463359</v>
      </c>
      <c r="CA25" s="12">
        <f t="shared" si="34"/>
        <v>7.4955455290610047</v>
      </c>
      <c r="CB25" s="22">
        <f t="shared" si="34"/>
        <v>-4.7386241538569607</v>
      </c>
      <c r="CC25" s="23">
        <f t="shared" si="34"/>
        <v>12.79038670168886</v>
      </c>
      <c r="CD25" s="12">
        <f t="shared" si="34"/>
        <v>12.09144933656188</v>
      </c>
      <c r="CE25" s="22">
        <f t="shared" si="34"/>
        <v>-9.538607851834513E-2</v>
      </c>
      <c r="CF25" s="8">
        <f t="shared" si="34"/>
        <v>12.183396604810952</v>
      </c>
    </row>
    <row r="26" spans="1:84" x14ac:dyDescent="0.25">
      <c r="A26" s="6" t="s">
        <v>31</v>
      </c>
      <c r="B26" s="7">
        <v>711198.70332670154</v>
      </c>
      <c r="C26" s="41">
        <v>585594.79155621049</v>
      </c>
      <c r="D26" s="8">
        <f t="shared" si="6"/>
        <v>121.44894619651589</v>
      </c>
      <c r="E26" s="7">
        <v>389498.60467088828</v>
      </c>
      <c r="F26" s="41">
        <v>306129.82745297038</v>
      </c>
      <c r="G26" s="8">
        <f t="shared" si="7"/>
        <v>127.23314415702454</v>
      </c>
      <c r="H26" s="7">
        <v>923288.09693777794</v>
      </c>
      <c r="I26" s="41">
        <v>576503.80667371175</v>
      </c>
      <c r="J26" s="8">
        <f t="shared" si="8"/>
        <v>160.15299226989117</v>
      </c>
      <c r="K26" s="7">
        <v>918724.95882172196</v>
      </c>
      <c r="L26" s="41">
        <v>671408.66222270438</v>
      </c>
      <c r="M26" s="8">
        <f t="shared" si="9"/>
        <v>136.83543429128167</v>
      </c>
      <c r="N26" s="7">
        <v>259771.83185797243</v>
      </c>
      <c r="O26" s="41">
        <v>170394.56006906761</v>
      </c>
      <c r="P26" s="8">
        <f t="shared" si="10"/>
        <v>152.45312511894554</v>
      </c>
      <c r="Q26" s="7">
        <v>3047372.7792491894</v>
      </c>
      <c r="R26" s="41">
        <v>1843092.0048989232</v>
      </c>
      <c r="S26" s="8">
        <f t="shared" si="11"/>
        <v>165.34024189510333</v>
      </c>
      <c r="T26" s="7">
        <f t="shared" si="4"/>
        <v>6249854.9748642519</v>
      </c>
      <c r="U26" s="41">
        <f t="shared" si="5"/>
        <v>4153123.6528735878</v>
      </c>
      <c r="V26" s="8">
        <f t="shared" si="12"/>
        <v>150.48564640111098</v>
      </c>
      <c r="W26" s="7">
        <v>574565.55095381464</v>
      </c>
      <c r="X26" s="41">
        <v>363628.26439291699</v>
      </c>
      <c r="Y26" s="8">
        <f t="shared" si="13"/>
        <v>158.00904583505374</v>
      </c>
      <c r="Z26" s="7">
        <f t="shared" si="2"/>
        <v>6824420.5258180667</v>
      </c>
      <c r="AA26" s="41">
        <f t="shared" si="3"/>
        <v>4516751.9172665048</v>
      </c>
      <c r="AB26" s="8">
        <f t="shared" si="14"/>
        <v>151.09132958420574</v>
      </c>
      <c r="AD26" s="12">
        <f t="shared" si="15"/>
        <v>10.677898542821353</v>
      </c>
      <c r="AE26" s="19">
        <f t="shared" si="15"/>
        <v>2.5071008633798613</v>
      </c>
      <c r="AF26" s="8">
        <f t="shared" si="15"/>
        <v>7.9709577293883456</v>
      </c>
      <c r="AG26" s="12">
        <f t="shared" si="15"/>
        <v>20.036408458596313</v>
      </c>
      <c r="AH26" s="19">
        <f t="shared" si="15"/>
        <v>1.3543618227242575</v>
      </c>
      <c r="AI26" s="8">
        <f t="shared" si="15"/>
        <v>18.432405177142968</v>
      </c>
      <c r="AJ26" s="12">
        <f t="shared" si="15"/>
        <v>14.144042686453531</v>
      </c>
      <c r="AK26" s="19">
        <f t="shared" si="15"/>
        <v>-2.5540037088338323</v>
      </c>
      <c r="AL26" s="8">
        <f t="shared" si="15"/>
        <v>17.135692620345338</v>
      </c>
      <c r="AM26" s="12">
        <f t="shared" si="15"/>
        <v>24.736042963319278</v>
      </c>
      <c r="AN26" s="19">
        <f t="shared" si="15"/>
        <v>-1.3391599340699827</v>
      </c>
      <c r="AO26" s="8">
        <f t="shared" si="15"/>
        <v>26.429131233795047</v>
      </c>
      <c r="AP26" s="12">
        <f t="shared" si="15"/>
        <v>8.5620772155269549</v>
      </c>
      <c r="AQ26" s="19">
        <f t="shared" si="15"/>
        <v>7.6598523534641316</v>
      </c>
      <c r="AR26" s="8">
        <f t="shared" si="15"/>
        <v>0.83803278784060353</v>
      </c>
      <c r="AS26" s="12">
        <f>+Q26/Q22*100-100</f>
        <v>16.211897414940864</v>
      </c>
      <c r="AT26" s="19">
        <f t="shared" si="16"/>
        <v>-0.50430966304764979</v>
      </c>
      <c r="AU26" s="8">
        <f t="shared" si="16"/>
        <v>16.800935820815326</v>
      </c>
      <c r="AV26" s="12">
        <f t="shared" si="16"/>
        <v>16.297520169526948</v>
      </c>
      <c r="AW26" s="19">
        <f t="shared" si="17"/>
        <v>-7.2872575993315536E-2</v>
      </c>
      <c r="AX26" s="8">
        <f t="shared" si="17"/>
        <v>16.382330972107397</v>
      </c>
      <c r="AY26" s="12">
        <f t="shared" si="17"/>
        <v>23.316280655560462</v>
      </c>
      <c r="AZ26" s="19">
        <f t="shared" si="18"/>
        <v>7.8461623751563678</v>
      </c>
      <c r="BA26" s="8">
        <f t="shared" si="18"/>
        <v>14.344616386616835</v>
      </c>
      <c r="BB26" s="12">
        <f t="shared" si="18"/>
        <v>16.857497427221176</v>
      </c>
      <c r="BC26" s="19">
        <f t="shared" si="19"/>
        <v>0.52136118237710605</v>
      </c>
      <c r="BD26" s="8">
        <f t="shared" si="19"/>
        <v>16.251407713436379</v>
      </c>
      <c r="BE26" s="13"/>
      <c r="BF26" s="12">
        <f t="shared" ref="BF26:CF26" si="35">+AVERAGE(B23:B26)/AVERAGE(B19:B22)*100-100</f>
        <v>2.8162887667288601</v>
      </c>
      <c r="BG26" s="22">
        <f t="shared" si="35"/>
        <v>2.0287363645669245</v>
      </c>
      <c r="BH26" s="8">
        <f t="shared" si="35"/>
        <v>0.90843493087425031</v>
      </c>
      <c r="BI26" s="12">
        <f t="shared" si="35"/>
        <v>13.765023049342133</v>
      </c>
      <c r="BJ26" s="22">
        <f t="shared" si="35"/>
        <v>-0.29504977489322926</v>
      </c>
      <c r="BK26" s="8">
        <f t="shared" si="35"/>
        <v>13.641417594340538</v>
      </c>
      <c r="BL26" s="12">
        <f t="shared" si="35"/>
        <v>13.288607575050591</v>
      </c>
      <c r="BM26" s="22">
        <f t="shared" si="35"/>
        <v>-0.18470802760077731</v>
      </c>
      <c r="BN26" s="8">
        <f t="shared" si="35"/>
        <v>13.434299437859096</v>
      </c>
      <c r="BO26" s="12">
        <f t="shared" si="35"/>
        <v>26.152825655282186</v>
      </c>
      <c r="BP26" s="22">
        <f t="shared" si="35"/>
        <v>-2.4460584144929101</v>
      </c>
      <c r="BQ26" s="8">
        <f t="shared" si="35"/>
        <v>29.343493652550393</v>
      </c>
      <c r="BR26" s="12">
        <f t="shared" si="35"/>
        <v>2.6070967439523258</v>
      </c>
      <c r="BS26" s="22">
        <f t="shared" si="35"/>
        <v>-0.65969395306414924</v>
      </c>
      <c r="BT26" s="8">
        <f t="shared" si="35"/>
        <v>3.3389904465140887</v>
      </c>
      <c r="BU26" s="12">
        <f t="shared" si="35"/>
        <v>13.611318630203499</v>
      </c>
      <c r="BV26" s="22">
        <f t="shared" si="35"/>
        <v>0.93671251257060817</v>
      </c>
      <c r="BW26" s="8">
        <f t="shared" si="35"/>
        <v>12.430454959505724</v>
      </c>
      <c r="BX26" s="23">
        <f t="shared" si="35"/>
        <v>13.502752671225522</v>
      </c>
      <c r="BY26" s="22">
        <f t="shared" si="35"/>
        <v>0.17532241895261791</v>
      </c>
      <c r="BZ26" s="23">
        <f t="shared" si="35"/>
        <v>13.238587554694675</v>
      </c>
      <c r="CA26" s="12">
        <f t="shared" si="35"/>
        <v>11.850848188502638</v>
      </c>
      <c r="CB26" s="22">
        <f t="shared" si="35"/>
        <v>-1.2992781862567995</v>
      </c>
      <c r="CC26" s="23">
        <f t="shared" si="35"/>
        <v>13.181953293968633</v>
      </c>
      <c r="CD26" s="12">
        <f t="shared" si="35"/>
        <v>13.373929104266736</v>
      </c>
      <c r="CE26" s="22">
        <f t="shared" si="35"/>
        <v>6.8037758484877031E-2</v>
      </c>
      <c r="CF26" s="8">
        <f t="shared" si="35"/>
        <v>13.216633618395534</v>
      </c>
    </row>
    <row r="27" spans="1:84" x14ac:dyDescent="0.25">
      <c r="A27" s="6" t="s">
        <v>32</v>
      </c>
      <c r="B27" s="7">
        <v>726220.60940562084</v>
      </c>
      <c r="C27" s="41">
        <v>590370.9394158338</v>
      </c>
      <c r="D27" s="8">
        <f t="shared" si="6"/>
        <v>123.01090059145001</v>
      </c>
      <c r="E27" s="7">
        <v>326524.01187829452</v>
      </c>
      <c r="F27" s="41">
        <v>254928.07146877731</v>
      </c>
      <c r="G27" s="8">
        <f t="shared" si="7"/>
        <v>128.08476131993413</v>
      </c>
      <c r="H27" s="7">
        <v>861737.91463677108</v>
      </c>
      <c r="I27" s="41">
        <v>512475.79506147577</v>
      </c>
      <c r="J27" s="8">
        <f t="shared" si="8"/>
        <v>168.15192501597045</v>
      </c>
      <c r="K27" s="7">
        <v>929884.64726949355</v>
      </c>
      <c r="L27" s="41">
        <v>669636.06195307046</v>
      </c>
      <c r="M27" s="8">
        <f t="shared" si="9"/>
        <v>138.86418311423944</v>
      </c>
      <c r="N27" s="7">
        <v>279296.5679763768</v>
      </c>
      <c r="O27" s="41">
        <v>156010.79639326083</v>
      </c>
      <c r="P27" s="8">
        <f t="shared" si="10"/>
        <v>179.0238717020238</v>
      </c>
      <c r="Q27" s="7">
        <v>2391925.2461364805</v>
      </c>
      <c r="R27" s="41">
        <v>1435536.6126117045</v>
      </c>
      <c r="S27" s="8">
        <f t="shared" si="11"/>
        <v>166.62237835820827</v>
      </c>
      <c r="T27" s="7">
        <f t="shared" si="4"/>
        <v>5515588.997303037</v>
      </c>
      <c r="U27" s="41">
        <f t="shared" si="5"/>
        <v>3618958.2769041229</v>
      </c>
      <c r="V27" s="8">
        <f t="shared" si="12"/>
        <v>152.40819526721396</v>
      </c>
      <c r="W27" s="7">
        <v>368336.37421738508</v>
      </c>
      <c r="X27" s="41">
        <v>243905.50209979247</v>
      </c>
      <c r="Y27" s="8">
        <f t="shared" si="13"/>
        <v>151.01601687799666</v>
      </c>
      <c r="Z27" s="7">
        <f t="shared" si="2"/>
        <v>5883925.3715204224</v>
      </c>
      <c r="AA27" s="41">
        <f t="shared" si="3"/>
        <v>3862863.7790039154</v>
      </c>
      <c r="AB27" s="8">
        <f t="shared" si="14"/>
        <v>152.32029158008936</v>
      </c>
      <c r="AD27" s="12">
        <f t="shared" ref="AD27:AS42" si="36">+B27/B23*100-100</f>
        <v>13.423659110168316</v>
      </c>
      <c r="AE27" s="19">
        <f t="shared" si="36"/>
        <v>2.2818022501216433</v>
      </c>
      <c r="AF27" s="8">
        <f t="shared" si="36"/>
        <v>10.893293445103964</v>
      </c>
      <c r="AG27" s="12">
        <f t="shared" si="36"/>
        <v>20.687819781356694</v>
      </c>
      <c r="AH27" s="19">
        <f t="shared" si="36"/>
        <v>5.0271120362262991</v>
      </c>
      <c r="AI27" s="8">
        <f t="shared" si="36"/>
        <v>14.911109561623164</v>
      </c>
      <c r="AJ27" s="12">
        <f t="shared" si="36"/>
        <v>16.559800339873448</v>
      </c>
      <c r="AK27" s="19">
        <f t="shared" si="36"/>
        <v>-2.9864001329951293</v>
      </c>
      <c r="AL27" s="8">
        <f t="shared" si="36"/>
        <v>20.147897304774091</v>
      </c>
      <c r="AM27" s="12">
        <f t="shared" si="36"/>
        <v>10.029845193572612</v>
      </c>
      <c r="AN27" s="19">
        <f t="shared" si="36"/>
        <v>-1.7138899086676673</v>
      </c>
      <c r="AO27" s="8">
        <f t="shared" si="36"/>
        <v>11.948519573444742</v>
      </c>
      <c r="AP27" s="12">
        <f t="shared" si="36"/>
        <v>12.862528362049218</v>
      </c>
      <c r="AQ27" s="19">
        <f t="shared" si="36"/>
        <v>-5.6698181092537681</v>
      </c>
      <c r="AR27" s="8">
        <f t="shared" si="36"/>
        <v>19.646253298617907</v>
      </c>
      <c r="AS27" s="12">
        <f t="shared" si="36"/>
        <v>-1.8686834535903927</v>
      </c>
      <c r="AT27" s="19">
        <f t="shared" si="16"/>
        <v>-11.513764876925862</v>
      </c>
      <c r="AU27" s="8">
        <f t="shared" si="16"/>
        <v>10.900092438016259</v>
      </c>
      <c r="AV27" s="12">
        <f t="shared" si="16"/>
        <v>6.4745367583144855</v>
      </c>
      <c r="AW27" s="19">
        <f t="shared" si="17"/>
        <v>-5.1935405625701065</v>
      </c>
      <c r="AX27" s="8">
        <f t="shared" si="17"/>
        <v>12.307259853517948</v>
      </c>
      <c r="AY27" s="12">
        <f t="shared" si="17"/>
        <v>-9.8373167022285202</v>
      </c>
      <c r="AZ27" s="19">
        <f t="shared" si="18"/>
        <v>-11.774187570805339</v>
      </c>
      <c r="BA27" s="8">
        <f t="shared" si="18"/>
        <v>2.1953562288035187</v>
      </c>
      <c r="BB27" s="12">
        <f t="shared" si="18"/>
        <v>5.2821729756068407</v>
      </c>
      <c r="BC27" s="19">
        <f t="shared" si="19"/>
        <v>-5.6379492132680724</v>
      </c>
      <c r="BD27" s="8">
        <f t="shared" si="19"/>
        <v>11.572578274666341</v>
      </c>
      <c r="BE27" s="13"/>
      <c r="BF27" s="12">
        <f t="shared" ref="BF27:CF27" si="37">+AVERAGE(B27:B27)/AVERAGE(B23:B23)*100-100</f>
        <v>13.423659110168316</v>
      </c>
      <c r="BG27" s="22">
        <f t="shared" si="37"/>
        <v>2.2818022501216433</v>
      </c>
      <c r="BH27" s="8">
        <f t="shared" si="37"/>
        <v>10.893293445103964</v>
      </c>
      <c r="BI27" s="12">
        <f t="shared" si="37"/>
        <v>20.687819781356694</v>
      </c>
      <c r="BJ27" s="22">
        <f t="shared" si="37"/>
        <v>5.0271120362262991</v>
      </c>
      <c r="BK27" s="8">
        <f t="shared" si="37"/>
        <v>14.911109561623164</v>
      </c>
      <c r="BL27" s="12">
        <f t="shared" si="37"/>
        <v>16.559800339873448</v>
      </c>
      <c r="BM27" s="22">
        <f t="shared" si="37"/>
        <v>-2.9864001329951293</v>
      </c>
      <c r="BN27" s="8">
        <f t="shared" si="37"/>
        <v>20.147897304774091</v>
      </c>
      <c r="BO27" s="12">
        <f t="shared" si="37"/>
        <v>10.029845193572612</v>
      </c>
      <c r="BP27" s="22">
        <f t="shared" si="37"/>
        <v>-1.7138899086676673</v>
      </c>
      <c r="BQ27" s="8">
        <f t="shared" si="37"/>
        <v>11.948519573444742</v>
      </c>
      <c r="BR27" s="12">
        <f t="shared" si="37"/>
        <v>12.862528362049218</v>
      </c>
      <c r="BS27" s="22">
        <f t="shared" si="37"/>
        <v>-5.6698181092537681</v>
      </c>
      <c r="BT27" s="8">
        <f t="shared" si="37"/>
        <v>19.646253298617907</v>
      </c>
      <c r="BU27" s="12">
        <f t="shared" si="37"/>
        <v>-1.8686834535903927</v>
      </c>
      <c r="BV27" s="22">
        <f t="shared" si="37"/>
        <v>-11.513764876925862</v>
      </c>
      <c r="BW27" s="8">
        <f t="shared" si="37"/>
        <v>10.900092438016259</v>
      </c>
      <c r="BX27" s="23">
        <f t="shared" si="37"/>
        <v>6.4745367583144855</v>
      </c>
      <c r="BY27" s="22">
        <f t="shared" si="37"/>
        <v>-5.1935405625701065</v>
      </c>
      <c r="BZ27" s="23">
        <f t="shared" si="37"/>
        <v>12.307259853517948</v>
      </c>
      <c r="CA27" s="12">
        <f t="shared" si="37"/>
        <v>-9.8373167022285202</v>
      </c>
      <c r="CB27" s="22">
        <f t="shared" si="37"/>
        <v>-11.774187570805339</v>
      </c>
      <c r="CC27" s="23">
        <f t="shared" si="37"/>
        <v>2.1953562288035187</v>
      </c>
      <c r="CD27" s="12">
        <f t="shared" si="37"/>
        <v>5.2821729756068407</v>
      </c>
      <c r="CE27" s="22">
        <f t="shared" si="37"/>
        <v>-5.6379492132680724</v>
      </c>
      <c r="CF27" s="8">
        <f t="shared" si="37"/>
        <v>11.572578274666341</v>
      </c>
    </row>
    <row r="28" spans="1:84" x14ac:dyDescent="0.25">
      <c r="A28" s="6" t="s">
        <v>33</v>
      </c>
      <c r="B28" s="7">
        <v>564265.85446855717</v>
      </c>
      <c r="C28" s="41">
        <v>537576.12326189678</v>
      </c>
      <c r="D28" s="8">
        <f t="shared" si="6"/>
        <v>104.96482824510747</v>
      </c>
      <c r="E28" s="7">
        <v>309617.85725547787</v>
      </c>
      <c r="F28" s="41">
        <v>241240.64787059944</v>
      </c>
      <c r="G28" s="8">
        <f t="shared" si="7"/>
        <v>128.34398348223459</v>
      </c>
      <c r="H28" s="7">
        <v>862277.62881547713</v>
      </c>
      <c r="I28" s="41">
        <v>517287.56390894315</v>
      </c>
      <c r="J28" s="8">
        <f t="shared" si="8"/>
        <v>166.69212426055188</v>
      </c>
      <c r="K28" s="7">
        <v>945348.16821840219</v>
      </c>
      <c r="L28" s="41">
        <v>662387.81967053749</v>
      </c>
      <c r="M28" s="8">
        <f t="shared" si="9"/>
        <v>142.71822943371834</v>
      </c>
      <c r="N28" s="7">
        <v>249119.38526014364</v>
      </c>
      <c r="O28" s="41">
        <v>137840.80316467877</v>
      </c>
      <c r="P28" s="8">
        <f t="shared" si="10"/>
        <v>180.72978359137971</v>
      </c>
      <c r="Q28" s="7">
        <v>2739586.4930926352</v>
      </c>
      <c r="R28" s="41">
        <v>1620100.8473635649</v>
      </c>
      <c r="S28" s="8">
        <f t="shared" si="11"/>
        <v>169.09975064520461</v>
      </c>
      <c r="T28" s="7">
        <f t="shared" si="4"/>
        <v>5670215.3871106934</v>
      </c>
      <c r="U28" s="41">
        <f t="shared" si="5"/>
        <v>3716433.8052402204</v>
      </c>
      <c r="V28" s="8">
        <f t="shared" si="12"/>
        <v>152.57140808254448</v>
      </c>
      <c r="W28" s="7">
        <v>405349.92088274442</v>
      </c>
      <c r="X28" s="41">
        <v>273489.11779446184</v>
      </c>
      <c r="Y28" s="8">
        <f t="shared" si="13"/>
        <v>148.21427783001639</v>
      </c>
      <c r="Z28" s="7">
        <f t="shared" si="2"/>
        <v>6075565.3079934381</v>
      </c>
      <c r="AA28" s="41">
        <f t="shared" si="3"/>
        <v>3989922.9230346824</v>
      </c>
      <c r="AB28" s="8">
        <f t="shared" si="14"/>
        <v>152.2727487520597</v>
      </c>
      <c r="AD28" s="12">
        <f t="shared" si="36"/>
        <v>-0.90629937527950233</v>
      </c>
      <c r="AE28" s="19">
        <f t="shared" si="36"/>
        <v>2.9425286948353175</v>
      </c>
      <c r="AF28" s="8">
        <f t="shared" si="36"/>
        <v>-3.7388124411868091</v>
      </c>
      <c r="AG28" s="12">
        <f t="shared" si="36"/>
        <v>0.20923877861984863</v>
      </c>
      <c r="AH28" s="19">
        <f t="shared" si="36"/>
        <v>-7.6802160982154248</v>
      </c>
      <c r="AI28" s="8">
        <f t="shared" si="36"/>
        <v>8.5457900174772163</v>
      </c>
      <c r="AJ28" s="12">
        <f t="shared" si="36"/>
        <v>0.84073533720756188</v>
      </c>
      <c r="AK28" s="19">
        <f t="shared" si="36"/>
        <v>-9.7881394262634132</v>
      </c>
      <c r="AL28" s="8">
        <f t="shared" si="36"/>
        <v>11.782125649413075</v>
      </c>
      <c r="AM28" s="12">
        <f t="shared" si="36"/>
        <v>8.577484619201158</v>
      </c>
      <c r="AN28" s="19">
        <f t="shared" si="36"/>
        <v>1.8326685953862381</v>
      </c>
      <c r="AO28" s="8">
        <f t="shared" si="36"/>
        <v>6.6234304932282839</v>
      </c>
      <c r="AP28" s="12">
        <f t="shared" si="36"/>
        <v>3.8894700564637645</v>
      </c>
      <c r="AQ28" s="19">
        <f t="shared" si="36"/>
        <v>-9.4928740398470097</v>
      </c>
      <c r="AR28" s="8">
        <f t="shared" si="36"/>
        <v>14.785956303819134</v>
      </c>
      <c r="AS28" s="12">
        <f t="shared" si="36"/>
        <v>0.45005649472840048</v>
      </c>
      <c r="AT28" s="19">
        <f t="shared" si="16"/>
        <v>-6.5572543965841135</v>
      </c>
      <c r="AU28" s="8">
        <f t="shared" si="16"/>
        <v>7.4990421632648889</v>
      </c>
      <c r="AV28" s="12">
        <f t="shared" si="16"/>
        <v>1.7762098660966785</v>
      </c>
      <c r="AW28" s="19">
        <f t="shared" si="17"/>
        <v>-4.5474676122757813</v>
      </c>
      <c r="AX28" s="8">
        <f t="shared" si="17"/>
        <v>6.6249446925995983</v>
      </c>
      <c r="AY28" s="12">
        <f t="shared" si="17"/>
        <v>-7.9105143163124154</v>
      </c>
      <c r="AZ28" s="19">
        <f t="shared" si="18"/>
        <v>-2.817107366937833</v>
      </c>
      <c r="BA28" s="8">
        <f t="shared" si="18"/>
        <v>-5.2410530406889393</v>
      </c>
      <c r="BB28" s="12">
        <f t="shared" si="18"/>
        <v>1.0669271986648425</v>
      </c>
      <c r="BC28" s="19">
        <f t="shared" si="19"/>
        <v>-4.4308296114228085</v>
      </c>
      <c r="BD28" s="8">
        <f t="shared" si="19"/>
        <v>5.7526467873836111</v>
      </c>
      <c r="BE28" s="13"/>
      <c r="BF28" s="12">
        <f t="shared" ref="BF28:CF28" si="38">+AVERAGE(B27:B28)/AVERAGE(B23:B24)*100-100</f>
        <v>6.6782968952733341</v>
      </c>
      <c r="BG28" s="22">
        <f t="shared" si="38"/>
        <v>2.5956413294950096</v>
      </c>
      <c r="BH28" s="8">
        <f t="shared" si="38"/>
        <v>3.6399537495640573</v>
      </c>
      <c r="BI28" s="12">
        <f t="shared" si="38"/>
        <v>9.7697288099364528</v>
      </c>
      <c r="BJ28" s="22">
        <f t="shared" si="38"/>
        <v>-1.5608121483076189</v>
      </c>
      <c r="BK28" s="8">
        <f t="shared" si="38"/>
        <v>11.634574965946015</v>
      </c>
      <c r="BL28" s="12">
        <f t="shared" si="38"/>
        <v>8.1295397009541972</v>
      </c>
      <c r="BM28" s="22">
        <f t="shared" si="38"/>
        <v>-6.52668799249399</v>
      </c>
      <c r="BN28" s="8">
        <f t="shared" si="38"/>
        <v>15.832348810499127</v>
      </c>
      <c r="BO28" s="12">
        <f t="shared" si="38"/>
        <v>9.2928527592583947</v>
      </c>
      <c r="BP28" s="22">
        <f t="shared" si="38"/>
        <v>1.8317430376839638E-2</v>
      </c>
      <c r="BQ28" s="8">
        <f t="shared" si="38"/>
        <v>9.1846984703615391</v>
      </c>
      <c r="BR28" s="12">
        <f t="shared" si="38"/>
        <v>8.4466539036824599</v>
      </c>
      <c r="BS28" s="22">
        <f t="shared" si="38"/>
        <v>-7.5025849113481797</v>
      </c>
      <c r="BT28" s="8">
        <f t="shared" si="38"/>
        <v>17.154205051590665</v>
      </c>
      <c r="BU28" s="12">
        <f t="shared" si="38"/>
        <v>-0.64425180452562358</v>
      </c>
      <c r="BV28" s="22">
        <f t="shared" si="38"/>
        <v>-8.9532026445557591</v>
      </c>
      <c r="BW28" s="8">
        <f t="shared" si="38"/>
        <v>9.1605415522856219</v>
      </c>
      <c r="BX28" s="23">
        <f t="shared" si="38"/>
        <v>4.0399271493918292</v>
      </c>
      <c r="BY28" s="22">
        <f t="shared" si="38"/>
        <v>-4.8673082623094217</v>
      </c>
      <c r="BZ28" s="23">
        <f t="shared" si="38"/>
        <v>9.3908415112903896</v>
      </c>
      <c r="CA28" s="12">
        <f t="shared" si="38"/>
        <v>-8.8379929853418417</v>
      </c>
      <c r="CB28" s="22">
        <f t="shared" si="38"/>
        <v>-7.2558211920240865</v>
      </c>
      <c r="CC28" s="23">
        <f t="shared" si="38"/>
        <v>-1.6284599821187413</v>
      </c>
      <c r="CD28" s="12">
        <f t="shared" si="38"/>
        <v>3.0977485189826552</v>
      </c>
      <c r="CE28" s="22">
        <f t="shared" si="38"/>
        <v>-5.0284590854032558</v>
      </c>
      <c r="CF28" s="8">
        <f t="shared" si="38"/>
        <v>8.5851380399675463</v>
      </c>
    </row>
    <row r="29" spans="1:84" x14ac:dyDescent="0.25">
      <c r="A29" s="6" t="s">
        <v>34</v>
      </c>
      <c r="B29" s="7">
        <v>530472.29078598716</v>
      </c>
      <c r="C29" s="41">
        <v>474531.36202029523</v>
      </c>
      <c r="D29" s="8">
        <f t="shared" si="6"/>
        <v>111.78866840908597</v>
      </c>
      <c r="E29" s="7">
        <v>409780.82727491297</v>
      </c>
      <c r="F29" s="41">
        <v>318117.5107392185</v>
      </c>
      <c r="G29" s="8">
        <f t="shared" si="7"/>
        <v>128.81429454250849</v>
      </c>
      <c r="H29" s="7">
        <v>940082.91308983858</v>
      </c>
      <c r="I29" s="41">
        <v>559788.79111140745</v>
      </c>
      <c r="J29" s="8">
        <f t="shared" si="8"/>
        <v>167.93528702555713</v>
      </c>
      <c r="K29" s="7">
        <v>1004383.1851435766</v>
      </c>
      <c r="L29" s="41">
        <v>674330.60897910187</v>
      </c>
      <c r="M29" s="8">
        <f t="shared" si="9"/>
        <v>148.94521645163869</v>
      </c>
      <c r="N29" s="7">
        <v>288055.32420343912</v>
      </c>
      <c r="O29" s="41">
        <v>160105.13248858589</v>
      </c>
      <c r="P29" s="8">
        <f t="shared" si="10"/>
        <v>179.91635853646039</v>
      </c>
      <c r="Q29" s="7">
        <v>3017722.9849658296</v>
      </c>
      <c r="R29" s="41">
        <v>1730446.409923702</v>
      </c>
      <c r="S29" s="8">
        <f t="shared" si="11"/>
        <v>174.38985499116876</v>
      </c>
      <c r="T29" s="7">
        <f t="shared" si="4"/>
        <v>6190497.5254635839</v>
      </c>
      <c r="U29" s="41">
        <f t="shared" si="5"/>
        <v>3917319.8152623111</v>
      </c>
      <c r="V29" s="8">
        <f t="shared" si="12"/>
        <v>158.02890285711985</v>
      </c>
      <c r="W29" s="7">
        <v>433733.79005468282</v>
      </c>
      <c r="X29" s="41">
        <v>286117.95818658517</v>
      </c>
      <c r="Y29" s="8">
        <f t="shared" si="13"/>
        <v>151.59264829222408</v>
      </c>
      <c r="Z29" s="7">
        <f t="shared" si="2"/>
        <v>6624231.3155182665</v>
      </c>
      <c r="AA29" s="41">
        <f t="shared" si="3"/>
        <v>4203437.7734488966</v>
      </c>
      <c r="AB29" s="8">
        <f t="shared" si="14"/>
        <v>157.5908023989403</v>
      </c>
      <c r="AD29" s="12">
        <f t="shared" si="36"/>
        <v>0.40314648303396439</v>
      </c>
      <c r="AE29" s="19">
        <f t="shared" si="36"/>
        <v>2.752512796338948</v>
      </c>
      <c r="AF29" s="8">
        <f t="shared" si="36"/>
        <v>-2.2864319804631492</v>
      </c>
      <c r="AG29" s="12">
        <f t="shared" si="36"/>
        <v>8.6856586773271403</v>
      </c>
      <c r="AH29" s="19">
        <f t="shared" si="36"/>
        <v>8.7265893982243199</v>
      </c>
      <c r="AI29" s="8">
        <f t="shared" si="36"/>
        <v>-3.7645548456637812E-2</v>
      </c>
      <c r="AJ29" s="12">
        <f t="shared" si="36"/>
        <v>6.1149678631299906</v>
      </c>
      <c r="AK29" s="19">
        <f t="shared" si="36"/>
        <v>0.34484176711504233</v>
      </c>
      <c r="AL29" s="8">
        <f t="shared" si="36"/>
        <v>5.7502966713590951</v>
      </c>
      <c r="AM29" s="12">
        <f t="shared" si="36"/>
        <v>13.202601959151266</v>
      </c>
      <c r="AN29" s="19">
        <f t="shared" si="36"/>
        <v>-2.9123903244532556</v>
      </c>
      <c r="AO29" s="8">
        <f t="shared" si="36"/>
        <v>16.598402553589068</v>
      </c>
      <c r="AP29" s="12">
        <f t="shared" si="36"/>
        <v>15.731705048387965</v>
      </c>
      <c r="AQ29" s="19">
        <f t="shared" si="36"/>
        <v>0.47722215048209193</v>
      </c>
      <c r="AR29" s="8">
        <f t="shared" si="36"/>
        <v>15.182030883636145</v>
      </c>
      <c r="AS29" s="12">
        <f t="shared" si="36"/>
        <v>8.4113744481375932</v>
      </c>
      <c r="AT29" s="19">
        <f t="shared" si="16"/>
        <v>0.53404835407656037</v>
      </c>
      <c r="AU29" s="8">
        <f t="shared" si="16"/>
        <v>7.8354808376137868</v>
      </c>
      <c r="AV29" s="12">
        <f t="shared" si="16"/>
        <v>8.3957785446981319</v>
      </c>
      <c r="AW29" s="19">
        <f t="shared" si="17"/>
        <v>0.76895502973026453</v>
      </c>
      <c r="AX29" s="8">
        <f t="shared" si="17"/>
        <v>7.568624198512012</v>
      </c>
      <c r="AY29" s="12">
        <f t="shared" si="17"/>
        <v>-7.6791028741628793</v>
      </c>
      <c r="AZ29" s="19">
        <f t="shared" si="18"/>
        <v>-3.4061192156196398</v>
      </c>
      <c r="BA29" s="8">
        <f t="shared" si="18"/>
        <v>-4.4236587492343631</v>
      </c>
      <c r="BB29" s="12">
        <f t="shared" si="18"/>
        <v>7.1739096655845742</v>
      </c>
      <c r="BC29" s="19">
        <f t="shared" si="19"/>
        <v>0.47335397270273916</v>
      </c>
      <c r="BD29" s="8">
        <f t="shared" si="19"/>
        <v>6.6689877743130808</v>
      </c>
      <c r="BE29" s="13"/>
      <c r="BF29" s="12">
        <f t="shared" ref="BF29:CF29" si="39">+AVERAGE(B27:B29)/AVERAGE(B23:B25)*100-100</f>
        <v>4.7707317063916861</v>
      </c>
      <c r="BG29" s="22">
        <f t="shared" si="39"/>
        <v>2.6420447004168182</v>
      </c>
      <c r="BH29" s="8">
        <f t="shared" si="39"/>
        <v>1.6122659245288133</v>
      </c>
      <c r="BI29" s="12">
        <f t="shared" si="39"/>
        <v>9.3424356615456219</v>
      </c>
      <c r="BJ29" s="22">
        <f t="shared" si="39"/>
        <v>2.2175707520910066</v>
      </c>
      <c r="BK29" s="8">
        <f t="shared" si="39"/>
        <v>7.4397740673553585</v>
      </c>
      <c r="BL29" s="12">
        <f t="shared" si="39"/>
        <v>7.4099803244414488</v>
      </c>
      <c r="BM29" s="22">
        <f t="shared" si="39"/>
        <v>-4.2167661134897401</v>
      </c>
      <c r="BN29" s="8">
        <f t="shared" si="39"/>
        <v>12.257583185044709</v>
      </c>
      <c r="BO29" s="12">
        <f t="shared" si="39"/>
        <v>10.62549188644158</v>
      </c>
      <c r="BP29" s="22">
        <f t="shared" si="39"/>
        <v>-0.98622784668175711</v>
      </c>
      <c r="BQ29" s="8">
        <f t="shared" si="39"/>
        <v>11.640480842535595</v>
      </c>
      <c r="BR29" s="12">
        <f t="shared" si="39"/>
        <v>10.909770994052323</v>
      </c>
      <c r="BS29" s="22">
        <f t="shared" si="39"/>
        <v>-4.8370557713366651</v>
      </c>
      <c r="BT29" s="8">
        <f t="shared" si="39"/>
        <v>16.489255391468816</v>
      </c>
      <c r="BU29" s="12">
        <f t="shared" si="39"/>
        <v>2.5271032750608526</v>
      </c>
      <c r="BV29" s="22">
        <f t="shared" si="39"/>
        <v>-5.7369776005524784</v>
      </c>
      <c r="BW29" s="8">
        <f t="shared" si="39"/>
        <v>8.7039005371077849</v>
      </c>
      <c r="BX29" s="23">
        <f t="shared" si="39"/>
        <v>5.5510206006285046</v>
      </c>
      <c r="BY29" s="22">
        <f t="shared" si="39"/>
        <v>-2.9781608399102879</v>
      </c>
      <c r="BZ29" s="23">
        <f t="shared" si="39"/>
        <v>8.7620027467791601</v>
      </c>
      <c r="CA29" s="12">
        <f t="shared" si="39"/>
        <v>-8.4250560180705918</v>
      </c>
      <c r="CB29" s="22">
        <f t="shared" si="39"/>
        <v>-5.9206896440068704</v>
      </c>
      <c r="CC29" s="23">
        <f t="shared" si="39"/>
        <v>-2.5864342981448516</v>
      </c>
      <c r="CD29" s="12">
        <f t="shared" si="39"/>
        <v>4.5146585226997473</v>
      </c>
      <c r="CE29" s="22">
        <f t="shared" si="39"/>
        <v>-3.1799849737630126</v>
      </c>
      <c r="CF29" s="8">
        <f t="shared" si="39"/>
        <v>7.924100784940407</v>
      </c>
    </row>
    <row r="30" spans="1:84" x14ac:dyDescent="0.25">
      <c r="A30" s="6" t="s">
        <v>35</v>
      </c>
      <c r="B30" s="7">
        <v>779421.40233983472</v>
      </c>
      <c r="C30" s="41">
        <v>602350.86330197426</v>
      </c>
      <c r="D30" s="8">
        <f t="shared" si="6"/>
        <v>129.39657761378359</v>
      </c>
      <c r="E30" s="7">
        <v>352530.34059131448</v>
      </c>
      <c r="F30" s="41">
        <v>271088.00192140474</v>
      </c>
      <c r="G30" s="8">
        <f t="shared" si="7"/>
        <v>130.04276769634458</v>
      </c>
      <c r="H30" s="7">
        <v>1089684.5063394846</v>
      </c>
      <c r="I30" s="41">
        <v>634674.11774857412</v>
      </c>
      <c r="J30" s="8">
        <f t="shared" si="8"/>
        <v>171.69197165389414</v>
      </c>
      <c r="K30" s="7">
        <v>1044205.1918911019</v>
      </c>
      <c r="L30" s="41">
        <v>678291.7260950749</v>
      </c>
      <c r="M30" s="8">
        <f t="shared" si="9"/>
        <v>153.94632600084782</v>
      </c>
      <c r="N30" s="7">
        <v>279394.2245600404</v>
      </c>
      <c r="O30" s="41">
        <v>156014.68395347454</v>
      </c>
      <c r="P30" s="8">
        <f t="shared" si="10"/>
        <v>179.08200528314319</v>
      </c>
      <c r="Q30" s="7">
        <v>3500020.9876101566</v>
      </c>
      <c r="R30" s="41">
        <v>1984813.9030954293</v>
      </c>
      <c r="S30" s="8">
        <f t="shared" si="11"/>
        <v>176.34000760230853</v>
      </c>
      <c r="T30" s="7">
        <f t="shared" si="4"/>
        <v>7045256.6533319335</v>
      </c>
      <c r="U30" s="41">
        <f t="shared" si="5"/>
        <v>4327233.2961159321</v>
      </c>
      <c r="V30" s="8">
        <f t="shared" si="12"/>
        <v>162.81203649582895</v>
      </c>
      <c r="W30" s="7">
        <v>547972.08884518768</v>
      </c>
      <c r="X30" s="41">
        <v>353687.34784301481</v>
      </c>
      <c r="Y30" s="8">
        <f t="shared" si="13"/>
        <v>154.93121034355087</v>
      </c>
      <c r="Z30" s="7">
        <f t="shared" si="2"/>
        <v>7593228.7421771213</v>
      </c>
      <c r="AA30" s="41">
        <f t="shared" si="3"/>
        <v>4680920.6439589467</v>
      </c>
      <c r="AB30" s="8">
        <f t="shared" si="14"/>
        <v>162.21656634954303</v>
      </c>
      <c r="AD30" s="12">
        <f t="shared" si="36"/>
        <v>9.5926354609499214</v>
      </c>
      <c r="AE30" s="19">
        <f t="shared" si="36"/>
        <v>2.8613764991376911</v>
      </c>
      <c r="AF30" s="8">
        <f t="shared" si="36"/>
        <v>6.5440101920750209</v>
      </c>
      <c r="AG30" s="12">
        <f t="shared" si="36"/>
        <v>-9.4912442910573702</v>
      </c>
      <c r="AH30" s="19">
        <f t="shared" si="36"/>
        <v>-11.446720439859462</v>
      </c>
      <c r="AI30" s="8">
        <f t="shared" si="36"/>
        <v>2.2082481400071003</v>
      </c>
      <c r="AJ30" s="12">
        <f t="shared" si="36"/>
        <v>18.02215472652415</v>
      </c>
      <c r="AK30" s="19">
        <f t="shared" si="36"/>
        <v>10.090186812553952</v>
      </c>
      <c r="AL30" s="8">
        <f t="shared" si="36"/>
        <v>7.2049727079450179</v>
      </c>
      <c r="AM30" s="12">
        <f t="shared" si="36"/>
        <v>13.658084703642984</v>
      </c>
      <c r="AN30" s="19">
        <f t="shared" si="36"/>
        <v>1.0251675707584837</v>
      </c>
      <c r="AO30" s="8">
        <f t="shared" si="36"/>
        <v>12.504722770230828</v>
      </c>
      <c r="AP30" s="12">
        <f t="shared" si="36"/>
        <v>7.5537030176529214</v>
      </c>
      <c r="AQ30" s="19">
        <f t="shared" si="36"/>
        <v>-8.4391638499282777</v>
      </c>
      <c r="AR30" s="8">
        <f t="shared" si="36"/>
        <v>17.466929683088821</v>
      </c>
      <c r="AS30" s="12">
        <f t="shared" si="36"/>
        <v>14.853719618526313</v>
      </c>
      <c r="AT30" s="19">
        <f t="shared" si="16"/>
        <v>7.6893555948270915</v>
      </c>
      <c r="AU30" s="8">
        <f t="shared" si="16"/>
        <v>6.6528061052334664</v>
      </c>
      <c r="AV30" s="12">
        <f t="shared" si="16"/>
        <v>12.726722166620476</v>
      </c>
      <c r="AW30" s="19">
        <f t="shared" si="17"/>
        <v>4.1922576305156696</v>
      </c>
      <c r="AX30" s="8">
        <f t="shared" si="17"/>
        <v>8.1910736269575182</v>
      </c>
      <c r="AY30" s="12">
        <f t="shared" si="17"/>
        <v>-4.6284470178346311</v>
      </c>
      <c r="AZ30" s="19">
        <f t="shared" si="18"/>
        <v>-2.7338129412186021</v>
      </c>
      <c r="BA30" s="8">
        <f t="shared" si="18"/>
        <v>-1.9478856259380422</v>
      </c>
      <c r="BB30" s="12">
        <f t="shared" si="18"/>
        <v>11.265545747811245</v>
      </c>
      <c r="BC30" s="19">
        <f t="shared" si="19"/>
        <v>3.6346633532132273</v>
      </c>
      <c r="BD30" s="8">
        <f t="shared" si="19"/>
        <v>7.3632529384401408</v>
      </c>
      <c r="BE30" s="13"/>
      <c r="BF30" s="12">
        <f t="shared" ref="BF30:CF30" si="40">+AVERAGE(B27:B30)/AVERAGE(B23:B26)*100-100</f>
        <v>6.1708931726349334</v>
      </c>
      <c r="BG30" s="22">
        <f t="shared" si="40"/>
        <v>2.7018723853295512</v>
      </c>
      <c r="BH30" s="8">
        <f t="shared" si="40"/>
        <v>2.9262759500328315</v>
      </c>
      <c r="BI30" s="12">
        <f t="shared" si="40"/>
        <v>3.892666598586743</v>
      </c>
      <c r="BJ30" s="22">
        <f t="shared" si="40"/>
        <v>-1.5757146400283801</v>
      </c>
      <c r="BK30" s="8">
        <f t="shared" si="40"/>
        <v>6.0696135534379607</v>
      </c>
      <c r="BL30" s="12">
        <f t="shared" si="40"/>
        <v>10.28872789104031</v>
      </c>
      <c r="BM30" s="22">
        <f t="shared" si="40"/>
        <v>-0.5280873910529067</v>
      </c>
      <c r="BN30" s="8">
        <f t="shared" si="40"/>
        <v>10.926749808002583</v>
      </c>
      <c r="BO30" s="12">
        <f t="shared" si="40"/>
        <v>11.416608202938818</v>
      </c>
      <c r="BP30" s="22">
        <f t="shared" si="40"/>
        <v>-0.4856367716341623</v>
      </c>
      <c r="BQ30" s="8">
        <f t="shared" si="40"/>
        <v>11.86682540053647</v>
      </c>
      <c r="BR30" s="12">
        <f t="shared" si="40"/>
        <v>10.034396244607308</v>
      </c>
      <c r="BS30" s="22">
        <f t="shared" si="40"/>
        <v>-5.7850869761863208</v>
      </c>
      <c r="BT30" s="8">
        <f t="shared" si="40"/>
        <v>16.731324215975164</v>
      </c>
      <c r="BU30" s="12">
        <f t="shared" si="40"/>
        <v>5.9433155166847058</v>
      </c>
      <c r="BV30" s="22">
        <f t="shared" si="40"/>
        <v>-2.1612102816239798</v>
      </c>
      <c r="BW30" s="8">
        <f t="shared" si="40"/>
        <v>8.169509806298521</v>
      </c>
      <c r="BX30" s="23">
        <f t="shared" si="40"/>
        <v>7.525591682622192</v>
      </c>
      <c r="BY30" s="22">
        <f t="shared" si="40"/>
        <v>-1.0875399970290118</v>
      </c>
      <c r="BZ30" s="23">
        <f t="shared" si="40"/>
        <v>8.6128920376845173</v>
      </c>
      <c r="CA30" s="12">
        <f t="shared" si="40"/>
        <v>-7.2727477195487609</v>
      </c>
      <c r="CB30" s="22">
        <f t="shared" si="40"/>
        <v>-4.9690344126891404</v>
      </c>
      <c r="CC30" s="23">
        <f t="shared" si="40"/>
        <v>-2.423908250081098</v>
      </c>
      <c r="CD30" s="12">
        <f t="shared" si="40"/>
        <v>6.3870486342469519</v>
      </c>
      <c r="CE30" s="22">
        <f t="shared" si="40"/>
        <v>-1.366079716555646</v>
      </c>
      <c r="CF30" s="8">
        <f t="shared" si="40"/>
        <v>7.7778322656138386</v>
      </c>
    </row>
    <row r="31" spans="1:84" x14ac:dyDescent="0.25">
      <c r="A31" s="6" t="s">
        <v>36</v>
      </c>
      <c r="B31" s="7">
        <v>747505.83301585948</v>
      </c>
      <c r="C31" s="41">
        <v>534068.5539794676</v>
      </c>
      <c r="D31" s="8">
        <f t="shared" si="6"/>
        <v>139.96439735049398</v>
      </c>
      <c r="E31" s="7">
        <v>343434.33176744077</v>
      </c>
      <c r="F31" s="41">
        <v>260943.71608240023</v>
      </c>
      <c r="G31" s="8">
        <f t="shared" si="7"/>
        <v>131.61241700834515</v>
      </c>
      <c r="H31" s="7">
        <v>910490.62596567255</v>
      </c>
      <c r="I31" s="41">
        <v>523102.7650234648</v>
      </c>
      <c r="J31" s="8">
        <f t="shared" si="8"/>
        <v>174.05578537227399</v>
      </c>
      <c r="K31" s="7">
        <v>1089595.0923678232</v>
      </c>
      <c r="L31" s="41">
        <v>669801.81544448528</v>
      </c>
      <c r="M31" s="8">
        <f t="shared" si="9"/>
        <v>162.67425188221685</v>
      </c>
      <c r="N31" s="7">
        <v>279477.73665159626</v>
      </c>
      <c r="O31" s="41">
        <v>143118.23020461929</v>
      </c>
      <c r="P31" s="8">
        <f t="shared" si="10"/>
        <v>195.27752422037415</v>
      </c>
      <c r="Q31" s="7">
        <v>2731627.0802533468</v>
      </c>
      <c r="R31" s="41">
        <v>1481320.9258943535</v>
      </c>
      <c r="S31" s="8">
        <f t="shared" si="11"/>
        <v>184.40481279261724</v>
      </c>
      <c r="T31" s="7">
        <f t="shared" si="4"/>
        <v>6102130.7000217391</v>
      </c>
      <c r="U31" s="41">
        <f t="shared" si="5"/>
        <v>3612356.0066287909</v>
      </c>
      <c r="V31" s="8">
        <f t="shared" si="12"/>
        <v>168.92384606678107</v>
      </c>
      <c r="W31" s="7">
        <v>496710.34834904177</v>
      </c>
      <c r="X31" s="41">
        <v>280812.83730856422</v>
      </c>
      <c r="Y31" s="8">
        <f t="shared" si="13"/>
        <v>176.88306314972488</v>
      </c>
      <c r="Z31" s="7">
        <f t="shared" si="2"/>
        <v>6598841.0483707804</v>
      </c>
      <c r="AA31" s="41">
        <f t="shared" si="3"/>
        <v>3893168.8439373551</v>
      </c>
      <c r="AB31" s="8">
        <f t="shared" si="14"/>
        <v>169.49794146860182</v>
      </c>
      <c r="AD31" s="12">
        <f t="shared" si="36"/>
        <v>2.9309583526773793</v>
      </c>
      <c r="AE31" s="19">
        <f t="shared" si="36"/>
        <v>-9.5367813144862481</v>
      </c>
      <c r="AF31" s="8">
        <f t="shared" si="36"/>
        <v>13.782109290745524</v>
      </c>
      <c r="AG31" s="12">
        <f t="shared" si="36"/>
        <v>5.1788901501826672</v>
      </c>
      <c r="AH31" s="19">
        <f t="shared" si="36"/>
        <v>2.3597419377801714</v>
      </c>
      <c r="AI31" s="8">
        <f t="shared" si="36"/>
        <v>2.7541572096929912</v>
      </c>
      <c r="AJ31" s="12">
        <f t="shared" si="36"/>
        <v>5.6574870968107547</v>
      </c>
      <c r="AK31" s="19">
        <f t="shared" si="36"/>
        <v>2.0736530514020188</v>
      </c>
      <c r="AL31" s="8">
        <f t="shared" si="36"/>
        <v>3.5110275161838445</v>
      </c>
      <c r="AM31" s="12">
        <f t="shared" si="36"/>
        <v>17.175296480837957</v>
      </c>
      <c r="AN31" s="19">
        <f t="shared" si="36"/>
        <v>2.4752772562948167E-2</v>
      </c>
      <c r="AO31" s="8">
        <f t="shared" si="36"/>
        <v>17.146299523750912</v>
      </c>
      <c r="AP31" s="12">
        <f t="shared" si="36"/>
        <v>6.4866058516983571E-2</v>
      </c>
      <c r="AQ31" s="19">
        <f t="shared" si="36"/>
        <v>-8.2638935808922298</v>
      </c>
      <c r="AR31" s="8">
        <f t="shared" si="36"/>
        <v>9.0790420092152573</v>
      </c>
      <c r="AS31" s="12">
        <f t="shared" si="36"/>
        <v>14.202025530085621</v>
      </c>
      <c r="AT31" s="19">
        <f t="shared" si="16"/>
        <v>3.1893518340401386</v>
      </c>
      <c r="AU31" s="8">
        <f t="shared" si="16"/>
        <v>10.672296608430301</v>
      </c>
      <c r="AV31" s="12">
        <f t="shared" si="16"/>
        <v>10.634253259361842</v>
      </c>
      <c r="AW31" s="19">
        <f t="shared" si="17"/>
        <v>-0.18243565606896084</v>
      </c>
      <c r="AX31" s="8">
        <f t="shared" si="17"/>
        <v>10.836458479552618</v>
      </c>
      <c r="AY31" s="12">
        <f t="shared" si="17"/>
        <v>34.852374926157268</v>
      </c>
      <c r="AZ31" s="19">
        <f t="shared" si="18"/>
        <v>15.131817401015965</v>
      </c>
      <c r="BA31" s="8">
        <f t="shared" si="18"/>
        <v>17.128677345943899</v>
      </c>
      <c r="BB31" s="12">
        <f t="shared" si="18"/>
        <v>12.150318566423664</v>
      </c>
      <c r="BC31" s="19">
        <f t="shared" si="19"/>
        <v>0.78452326220144641</v>
      </c>
      <c r="BD31" s="8">
        <f t="shared" si="19"/>
        <v>11.277322089079988</v>
      </c>
      <c r="BE31" s="13"/>
      <c r="BF31" s="12">
        <f t="shared" ref="BF31:CF31" si="41">+AVERAGE(B31:B31)/AVERAGE(B27:B27)*100-100</f>
        <v>2.9309583526773793</v>
      </c>
      <c r="BG31" s="22">
        <f t="shared" si="41"/>
        <v>-9.5367813144862481</v>
      </c>
      <c r="BH31" s="8">
        <f t="shared" si="41"/>
        <v>13.782109290745524</v>
      </c>
      <c r="BI31" s="12">
        <f t="shared" si="41"/>
        <v>5.1788901501826672</v>
      </c>
      <c r="BJ31" s="22">
        <f t="shared" si="41"/>
        <v>2.3597419377801714</v>
      </c>
      <c r="BK31" s="8">
        <f t="shared" si="41"/>
        <v>2.7541572096929912</v>
      </c>
      <c r="BL31" s="12">
        <f t="shared" si="41"/>
        <v>5.6574870968107547</v>
      </c>
      <c r="BM31" s="22">
        <f t="shared" si="41"/>
        <v>2.0736530514020188</v>
      </c>
      <c r="BN31" s="8">
        <f t="shared" si="41"/>
        <v>3.5110275161838445</v>
      </c>
      <c r="BO31" s="12">
        <f t="shared" si="41"/>
        <v>17.175296480837957</v>
      </c>
      <c r="BP31" s="22">
        <f t="shared" si="41"/>
        <v>2.4752772562948167E-2</v>
      </c>
      <c r="BQ31" s="8">
        <f t="shared" si="41"/>
        <v>17.146299523750912</v>
      </c>
      <c r="BR31" s="12">
        <f t="shared" si="41"/>
        <v>6.4866058516983571E-2</v>
      </c>
      <c r="BS31" s="22">
        <f t="shared" si="41"/>
        <v>-8.2638935808922298</v>
      </c>
      <c r="BT31" s="8">
        <f t="shared" si="41"/>
        <v>9.0790420092152573</v>
      </c>
      <c r="BU31" s="12">
        <f t="shared" si="41"/>
        <v>14.202025530085621</v>
      </c>
      <c r="BV31" s="22">
        <f t="shared" si="41"/>
        <v>3.1893518340401386</v>
      </c>
      <c r="BW31" s="8">
        <f t="shared" si="41"/>
        <v>10.672296608430301</v>
      </c>
      <c r="BX31" s="23">
        <f t="shared" si="41"/>
        <v>10.634253259361842</v>
      </c>
      <c r="BY31" s="22">
        <f t="shared" si="41"/>
        <v>-0.18243565606896084</v>
      </c>
      <c r="BZ31" s="23">
        <f t="shared" si="41"/>
        <v>10.836458479552618</v>
      </c>
      <c r="CA31" s="12">
        <f t="shared" si="41"/>
        <v>34.852374926157268</v>
      </c>
      <c r="CB31" s="22">
        <f t="shared" si="41"/>
        <v>15.131817401015965</v>
      </c>
      <c r="CC31" s="23">
        <f t="shared" si="41"/>
        <v>17.128677345943899</v>
      </c>
      <c r="CD31" s="12">
        <f t="shared" si="41"/>
        <v>12.150318566423664</v>
      </c>
      <c r="CE31" s="22">
        <f t="shared" si="41"/>
        <v>0.78452326220144641</v>
      </c>
      <c r="CF31" s="8">
        <f t="shared" si="41"/>
        <v>11.277322089079988</v>
      </c>
    </row>
    <row r="32" spans="1:84" x14ac:dyDescent="0.25">
      <c r="A32" s="6" t="s">
        <v>37</v>
      </c>
      <c r="B32" s="7">
        <v>656124.88771841931</v>
      </c>
      <c r="C32" s="41">
        <v>481909.77346099663</v>
      </c>
      <c r="D32" s="8">
        <f t="shared" si="6"/>
        <v>136.15098175042982</v>
      </c>
      <c r="E32" s="7">
        <v>357301.34671395936</v>
      </c>
      <c r="F32" s="41">
        <v>268262.09457475366</v>
      </c>
      <c r="G32" s="8">
        <f t="shared" si="7"/>
        <v>133.19114177511727</v>
      </c>
      <c r="H32" s="7">
        <v>979933.79489657783</v>
      </c>
      <c r="I32" s="41">
        <v>546821.48600376886</v>
      </c>
      <c r="J32" s="8">
        <f t="shared" si="8"/>
        <v>179.20542992157112</v>
      </c>
      <c r="K32" s="7">
        <v>1080629.9133035045</v>
      </c>
      <c r="L32" s="41">
        <v>666449.15881753003</v>
      </c>
      <c r="M32" s="8">
        <f t="shared" si="9"/>
        <v>162.14738949042246</v>
      </c>
      <c r="N32" s="7">
        <v>259085.16280921292</v>
      </c>
      <c r="O32" s="41">
        <v>131086.87529588438</v>
      </c>
      <c r="P32" s="8">
        <f t="shared" si="10"/>
        <v>197.6438619231831</v>
      </c>
      <c r="Q32" s="7">
        <v>3180423.4947179779</v>
      </c>
      <c r="R32" s="41">
        <v>1664231.8425610361</v>
      </c>
      <c r="S32" s="8">
        <f t="shared" si="11"/>
        <v>191.10459332539392</v>
      </c>
      <c r="T32" s="7">
        <f t="shared" si="4"/>
        <v>6513498.6001596516</v>
      </c>
      <c r="U32" s="41">
        <f t="shared" si="5"/>
        <v>3758761.23071397</v>
      </c>
      <c r="V32" s="8">
        <f t="shared" si="12"/>
        <v>173.28843734302387</v>
      </c>
      <c r="W32" s="7">
        <v>491040.60498948325</v>
      </c>
      <c r="X32" s="41">
        <v>265546.98152118357</v>
      </c>
      <c r="Y32" s="8">
        <f t="shared" si="13"/>
        <v>184.9166585048572</v>
      </c>
      <c r="Z32" s="7">
        <f t="shared" si="2"/>
        <v>7004539.2051491346</v>
      </c>
      <c r="AA32" s="41">
        <f t="shared" si="3"/>
        <v>4024308.2122351537</v>
      </c>
      <c r="AB32" s="8">
        <f t="shared" si="14"/>
        <v>174.05573419682787</v>
      </c>
      <c r="AD32" s="12">
        <f t="shared" si="36"/>
        <v>16.27938896575229</v>
      </c>
      <c r="AE32" s="19">
        <f t="shared" si="36"/>
        <v>-10.355063663008067</v>
      </c>
      <c r="AF32" s="8">
        <f t="shared" si="36"/>
        <v>29.711050860292318</v>
      </c>
      <c r="AG32" s="12">
        <f t="shared" si="36"/>
        <v>15.400755589861205</v>
      </c>
      <c r="AH32" s="19">
        <f t="shared" si="36"/>
        <v>11.20103388159049</v>
      </c>
      <c r="AI32" s="8">
        <f t="shared" si="36"/>
        <v>3.7766930411300592</v>
      </c>
      <c r="AJ32" s="12">
        <f t="shared" si="36"/>
        <v>13.644812546363582</v>
      </c>
      <c r="AK32" s="19">
        <f t="shared" si="36"/>
        <v>5.7093818130188936</v>
      </c>
      <c r="AL32" s="8">
        <f t="shared" si="36"/>
        <v>7.5068367606018711</v>
      </c>
      <c r="AM32" s="12">
        <f t="shared" si="36"/>
        <v>14.310256224439883</v>
      </c>
      <c r="AN32" s="19">
        <f t="shared" si="36"/>
        <v>0.61313614568163644</v>
      </c>
      <c r="AO32" s="8">
        <f t="shared" si="36"/>
        <v>13.61364987065474</v>
      </c>
      <c r="AP32" s="12">
        <f t="shared" si="36"/>
        <v>4.0004022724536128</v>
      </c>
      <c r="AQ32" s="19">
        <f t="shared" si="36"/>
        <v>-4.8998030436063686</v>
      </c>
      <c r="AR32" s="8">
        <f t="shared" si="36"/>
        <v>9.3587664388760601</v>
      </c>
      <c r="AS32" s="12">
        <f t="shared" si="36"/>
        <v>16.091370093144803</v>
      </c>
      <c r="AT32" s="19">
        <f t="shared" si="16"/>
        <v>2.7239659351630365</v>
      </c>
      <c r="AU32" s="8">
        <f t="shared" si="16"/>
        <v>13.012936208497791</v>
      </c>
      <c r="AV32" s="12">
        <f t="shared" si="16"/>
        <v>14.872154856160776</v>
      </c>
      <c r="AW32" s="19">
        <f t="shared" si="17"/>
        <v>1.1389258545132037</v>
      </c>
      <c r="AX32" s="8">
        <f t="shared" si="17"/>
        <v>13.578579054124631</v>
      </c>
      <c r="AY32" s="12">
        <f t="shared" si="17"/>
        <v>21.13992866216114</v>
      </c>
      <c r="AZ32" s="19">
        <f t="shared" si="18"/>
        <v>-2.9040044947042816</v>
      </c>
      <c r="BA32" s="8">
        <f t="shared" si="18"/>
        <v>24.763053338851691</v>
      </c>
      <c r="BB32" s="12">
        <f t="shared" si="18"/>
        <v>15.290328554833792</v>
      </c>
      <c r="BC32" s="19">
        <f t="shared" si="19"/>
        <v>0.86180334467007924</v>
      </c>
      <c r="BD32" s="8">
        <f t="shared" si="19"/>
        <v>14.305242154810401</v>
      </c>
      <c r="BE32" s="13"/>
      <c r="BF32" s="12">
        <f t="shared" ref="BF32:CF32" si="42">+AVERAGE(B31:B32)/AVERAGE(B27:B28)*100-100</f>
        <v>8.7675663424186183</v>
      </c>
      <c r="BG32" s="22">
        <f t="shared" si="42"/>
        <v>-9.9267721812630327</v>
      </c>
      <c r="BH32" s="8">
        <f t="shared" si="42"/>
        <v>21.116129559072078</v>
      </c>
      <c r="BI32" s="12">
        <f t="shared" si="42"/>
        <v>10.153994333934421</v>
      </c>
      <c r="BJ32" s="22">
        <f t="shared" si="42"/>
        <v>6.6584389603931982</v>
      </c>
      <c r="BK32" s="8">
        <f t="shared" si="42"/>
        <v>3.2659419628461706</v>
      </c>
      <c r="BL32" s="12">
        <f t="shared" si="42"/>
        <v>9.6524000634459242</v>
      </c>
      <c r="BM32" s="22">
        <f t="shared" si="42"/>
        <v>3.9000117558046128</v>
      </c>
      <c r="BN32" s="8">
        <f t="shared" si="42"/>
        <v>5.5002219860605663</v>
      </c>
      <c r="BO32" s="12">
        <f t="shared" si="42"/>
        <v>15.730963523410907</v>
      </c>
      <c r="BP32" s="22">
        <f t="shared" si="42"/>
        <v>0.31734360747759638</v>
      </c>
      <c r="BQ32" s="8">
        <f t="shared" si="42"/>
        <v>15.355798834672314</v>
      </c>
      <c r="BR32" s="12">
        <f t="shared" si="42"/>
        <v>1.9202573582684863</v>
      </c>
      <c r="BS32" s="22">
        <f t="shared" si="42"/>
        <v>-6.6858557472518072</v>
      </c>
      <c r="BT32" s="8">
        <f t="shared" si="42"/>
        <v>9.2195674351392256</v>
      </c>
      <c r="BU32" s="12">
        <f t="shared" si="42"/>
        <v>15.210699602910125</v>
      </c>
      <c r="BV32" s="22">
        <f t="shared" si="42"/>
        <v>2.9426039462432811</v>
      </c>
      <c r="BW32" s="8">
        <f t="shared" si="42"/>
        <v>11.851252472604742</v>
      </c>
      <c r="BX32" s="23">
        <f t="shared" si="42"/>
        <v>12.782495264801639</v>
      </c>
      <c r="BY32" s="22">
        <f t="shared" si="42"/>
        <v>0.4870244807415105</v>
      </c>
      <c r="BZ32" s="23">
        <f t="shared" si="42"/>
        <v>12.208252503150874</v>
      </c>
      <c r="CA32" s="12">
        <f t="shared" si="42"/>
        <v>27.668146585263173</v>
      </c>
      <c r="CB32" s="22">
        <f t="shared" si="42"/>
        <v>5.5982798857501734</v>
      </c>
      <c r="CC32" s="23">
        <f t="shared" si="42"/>
        <v>20.910124426948101</v>
      </c>
      <c r="CD32" s="12">
        <f t="shared" si="42"/>
        <v>13.745481459523788</v>
      </c>
      <c r="CE32" s="22">
        <f t="shared" si="42"/>
        <v>0.82378850449507013</v>
      </c>
      <c r="CF32" s="8">
        <f t="shared" si="42"/>
        <v>12.791045813389346</v>
      </c>
    </row>
    <row r="33" spans="1:84" x14ac:dyDescent="0.25">
      <c r="A33" s="6" t="s">
        <v>38</v>
      </c>
      <c r="B33" s="7">
        <v>558333.43030119827</v>
      </c>
      <c r="C33" s="41">
        <v>420988.6461618921</v>
      </c>
      <c r="D33" s="8">
        <f t="shared" si="6"/>
        <v>132.62434400344608</v>
      </c>
      <c r="E33" s="7">
        <v>366248.45775599714</v>
      </c>
      <c r="F33" s="41">
        <v>271086.74664332793</v>
      </c>
      <c r="G33" s="8">
        <f t="shared" si="7"/>
        <v>135.10378588809235</v>
      </c>
      <c r="H33" s="7">
        <v>920820.04392267088</v>
      </c>
      <c r="I33" s="41">
        <v>502197.8101995305</v>
      </c>
      <c r="J33" s="8">
        <f t="shared" si="8"/>
        <v>183.3580364591426</v>
      </c>
      <c r="K33" s="7">
        <v>1087174.0633145736</v>
      </c>
      <c r="L33" s="41">
        <v>714945.80655086006</v>
      </c>
      <c r="M33" s="8">
        <f t="shared" si="9"/>
        <v>152.06384223154876</v>
      </c>
      <c r="N33" s="7">
        <v>288186.4256090764</v>
      </c>
      <c r="O33" s="41">
        <v>139793.59652896636</v>
      </c>
      <c r="P33" s="8">
        <f t="shared" si="10"/>
        <v>206.15137800633227</v>
      </c>
      <c r="Q33" s="7">
        <v>3126971.3313331348</v>
      </c>
      <c r="R33" s="41">
        <v>1603624.6877038642</v>
      </c>
      <c r="S33" s="8">
        <f t="shared" si="11"/>
        <v>194.99396307065223</v>
      </c>
      <c r="T33" s="7">
        <f t="shared" si="4"/>
        <v>6347733.7522366513</v>
      </c>
      <c r="U33" s="41">
        <f t="shared" si="5"/>
        <v>3652637.2937884415</v>
      </c>
      <c r="V33" s="8">
        <f t="shared" si="12"/>
        <v>173.78494609994277</v>
      </c>
      <c r="W33" s="7">
        <v>514054.58527687052</v>
      </c>
      <c r="X33" s="41">
        <v>273612.02507531998</v>
      </c>
      <c r="Y33" s="8">
        <f t="shared" si="13"/>
        <v>187.8771903886028</v>
      </c>
      <c r="Z33" s="7">
        <f t="shared" si="2"/>
        <v>6861788.3375135213</v>
      </c>
      <c r="AA33" s="41">
        <f t="shared" si="3"/>
        <v>3926249.3188637616</v>
      </c>
      <c r="AB33" s="8">
        <f t="shared" si="14"/>
        <v>174.76700484979114</v>
      </c>
      <c r="AD33" s="12">
        <f t="shared" si="36"/>
        <v>5.252138518664168</v>
      </c>
      <c r="AE33" s="19">
        <f t="shared" si="36"/>
        <v>-11.28328286468728</v>
      </c>
      <c r="AF33" s="8">
        <f t="shared" si="36"/>
        <v>18.63845047166393</v>
      </c>
      <c r="AG33" s="12">
        <f t="shared" si="36"/>
        <v>-10.623329990427038</v>
      </c>
      <c r="AH33" s="19">
        <f t="shared" si="36"/>
        <v>-14.784085285529827</v>
      </c>
      <c r="AI33" s="8">
        <f t="shared" si="36"/>
        <v>4.8826035712273637</v>
      </c>
      <c r="AJ33" s="12">
        <f t="shared" si="36"/>
        <v>-2.0490606625169931</v>
      </c>
      <c r="AK33" s="19">
        <f t="shared" si="36"/>
        <v>-10.287983937215955</v>
      </c>
      <c r="AL33" s="8">
        <f t="shared" si="36"/>
        <v>9.1837455407679442</v>
      </c>
      <c r="AM33" s="12">
        <f t="shared" si="36"/>
        <v>8.2429574086469728</v>
      </c>
      <c r="AN33" s="19">
        <f t="shared" si="36"/>
        <v>6.0230392971849938</v>
      </c>
      <c r="AO33" s="8">
        <f t="shared" si="36"/>
        <v>2.0938072763972713</v>
      </c>
      <c r="AP33" s="12">
        <f t="shared" si="36"/>
        <v>4.5512578529780967E-2</v>
      </c>
      <c r="AQ33" s="19">
        <f t="shared" si="36"/>
        <v>-12.686374036802079</v>
      </c>
      <c r="AR33" s="8">
        <f t="shared" si="36"/>
        <v>14.581786605332667</v>
      </c>
      <c r="AS33" s="12">
        <f t="shared" si="36"/>
        <v>3.6202244842079807</v>
      </c>
      <c r="AT33" s="19">
        <f t="shared" si="16"/>
        <v>-7.3288442503937148</v>
      </c>
      <c r="AU33" s="8">
        <f t="shared" si="16"/>
        <v>11.814969443335372</v>
      </c>
      <c r="AV33" s="12">
        <f t="shared" si="16"/>
        <v>2.5399610633281497</v>
      </c>
      <c r="AW33" s="19">
        <f t="shared" si="17"/>
        <v>-6.7567248515844227</v>
      </c>
      <c r="AX33" s="8">
        <f t="shared" si="17"/>
        <v>9.9703553957269264</v>
      </c>
      <c r="AY33" s="12">
        <f t="shared" si="17"/>
        <v>18.518454652117683</v>
      </c>
      <c r="AZ33" s="19">
        <f t="shared" si="18"/>
        <v>-4.3709011452925779</v>
      </c>
      <c r="BA33" s="8">
        <f t="shared" si="18"/>
        <v>23.935555256237279</v>
      </c>
      <c r="BB33" s="12">
        <f t="shared" si="18"/>
        <v>3.5861824667677382</v>
      </c>
      <c r="BC33" s="19">
        <f t="shared" si="19"/>
        <v>-6.5943275367605452</v>
      </c>
      <c r="BD33" s="8">
        <f t="shared" si="19"/>
        <v>10.899241700267098</v>
      </c>
      <c r="BE33" s="13"/>
      <c r="BF33" s="12">
        <f t="shared" ref="BF33:CF33" si="43">+AVERAGE(B31:B33)/AVERAGE(B27:B29)*100-100</f>
        <v>7.7434700821450804</v>
      </c>
      <c r="BG33" s="22">
        <f t="shared" si="43"/>
        <v>-10.328466739067565</v>
      </c>
      <c r="BH33" s="8">
        <f t="shared" si="43"/>
        <v>20.300928060116476</v>
      </c>
      <c r="BI33" s="12">
        <f t="shared" si="43"/>
        <v>2.0136707904923981</v>
      </c>
      <c r="BJ33" s="22">
        <f t="shared" si="43"/>
        <v>-1.7185201298028545</v>
      </c>
      <c r="BK33" s="8">
        <f t="shared" si="43"/>
        <v>3.8065075365988577</v>
      </c>
      <c r="BL33" s="12">
        <f t="shared" si="43"/>
        <v>5.5232946770978231</v>
      </c>
      <c r="BM33" s="22">
        <f t="shared" si="43"/>
        <v>-1.0965408624161626</v>
      </c>
      <c r="BN33" s="8">
        <f t="shared" si="43"/>
        <v>6.7305700548076146</v>
      </c>
      <c r="BO33" s="12">
        <f t="shared" si="43"/>
        <v>13.119216877235914</v>
      </c>
      <c r="BP33" s="22">
        <f t="shared" si="43"/>
        <v>2.2350133249232016</v>
      </c>
      <c r="BQ33" s="8">
        <f t="shared" si="43"/>
        <v>10.767683995638521</v>
      </c>
      <c r="BR33" s="12">
        <f t="shared" si="43"/>
        <v>1.2588376240438777</v>
      </c>
      <c r="BS33" s="22">
        <f t="shared" si="43"/>
        <v>-8.8021670781082832</v>
      </c>
      <c r="BT33" s="8">
        <f t="shared" si="43"/>
        <v>11.007235680645564</v>
      </c>
      <c r="BU33" s="12">
        <f t="shared" si="43"/>
        <v>10.918659386110832</v>
      </c>
      <c r="BV33" s="22">
        <f t="shared" si="43"/>
        <v>-0.77111924368544749</v>
      </c>
      <c r="BW33" s="8">
        <f t="shared" si="43"/>
        <v>11.838848544817409</v>
      </c>
      <c r="BX33" s="23">
        <f t="shared" si="43"/>
        <v>9.1334804768705453</v>
      </c>
      <c r="BY33" s="22">
        <f t="shared" si="43"/>
        <v>-2.0346861126713804</v>
      </c>
      <c r="BZ33" s="23">
        <f t="shared" si="43"/>
        <v>11.444438405024343</v>
      </c>
      <c r="CA33" s="12">
        <f t="shared" si="43"/>
        <v>24.38136130747219</v>
      </c>
      <c r="CB33" s="22">
        <f t="shared" si="43"/>
        <v>2.0484142094627344</v>
      </c>
      <c r="CC33" s="23">
        <f t="shared" si="43"/>
        <v>21.927448586594167</v>
      </c>
      <c r="CD33" s="12">
        <f t="shared" si="43"/>
        <v>10.124164559200068</v>
      </c>
      <c r="CE33" s="22">
        <f t="shared" si="43"/>
        <v>-1.7625592562851722</v>
      </c>
      <c r="CF33" s="8">
        <f t="shared" si="43"/>
        <v>12.14599745685905</v>
      </c>
    </row>
    <row r="34" spans="1:84" x14ac:dyDescent="0.25">
      <c r="A34" s="6" t="s">
        <v>39</v>
      </c>
      <c r="B34" s="7">
        <v>776620.71196452284</v>
      </c>
      <c r="C34" s="41">
        <v>544014.68739764369</v>
      </c>
      <c r="D34" s="8">
        <f t="shared" si="6"/>
        <v>142.75730599840543</v>
      </c>
      <c r="E34" s="7">
        <v>389185.52176260279</v>
      </c>
      <c r="F34" s="41">
        <v>279861.49369951809</v>
      </c>
      <c r="G34" s="8">
        <f t="shared" si="7"/>
        <v>139.06361915600428</v>
      </c>
      <c r="H34" s="7">
        <v>1111604.0347455435</v>
      </c>
      <c r="I34" s="41">
        <v>602407.14364863571</v>
      </c>
      <c r="J34" s="8">
        <f t="shared" si="8"/>
        <v>184.52703399445502</v>
      </c>
      <c r="K34" s="7">
        <v>1147075.3149127401</v>
      </c>
      <c r="L34" s="41">
        <v>728380.41070658132</v>
      </c>
      <c r="M34" s="8">
        <f t="shared" si="9"/>
        <v>157.48299900048036</v>
      </c>
      <c r="N34" s="7">
        <v>308449.23993011459</v>
      </c>
      <c r="O34" s="41">
        <v>148147.69697053</v>
      </c>
      <c r="P34" s="8">
        <f t="shared" si="10"/>
        <v>208.20387102708202</v>
      </c>
      <c r="Q34" s="7">
        <v>3826164.6406489406</v>
      </c>
      <c r="R34" s="41">
        <v>1915273.2890563454</v>
      </c>
      <c r="S34" s="8">
        <f t="shared" si="11"/>
        <v>199.77121085075493</v>
      </c>
      <c r="T34" s="7">
        <f t="shared" si="4"/>
        <v>7559099.4639644641</v>
      </c>
      <c r="U34" s="41">
        <f t="shared" si="5"/>
        <v>4218084.7214792538</v>
      </c>
      <c r="V34" s="8">
        <f t="shared" si="12"/>
        <v>179.20691411133009</v>
      </c>
      <c r="W34" s="7">
        <v>549832.80738460436</v>
      </c>
      <c r="X34" s="41">
        <v>288012.95767117426</v>
      </c>
      <c r="Y34" s="8">
        <f t="shared" si="13"/>
        <v>190.90558002336516</v>
      </c>
      <c r="Z34" s="7">
        <f t="shared" si="2"/>
        <v>8108932.2713490687</v>
      </c>
      <c r="AA34" s="41">
        <f t="shared" si="3"/>
        <v>4506097.6791504277</v>
      </c>
      <c r="AB34" s="8">
        <f t="shared" si="14"/>
        <v>179.95464920498381</v>
      </c>
      <c r="AD34" s="12">
        <f t="shared" si="36"/>
        <v>-0.35932941627009995</v>
      </c>
      <c r="AE34" s="19">
        <f t="shared" si="36"/>
        <v>-9.684750111345835</v>
      </c>
      <c r="AF34" s="8">
        <f t="shared" si="36"/>
        <v>10.325410942861453</v>
      </c>
      <c r="AG34" s="12">
        <f t="shared" si="36"/>
        <v>10.397737996055881</v>
      </c>
      <c r="AH34" s="19">
        <f t="shared" si="36"/>
        <v>3.2363998834064915</v>
      </c>
      <c r="AI34" s="8">
        <f t="shared" si="36"/>
        <v>6.9368344118327059</v>
      </c>
      <c r="AJ34" s="12">
        <f t="shared" si="36"/>
        <v>2.0115481387995402</v>
      </c>
      <c r="AK34" s="19">
        <f t="shared" si="36"/>
        <v>-5.0840223663762174</v>
      </c>
      <c r="AL34" s="8">
        <f t="shared" si="36"/>
        <v>7.4756333781491406</v>
      </c>
      <c r="AM34" s="12">
        <f t="shared" si="36"/>
        <v>9.8515238020734159</v>
      </c>
      <c r="AN34" s="19">
        <f t="shared" si="36"/>
        <v>7.3845342180225231</v>
      </c>
      <c r="AO34" s="8">
        <f t="shared" si="36"/>
        <v>2.2973416069787049</v>
      </c>
      <c r="AP34" s="12">
        <f t="shared" si="36"/>
        <v>10.399289897930728</v>
      </c>
      <c r="AQ34" s="19">
        <f t="shared" si="36"/>
        <v>-5.0424657369370181</v>
      </c>
      <c r="AR34" s="8">
        <f t="shared" si="36"/>
        <v>16.261748743484745</v>
      </c>
      <c r="AS34" s="12">
        <f t="shared" si="36"/>
        <v>9.3183342098036377</v>
      </c>
      <c r="AT34" s="19">
        <f t="shared" si="16"/>
        <v>-3.5036339644049974</v>
      </c>
      <c r="AU34" s="8">
        <f t="shared" si="16"/>
        <v>13.287514028744795</v>
      </c>
      <c r="AV34" s="12">
        <f t="shared" si="16"/>
        <v>7.2934576540872627</v>
      </c>
      <c r="AW34" s="19">
        <f t="shared" si="17"/>
        <v>-2.5223639949029035</v>
      </c>
      <c r="AX34" s="8">
        <f t="shared" si="17"/>
        <v>10.069819141363752</v>
      </c>
      <c r="AY34" s="12">
        <f t="shared" si="17"/>
        <v>0.33956447368295528</v>
      </c>
      <c r="AZ34" s="19">
        <f t="shared" si="18"/>
        <v>-18.568487273395576</v>
      </c>
      <c r="BA34" s="8">
        <f t="shared" si="18"/>
        <v>23.219575707207866</v>
      </c>
      <c r="BB34" s="12">
        <f t="shared" si="18"/>
        <v>6.7916237832720014</v>
      </c>
      <c r="BC34" s="19">
        <f t="shared" si="19"/>
        <v>-3.7347987309748589</v>
      </c>
      <c r="BD34" s="8">
        <f t="shared" si="19"/>
        <v>10.934815878927481</v>
      </c>
      <c r="BE34" s="13"/>
      <c r="BF34" s="12">
        <f t="shared" ref="BF34:CF34" si="44">+AVERAGE(B31:B34)/AVERAGE(B27:B30)*100-100</f>
        <v>5.3147885176698253</v>
      </c>
      <c r="BG34" s="22">
        <f t="shared" si="44"/>
        <v>-10.152605837481971</v>
      </c>
      <c r="BH34" s="8">
        <f t="shared" si="44"/>
        <v>17.549638323609145</v>
      </c>
      <c r="BI34" s="12">
        <f t="shared" si="44"/>
        <v>4.1271762063469453</v>
      </c>
      <c r="BJ34" s="22">
        <f t="shared" si="44"/>
        <v>-0.48095678394547292</v>
      </c>
      <c r="BK34" s="8">
        <f t="shared" si="44"/>
        <v>4.5965086681791121</v>
      </c>
      <c r="BL34" s="12">
        <f t="shared" si="44"/>
        <v>4.5038708503037981</v>
      </c>
      <c r="BM34" s="22">
        <f t="shared" si="44"/>
        <v>-2.2343528477198191</v>
      </c>
      <c r="BN34" s="8">
        <f t="shared" si="44"/>
        <v>6.9202317787127754</v>
      </c>
      <c r="BO34" s="12">
        <f t="shared" si="44"/>
        <v>12.249620148135804</v>
      </c>
      <c r="BP34" s="22">
        <f t="shared" si="44"/>
        <v>3.5360701991654224</v>
      </c>
      <c r="BQ34" s="8">
        <f t="shared" si="44"/>
        <v>8.5366554279029003</v>
      </c>
      <c r="BR34" s="12">
        <f t="shared" si="44"/>
        <v>3.5892235797381886</v>
      </c>
      <c r="BS34" s="22">
        <f t="shared" si="44"/>
        <v>-7.8405341210283837</v>
      </c>
      <c r="BT34" s="8">
        <f t="shared" si="44"/>
        <v>12.316433722608551</v>
      </c>
      <c r="BU34" s="12">
        <f t="shared" si="44"/>
        <v>10.437841397164121</v>
      </c>
      <c r="BV34" s="22">
        <f t="shared" si="44"/>
        <v>-1.5721257556621566</v>
      </c>
      <c r="BW34" s="8">
        <f t="shared" si="44"/>
        <v>12.210990640078407</v>
      </c>
      <c r="BX34" s="23">
        <f t="shared" si="44"/>
        <v>8.6026612418514503</v>
      </c>
      <c r="BY34" s="22">
        <f t="shared" si="44"/>
        <v>-2.1701356244353036</v>
      </c>
      <c r="BZ34" s="23">
        <f t="shared" si="44"/>
        <v>11.086820611341125</v>
      </c>
      <c r="CA34" s="12">
        <f t="shared" si="44"/>
        <v>16.876352554594433</v>
      </c>
      <c r="CB34" s="22">
        <f t="shared" si="44"/>
        <v>-4.252949144316716</v>
      </c>
      <c r="CC34" s="23">
        <f t="shared" si="44"/>
        <v>22.25793054467789</v>
      </c>
      <c r="CD34" s="12">
        <f t="shared" si="44"/>
        <v>9.1574841899588506</v>
      </c>
      <c r="CE34" s="22">
        <f t="shared" si="44"/>
        <v>-2.3141405687504175</v>
      </c>
      <c r="CF34" s="8">
        <f t="shared" si="44"/>
        <v>11.831337642514626</v>
      </c>
    </row>
    <row r="35" spans="1:84" x14ac:dyDescent="0.25">
      <c r="A35" s="6" t="s">
        <v>40</v>
      </c>
      <c r="B35" s="7">
        <v>857653.82186335709</v>
      </c>
      <c r="C35" s="41">
        <v>639871.39790812088</v>
      </c>
      <c r="D35" s="8">
        <f t="shared" si="6"/>
        <v>134.03534283095235</v>
      </c>
      <c r="E35" s="7">
        <v>358224.53450375499</v>
      </c>
      <c r="F35" s="41">
        <v>256432.58134035044</v>
      </c>
      <c r="G35" s="8">
        <f t="shared" si="7"/>
        <v>139.69540556482605</v>
      </c>
      <c r="H35" s="7">
        <v>968429.32855647733</v>
      </c>
      <c r="I35" s="41">
        <v>509780.88607504248</v>
      </c>
      <c r="J35" s="8">
        <f t="shared" si="8"/>
        <v>189.96972130765988</v>
      </c>
      <c r="K35" s="7">
        <v>1293906.5799023036</v>
      </c>
      <c r="L35" s="41">
        <v>644502.3444629648</v>
      </c>
      <c r="M35" s="8">
        <f t="shared" si="9"/>
        <v>200.76056992165925</v>
      </c>
      <c r="N35" s="7">
        <v>304262.48432632117</v>
      </c>
      <c r="O35" s="41">
        <v>141009.61515757622</v>
      </c>
      <c r="P35" s="8">
        <f t="shared" si="10"/>
        <v>215.77428176533368</v>
      </c>
      <c r="Q35" s="7">
        <v>3050825.5301007731</v>
      </c>
      <c r="R35" s="41">
        <v>1520727.0247687572</v>
      </c>
      <c r="S35" s="8">
        <f t="shared" si="11"/>
        <v>200.61625001795994</v>
      </c>
      <c r="T35" s="7">
        <f t="shared" si="4"/>
        <v>6833302.2792529874</v>
      </c>
      <c r="U35" s="41">
        <f t="shared" si="5"/>
        <v>3712323.8497128119</v>
      </c>
      <c r="V35" s="8">
        <f t="shared" si="12"/>
        <v>184.07074802435721</v>
      </c>
      <c r="W35" s="7">
        <v>527106.83002562134</v>
      </c>
      <c r="X35" s="41">
        <v>264255.04880056717</v>
      </c>
      <c r="Y35" s="8">
        <f t="shared" si="13"/>
        <v>199.46897227436816</v>
      </c>
      <c r="Z35" s="7">
        <f t="shared" si="2"/>
        <v>7360409.109278609</v>
      </c>
      <c r="AA35" s="41">
        <f t="shared" si="3"/>
        <v>3976578.898513379</v>
      </c>
      <c r="AB35" s="8">
        <f t="shared" si="14"/>
        <v>185.09400409558717</v>
      </c>
      <c r="AD35" s="12">
        <f t="shared" si="36"/>
        <v>14.735401916945406</v>
      </c>
      <c r="AE35" s="19">
        <f t="shared" si="36"/>
        <v>19.810723387529919</v>
      </c>
      <c r="AF35" s="8">
        <f t="shared" si="36"/>
        <v>-4.2361162065338078</v>
      </c>
      <c r="AG35" s="12">
        <f t="shared" si="36"/>
        <v>4.3065591783437469</v>
      </c>
      <c r="AH35" s="19">
        <f t="shared" si="36"/>
        <v>-1.7287769216198541</v>
      </c>
      <c r="AI35" s="8">
        <f t="shared" si="36"/>
        <v>6.1415090917815007</v>
      </c>
      <c r="AJ35" s="12">
        <f t="shared" si="36"/>
        <v>6.3634595391198729</v>
      </c>
      <c r="AK35" s="19">
        <f t="shared" si="36"/>
        <v>-2.5467039823092392</v>
      </c>
      <c r="AL35" s="8">
        <f t="shared" si="36"/>
        <v>9.1430088930102755</v>
      </c>
      <c r="AM35" s="12">
        <f t="shared" si="36"/>
        <v>18.751138745539549</v>
      </c>
      <c r="AN35" s="19">
        <f t="shared" si="36"/>
        <v>-3.7771577201133084</v>
      </c>
      <c r="AO35" s="8">
        <f t="shared" si="36"/>
        <v>23.412628365439488</v>
      </c>
      <c r="AP35" s="12">
        <f t="shared" si="36"/>
        <v>8.868236866259636</v>
      </c>
      <c r="AQ35" s="19">
        <f t="shared" si="36"/>
        <v>-1.4733378438430407</v>
      </c>
      <c r="AR35" s="8">
        <f t="shared" si="36"/>
        <v>10.496219483932308</v>
      </c>
      <c r="AS35" s="12">
        <f t="shared" si="36"/>
        <v>11.68528647833665</v>
      </c>
      <c r="AT35" s="19">
        <f t="shared" si="16"/>
        <v>2.6601999732510393</v>
      </c>
      <c r="AU35" s="8">
        <f t="shared" si="16"/>
        <v>8.7912224089152176</v>
      </c>
      <c r="AV35" s="12">
        <f t="shared" si="16"/>
        <v>11.982233996211249</v>
      </c>
      <c r="AW35" s="19">
        <f t="shared" si="17"/>
        <v>2.7673862404640204</v>
      </c>
      <c r="AX35" s="8">
        <f t="shared" si="17"/>
        <v>8.9667044116365133</v>
      </c>
      <c r="AY35" s="12">
        <f t="shared" si="17"/>
        <v>6.1195587685279662</v>
      </c>
      <c r="AZ35" s="19">
        <f t="shared" si="18"/>
        <v>-5.8963787648365127</v>
      </c>
      <c r="BA35" s="8">
        <f t="shared" si="18"/>
        <v>12.768836497095904</v>
      </c>
      <c r="BB35" s="12">
        <f t="shared" si="18"/>
        <v>11.540936587582394</v>
      </c>
      <c r="BC35" s="19">
        <f t="shared" si="19"/>
        <v>2.1424720560454062</v>
      </c>
      <c r="BD35" s="8">
        <f t="shared" si="19"/>
        <v>9.2013286367105422</v>
      </c>
      <c r="BE35" s="13"/>
      <c r="BF35" s="12">
        <f t="shared" ref="BF35:CF35" si="45">+AVERAGE(B35:B35)/AVERAGE(B31:B31)*100-100</f>
        <v>14.735401916945406</v>
      </c>
      <c r="BG35" s="22">
        <f t="shared" si="45"/>
        <v>19.810723387529919</v>
      </c>
      <c r="BH35" s="8">
        <f t="shared" si="45"/>
        <v>-4.2361162065338078</v>
      </c>
      <c r="BI35" s="12">
        <f t="shared" si="45"/>
        <v>4.3065591783437469</v>
      </c>
      <c r="BJ35" s="22">
        <f t="shared" si="45"/>
        <v>-1.7287769216198541</v>
      </c>
      <c r="BK35" s="8">
        <f t="shared" si="45"/>
        <v>6.1415090917815007</v>
      </c>
      <c r="BL35" s="12">
        <f t="shared" si="45"/>
        <v>6.3634595391198729</v>
      </c>
      <c r="BM35" s="22">
        <f t="shared" si="45"/>
        <v>-2.5467039823092392</v>
      </c>
      <c r="BN35" s="8">
        <f t="shared" si="45"/>
        <v>9.1430088930102755</v>
      </c>
      <c r="BO35" s="12">
        <f t="shared" si="45"/>
        <v>18.751138745539549</v>
      </c>
      <c r="BP35" s="22">
        <f t="shared" si="45"/>
        <v>-3.7771577201133084</v>
      </c>
      <c r="BQ35" s="8">
        <f t="shared" si="45"/>
        <v>23.412628365439488</v>
      </c>
      <c r="BR35" s="12">
        <f t="shared" si="45"/>
        <v>8.868236866259636</v>
      </c>
      <c r="BS35" s="22">
        <f t="shared" si="45"/>
        <v>-1.4733378438430407</v>
      </c>
      <c r="BT35" s="8">
        <f t="shared" si="45"/>
        <v>10.496219483932308</v>
      </c>
      <c r="BU35" s="12">
        <f t="shared" si="45"/>
        <v>11.68528647833665</v>
      </c>
      <c r="BV35" s="22">
        <f t="shared" si="45"/>
        <v>2.6601999732510393</v>
      </c>
      <c r="BW35" s="8">
        <f t="shared" si="45"/>
        <v>8.7912224089152176</v>
      </c>
      <c r="BX35" s="23">
        <f t="shared" si="45"/>
        <v>11.982233996211249</v>
      </c>
      <c r="BY35" s="22">
        <f t="shared" si="45"/>
        <v>2.7673862404640204</v>
      </c>
      <c r="BZ35" s="23">
        <f t="shared" si="45"/>
        <v>8.9667044116365133</v>
      </c>
      <c r="CA35" s="12">
        <f t="shared" si="45"/>
        <v>6.1195587685279662</v>
      </c>
      <c r="CB35" s="22">
        <f t="shared" si="45"/>
        <v>-5.8963787648365127</v>
      </c>
      <c r="CC35" s="23">
        <f t="shared" si="45"/>
        <v>12.768836497095904</v>
      </c>
      <c r="CD35" s="12">
        <f t="shared" si="45"/>
        <v>11.540936587582394</v>
      </c>
      <c r="CE35" s="22">
        <f t="shared" si="45"/>
        <v>2.1424720560454062</v>
      </c>
      <c r="CF35" s="8">
        <f t="shared" si="45"/>
        <v>9.2013286367105422</v>
      </c>
    </row>
    <row r="36" spans="1:84" x14ac:dyDescent="0.25">
      <c r="A36" s="6" t="s">
        <v>41</v>
      </c>
      <c r="B36" s="7">
        <v>610614.13761625183</v>
      </c>
      <c r="C36" s="41">
        <v>572505.41807178175</v>
      </c>
      <c r="D36" s="8">
        <f t="shared" si="6"/>
        <v>106.65648190244585</v>
      </c>
      <c r="E36" s="7">
        <v>369612.36652199604</v>
      </c>
      <c r="F36" s="41">
        <v>260758.45427611598</v>
      </c>
      <c r="G36" s="8">
        <f t="shared" si="7"/>
        <v>141.74511332645619</v>
      </c>
      <c r="H36" s="7">
        <v>1027406.1164979752</v>
      </c>
      <c r="I36" s="41">
        <v>534593.99842822296</v>
      </c>
      <c r="J36" s="8">
        <f t="shared" si="8"/>
        <v>192.18437160138069</v>
      </c>
      <c r="K36" s="7">
        <v>1333755.1787498745</v>
      </c>
      <c r="L36" s="41">
        <v>610576.74973583443</v>
      </c>
      <c r="M36" s="8">
        <f t="shared" si="9"/>
        <v>218.44185507013211</v>
      </c>
      <c r="N36" s="7">
        <v>250567.55892917138</v>
      </c>
      <c r="O36" s="41">
        <v>114856.93839281834</v>
      </c>
      <c r="P36" s="8">
        <f t="shared" si="10"/>
        <v>218.15622324200717</v>
      </c>
      <c r="Q36" s="7">
        <v>3314452.0085202316</v>
      </c>
      <c r="R36" s="41">
        <v>1602607.4983582313</v>
      </c>
      <c r="S36" s="8">
        <f t="shared" si="11"/>
        <v>206.81620496070781</v>
      </c>
      <c r="T36" s="7">
        <f t="shared" si="4"/>
        <v>6906407.3668355001</v>
      </c>
      <c r="U36" s="41">
        <f t="shared" si="5"/>
        <v>3695899.0572630046</v>
      </c>
      <c r="V36" s="8">
        <f t="shared" si="12"/>
        <v>186.86677476386583</v>
      </c>
      <c r="W36" s="7">
        <v>577591.07514134038</v>
      </c>
      <c r="X36" s="41">
        <v>288113.98093408905</v>
      </c>
      <c r="Y36" s="8">
        <f t="shared" si="13"/>
        <v>200.47311597609493</v>
      </c>
      <c r="Z36" s="7">
        <f t="shared" si="2"/>
        <v>7483998.4419768406</v>
      </c>
      <c r="AA36" s="41">
        <f t="shared" si="3"/>
        <v>3984013.0381970936</v>
      </c>
      <c r="AB36" s="8">
        <f t="shared" si="14"/>
        <v>187.85075174763017</v>
      </c>
      <c r="AD36" s="12">
        <f t="shared" si="36"/>
        <v>-6.9362938297348649</v>
      </c>
      <c r="AE36" s="19">
        <f t="shared" si="36"/>
        <v>18.799295967820314</v>
      </c>
      <c r="AF36" s="8">
        <f t="shared" si="36"/>
        <v>-21.663082754738099</v>
      </c>
      <c r="AG36" s="12">
        <f t="shared" si="36"/>
        <v>3.4455565088850335</v>
      </c>
      <c r="AH36" s="19">
        <f t="shared" si="36"/>
        <v>-2.7971302880238795</v>
      </c>
      <c r="AI36" s="8">
        <f t="shared" si="36"/>
        <v>6.4223276693442699</v>
      </c>
      <c r="AJ36" s="12">
        <f t="shared" si="36"/>
        <v>4.8444417213315631</v>
      </c>
      <c r="AK36" s="19">
        <f t="shared" si="36"/>
        <v>-2.2361022543034466</v>
      </c>
      <c r="AL36" s="8">
        <f t="shared" si="36"/>
        <v>7.2424935368809713</v>
      </c>
      <c r="AM36" s="12">
        <f t="shared" si="36"/>
        <v>23.423862538892863</v>
      </c>
      <c r="AN36" s="19">
        <f t="shared" si="36"/>
        <v>-8.383596609354143</v>
      </c>
      <c r="AO36" s="8">
        <f t="shared" si="36"/>
        <v>34.718083193707429</v>
      </c>
      <c r="AP36" s="12">
        <f t="shared" si="36"/>
        <v>-3.2875691481853835</v>
      </c>
      <c r="AQ36" s="19">
        <f t="shared" si="36"/>
        <v>-12.381054065429836</v>
      </c>
      <c r="AR36" s="8">
        <f t="shared" si="36"/>
        <v>10.378445917433282</v>
      </c>
      <c r="AS36" s="12">
        <f t="shared" si="36"/>
        <v>4.2141719184519673</v>
      </c>
      <c r="AT36" s="19">
        <f t="shared" si="16"/>
        <v>-3.702870154675864</v>
      </c>
      <c r="AU36" s="8">
        <f t="shared" si="16"/>
        <v>8.2214725255513486</v>
      </c>
      <c r="AV36" s="12">
        <f t="shared" si="16"/>
        <v>6.0322230923058413</v>
      </c>
      <c r="AW36" s="19">
        <f t="shared" si="17"/>
        <v>-1.6724173096524453</v>
      </c>
      <c r="AX36" s="8">
        <f t="shared" si="17"/>
        <v>7.8356857670565034</v>
      </c>
      <c r="AY36" s="12">
        <f t="shared" si="17"/>
        <v>17.625929357453202</v>
      </c>
      <c r="AZ36" s="19">
        <f t="shared" si="18"/>
        <v>8.4983076379293152</v>
      </c>
      <c r="BA36" s="8">
        <f t="shared" si="18"/>
        <v>8.4126857996566571</v>
      </c>
      <c r="BB36" s="12">
        <f t="shared" si="18"/>
        <v>6.8449789884143826</v>
      </c>
      <c r="BC36" s="19">
        <f t="shared" si="19"/>
        <v>-1.0012944315634087</v>
      </c>
      <c r="BD36" s="8">
        <f t="shared" si="19"/>
        <v>7.9256323352165197</v>
      </c>
      <c r="BE36" s="13"/>
      <c r="BF36" s="12">
        <f t="shared" ref="BF36:CF36" si="46">+AVERAGE(B35:B36)/AVERAGE(B31:B32)*100-100</f>
        <v>4.6050031386828607</v>
      </c>
      <c r="BG36" s="22">
        <f t="shared" si="46"/>
        <v>19.330972249597252</v>
      </c>
      <c r="BH36" s="8">
        <f t="shared" si="46"/>
        <v>-12.829258001807219</v>
      </c>
      <c r="BI36" s="12">
        <f t="shared" si="46"/>
        <v>3.8675385564901319</v>
      </c>
      <c r="BJ36" s="22">
        <f t="shared" si="46"/>
        <v>-2.27034072542925</v>
      </c>
      <c r="BK36" s="8">
        <f t="shared" si="46"/>
        <v>6.2827554826875769</v>
      </c>
      <c r="BL36" s="12">
        <f t="shared" si="46"/>
        <v>5.5760507021022505</v>
      </c>
      <c r="BM36" s="22">
        <f t="shared" si="46"/>
        <v>-2.3879603158296874</v>
      </c>
      <c r="BN36" s="8">
        <f t="shared" si="46"/>
        <v>8.1788988896395409</v>
      </c>
      <c r="BO36" s="12">
        <f t="shared" si="46"/>
        <v>21.077849153219418</v>
      </c>
      <c r="BP36" s="22">
        <f t="shared" si="46"/>
        <v>-6.074598382092546</v>
      </c>
      <c r="BQ36" s="8">
        <f t="shared" si="46"/>
        <v>29.056187026306333</v>
      </c>
      <c r="BR36" s="12">
        <f t="shared" si="46"/>
        <v>3.0204724111091679</v>
      </c>
      <c r="BS36" s="22">
        <f t="shared" si="46"/>
        <v>-6.6878958787568763</v>
      </c>
      <c r="BT36" s="8">
        <f t="shared" si="46"/>
        <v>10.436978059728361</v>
      </c>
      <c r="BU36" s="12">
        <f t="shared" si="46"/>
        <v>7.6661550489506567</v>
      </c>
      <c r="BV36" s="22">
        <f t="shared" si="46"/>
        <v>-0.70633834381075644</v>
      </c>
      <c r="BW36" s="8">
        <f t="shared" si="46"/>
        <v>8.5012647727455715</v>
      </c>
      <c r="BX36" s="23">
        <f t="shared" si="46"/>
        <v>8.9102201654810358</v>
      </c>
      <c r="BY36" s="22">
        <f t="shared" si="46"/>
        <v>0.50339274818578872</v>
      </c>
      <c r="BZ36" s="23">
        <f t="shared" si="46"/>
        <v>8.393982557317841</v>
      </c>
      <c r="CA36" s="12">
        <f t="shared" si="46"/>
        <v>11.839720471356131</v>
      </c>
      <c r="CB36" s="22">
        <f t="shared" si="46"/>
        <v>1.0998632582058292</v>
      </c>
      <c r="CC36" s="23">
        <f t="shared" si="46"/>
        <v>10.542397993411484</v>
      </c>
      <c r="CD36" s="12">
        <f t="shared" si="46"/>
        <v>9.1229332313519365</v>
      </c>
      <c r="CE36" s="22">
        <f t="shared" si="46"/>
        <v>0.54455327413107568</v>
      </c>
      <c r="CF36" s="8">
        <f t="shared" si="46"/>
        <v>8.5550184031243361</v>
      </c>
    </row>
    <row r="37" spans="1:84" x14ac:dyDescent="0.25">
      <c r="A37" s="6" t="s">
        <v>42</v>
      </c>
      <c r="B37" s="7">
        <v>550624.08414437843</v>
      </c>
      <c r="C37" s="41">
        <v>496729.31129308452</v>
      </c>
      <c r="D37" s="8">
        <f t="shared" si="6"/>
        <v>110.84992804451083</v>
      </c>
      <c r="E37" s="7">
        <v>380157.62656953919</v>
      </c>
      <c r="F37" s="41">
        <v>267518.58700801851</v>
      </c>
      <c r="G37" s="8">
        <f t="shared" si="7"/>
        <v>142.10512653393482</v>
      </c>
      <c r="H37" s="7">
        <v>1074901.5103878535</v>
      </c>
      <c r="I37" s="41">
        <v>542788.74347980006</v>
      </c>
      <c r="J37" s="8">
        <f t="shared" si="8"/>
        <v>198.03312491277853</v>
      </c>
      <c r="K37" s="7">
        <v>1453935.7550549179</v>
      </c>
      <c r="L37" s="41">
        <v>523894.12472767808</v>
      </c>
      <c r="M37" s="8">
        <f t="shared" si="9"/>
        <v>277.52472998445603</v>
      </c>
      <c r="N37" s="7">
        <v>331298.73883513355</v>
      </c>
      <c r="O37" s="41">
        <v>151206.15649178767</v>
      </c>
      <c r="P37" s="8">
        <f t="shared" si="10"/>
        <v>219.10400113445587</v>
      </c>
      <c r="Q37" s="7">
        <v>3457638.2900419054</v>
      </c>
      <c r="R37" s="41">
        <v>1645696.3041170305</v>
      </c>
      <c r="S37" s="8">
        <f t="shared" si="11"/>
        <v>210.10184451359271</v>
      </c>
      <c r="T37" s="7">
        <f t="shared" si="4"/>
        <v>7248556.0050337277</v>
      </c>
      <c r="U37" s="41">
        <f t="shared" si="5"/>
        <v>3627833.2271173992</v>
      </c>
      <c r="V37" s="8">
        <f t="shared" si="12"/>
        <v>199.80400286463222</v>
      </c>
      <c r="W37" s="7">
        <v>583525.85174197343</v>
      </c>
      <c r="X37" s="41">
        <v>291810.06615279231</v>
      </c>
      <c r="Y37" s="8">
        <f t="shared" si="13"/>
        <v>199.96769112016793</v>
      </c>
      <c r="Z37" s="7">
        <f t="shared" si="2"/>
        <v>7832081.856775701</v>
      </c>
      <c r="AA37" s="41">
        <f t="shared" si="3"/>
        <v>3919643.2932701916</v>
      </c>
      <c r="AB37" s="8">
        <f t="shared" si="14"/>
        <v>199.81618914718459</v>
      </c>
      <c r="AD37" s="12">
        <f t="shared" si="36"/>
        <v>-1.3807781763418632</v>
      </c>
      <c r="AE37" s="19">
        <f t="shared" si="36"/>
        <v>17.991141999127962</v>
      </c>
      <c r="AF37" s="8">
        <f t="shared" si="36"/>
        <v>-16.418113976397478</v>
      </c>
      <c r="AG37" s="12">
        <f t="shared" si="36"/>
        <v>3.797741265250238</v>
      </c>
      <c r="AH37" s="19">
        <f t="shared" si="36"/>
        <v>-1.3162427449852743</v>
      </c>
      <c r="AI37" s="8">
        <f t="shared" si="36"/>
        <v>5.1821942662966904</v>
      </c>
      <c r="AJ37" s="12">
        <f t="shared" si="36"/>
        <v>16.733070428050127</v>
      </c>
      <c r="AK37" s="19">
        <f t="shared" si="36"/>
        <v>8.082658358096424</v>
      </c>
      <c r="AL37" s="8">
        <f t="shared" si="36"/>
        <v>8.0035152737392821</v>
      </c>
      <c r="AM37" s="12">
        <f t="shared" si="36"/>
        <v>33.735323911440815</v>
      </c>
      <c r="AN37" s="19">
        <f t="shared" si="36"/>
        <v>-26.722540376155195</v>
      </c>
      <c r="AO37" s="8">
        <f t="shared" si="36"/>
        <v>82.505404251108558</v>
      </c>
      <c r="AP37" s="12">
        <f t="shared" si="36"/>
        <v>14.959869513263897</v>
      </c>
      <c r="AQ37" s="19">
        <f t="shared" si="36"/>
        <v>8.1638646162569586</v>
      </c>
      <c r="AR37" s="8">
        <f t="shared" si="36"/>
        <v>6.283064053894293</v>
      </c>
      <c r="AS37" s="12">
        <f t="shared" si="36"/>
        <v>10.57467190042307</v>
      </c>
      <c r="AT37" s="19">
        <f t="shared" si="16"/>
        <v>2.6235325968575722</v>
      </c>
      <c r="AU37" s="8">
        <f t="shared" si="16"/>
        <v>7.7478713725441963</v>
      </c>
      <c r="AV37" s="12">
        <f t="shared" si="16"/>
        <v>14.19124191337842</v>
      </c>
      <c r="AW37" s="19">
        <f t="shared" si="17"/>
        <v>-0.67907280893241762</v>
      </c>
      <c r="AX37" s="8">
        <f t="shared" si="17"/>
        <v>14.971985404147745</v>
      </c>
      <c r="AY37" s="12">
        <f t="shared" si="17"/>
        <v>13.514375409701969</v>
      </c>
      <c r="AZ37" s="19">
        <f t="shared" si="18"/>
        <v>6.6510384813908558</v>
      </c>
      <c r="BA37" s="8">
        <f t="shared" si="18"/>
        <v>6.4353212364722339</v>
      </c>
      <c r="BB37" s="12">
        <f t="shared" si="18"/>
        <v>14.140534093095923</v>
      </c>
      <c r="BC37" s="19">
        <f t="shared" si="19"/>
        <v>-0.1682528300439543</v>
      </c>
      <c r="BD37" s="8">
        <f t="shared" si="19"/>
        <v>14.332902437117781</v>
      </c>
      <c r="BE37" s="13"/>
      <c r="BF37" s="12">
        <f t="shared" ref="BF37:CF37" si="47">+AVERAGE(B35:B37)/AVERAGE(B31:B33)*100-100</f>
        <v>2.9015765939691249</v>
      </c>
      <c r="BG37" s="22">
        <f t="shared" si="47"/>
        <v>18.938441778407793</v>
      </c>
      <c r="BH37" s="8">
        <f t="shared" si="47"/>
        <v>-13.993739069949811</v>
      </c>
      <c r="BI37" s="12">
        <f t="shared" si="47"/>
        <v>3.8435802337710072</v>
      </c>
      <c r="BJ37" s="22">
        <f t="shared" si="47"/>
        <v>-1.9471547665719413</v>
      </c>
      <c r="BK37" s="8">
        <f t="shared" si="47"/>
        <v>5.9109443896501688</v>
      </c>
      <c r="BL37" s="12">
        <f t="shared" si="47"/>
        <v>9.2305202876490995</v>
      </c>
      <c r="BM37" s="22">
        <f t="shared" si="47"/>
        <v>0.95676837869471854</v>
      </c>
      <c r="BN37" s="8">
        <f t="shared" si="47"/>
        <v>8.1189718644098008</v>
      </c>
      <c r="BO37" s="12">
        <f t="shared" si="47"/>
        <v>25.30234789370725</v>
      </c>
      <c r="BP37" s="22">
        <f t="shared" si="47"/>
        <v>-13.271450327574982</v>
      </c>
      <c r="BQ37" s="8">
        <f t="shared" si="47"/>
        <v>46.099468096732153</v>
      </c>
      <c r="BR37" s="12">
        <f t="shared" si="47"/>
        <v>7.1822806768812768</v>
      </c>
      <c r="BS37" s="22">
        <f t="shared" si="47"/>
        <v>-1.6729501694898374</v>
      </c>
      <c r="BT37" s="8">
        <f t="shared" si="47"/>
        <v>9.0075438613006042</v>
      </c>
      <c r="BU37" s="12">
        <f t="shared" si="47"/>
        <v>8.6723312597760724</v>
      </c>
      <c r="BV37" s="22">
        <f t="shared" si="47"/>
        <v>0.41803809750288679</v>
      </c>
      <c r="BW37" s="8">
        <f t="shared" si="47"/>
        <v>8.2437603077580235</v>
      </c>
      <c r="BX37" s="23">
        <f t="shared" si="47"/>
        <v>10.677972009010176</v>
      </c>
      <c r="BY37" s="22">
        <f t="shared" si="47"/>
        <v>0.11159177145385968</v>
      </c>
      <c r="BZ37" s="23">
        <f t="shared" si="47"/>
        <v>10.609416681388083</v>
      </c>
      <c r="CA37" s="12">
        <f t="shared" si="47"/>
        <v>12.412939858073059</v>
      </c>
      <c r="CB37" s="22">
        <f t="shared" si="47"/>
        <v>2.9522052692803697</v>
      </c>
      <c r="CC37" s="23">
        <f t="shared" si="47"/>
        <v>9.1386169269375586</v>
      </c>
      <c r="CD37" s="12">
        <f t="shared" si="47"/>
        <v>10.805290008539586</v>
      </c>
      <c r="CE37" s="22">
        <f t="shared" si="47"/>
        <v>0.30825479910907916</v>
      </c>
      <c r="CF37" s="8">
        <f t="shared" si="47"/>
        <v>10.503201304078075</v>
      </c>
    </row>
    <row r="38" spans="1:84" x14ac:dyDescent="0.25">
      <c r="A38" s="6" t="s">
        <v>43</v>
      </c>
      <c r="B38" s="7">
        <v>780873.13737601333</v>
      </c>
      <c r="C38" s="41">
        <v>643578.71672701265</v>
      </c>
      <c r="D38" s="8">
        <f t="shared" si="6"/>
        <v>121.33296472997522</v>
      </c>
      <c r="E38" s="7">
        <v>400309.68840470986</v>
      </c>
      <c r="F38" s="41">
        <v>280118.87537551514</v>
      </c>
      <c r="G38" s="8">
        <f t="shared" si="7"/>
        <v>142.90707395853713</v>
      </c>
      <c r="H38" s="7">
        <v>1159562.319161487</v>
      </c>
      <c r="I38" s="41">
        <v>570677.34506873204</v>
      </c>
      <c r="J38" s="8">
        <f t="shared" si="8"/>
        <v>203.19052949645831</v>
      </c>
      <c r="K38" s="7">
        <v>1569668.1133716158</v>
      </c>
      <c r="L38" s="41">
        <v>583831.03389007133</v>
      </c>
      <c r="M38" s="8">
        <f t="shared" si="9"/>
        <v>268.8565736070766</v>
      </c>
      <c r="N38" s="7">
        <v>328397.28390937386</v>
      </c>
      <c r="O38" s="41">
        <v>146960.51495781785</v>
      </c>
      <c r="P38" s="8">
        <f t="shared" si="10"/>
        <v>223.45953537495012</v>
      </c>
      <c r="Q38" s="7">
        <v>3979314.9259744911</v>
      </c>
      <c r="R38" s="41">
        <v>1828157.3865442809</v>
      </c>
      <c r="S38" s="8">
        <f t="shared" si="11"/>
        <v>217.66807142882203</v>
      </c>
      <c r="T38" s="7">
        <f t="shared" si="4"/>
        <v>8218125.4681976903</v>
      </c>
      <c r="U38" s="41">
        <f t="shared" si="5"/>
        <v>4053323.8725634301</v>
      </c>
      <c r="V38" s="8">
        <f t="shared" si="12"/>
        <v>202.75027919247739</v>
      </c>
      <c r="W38" s="7">
        <v>567463.22409106523</v>
      </c>
      <c r="X38" s="41">
        <v>279898.47357752145</v>
      </c>
      <c r="Y38" s="8">
        <f t="shared" si="13"/>
        <v>202.73894917611943</v>
      </c>
      <c r="Z38" s="7">
        <f t="shared" si="2"/>
        <v>8785588.6922887564</v>
      </c>
      <c r="AA38" s="41">
        <f t="shared" si="3"/>
        <v>4333222.3461409518</v>
      </c>
      <c r="AB38" s="8">
        <f t="shared" si="14"/>
        <v>202.74954734582127</v>
      </c>
      <c r="AD38" s="12">
        <f t="shared" si="36"/>
        <v>0.54755498353034682</v>
      </c>
      <c r="AE38" s="19">
        <f t="shared" si="36"/>
        <v>18.301717147683078</v>
      </c>
      <c r="AF38" s="8">
        <f t="shared" si="36"/>
        <v>-15.007527018385673</v>
      </c>
      <c r="AG38" s="12">
        <f t="shared" si="36"/>
        <v>2.8583197524219912</v>
      </c>
      <c r="AH38" s="19">
        <f t="shared" si="36"/>
        <v>9.196752028823596E-2</v>
      </c>
      <c r="AI38" s="8">
        <f t="shared" si="36"/>
        <v>2.7638104242211625</v>
      </c>
      <c r="AJ38" s="12">
        <f t="shared" si="36"/>
        <v>4.3143316250126418</v>
      </c>
      <c r="AK38" s="19">
        <f t="shared" si="36"/>
        <v>-5.2671683784697336</v>
      </c>
      <c r="AL38" s="8">
        <f t="shared" si="36"/>
        <v>10.114233723912847</v>
      </c>
      <c r="AM38" s="12">
        <f t="shared" si="36"/>
        <v>36.84089379004925</v>
      </c>
      <c r="AN38" s="19">
        <f t="shared" si="36"/>
        <v>-19.845313615214707</v>
      </c>
      <c r="AO38" s="8">
        <f t="shared" si="36"/>
        <v>70.721014530753592</v>
      </c>
      <c r="AP38" s="12">
        <f t="shared" si="36"/>
        <v>6.4672047769606706</v>
      </c>
      <c r="AQ38" s="19">
        <f t="shared" si="36"/>
        <v>-0.80135029905210331</v>
      </c>
      <c r="AR38" s="8">
        <f t="shared" si="36"/>
        <v>7.3272721936489518</v>
      </c>
      <c r="AS38" s="12">
        <f t="shared" si="36"/>
        <v>4.0027102780285873</v>
      </c>
      <c r="AT38" s="19">
        <f t="shared" si="16"/>
        <v>-4.5484841776802796</v>
      </c>
      <c r="AU38" s="8">
        <f t="shared" si="16"/>
        <v>8.9586785312311576</v>
      </c>
      <c r="AV38" s="12">
        <f t="shared" si="16"/>
        <v>8.7183137009232041</v>
      </c>
      <c r="AW38" s="19">
        <f t="shared" si="17"/>
        <v>-3.9060583130735012</v>
      </c>
      <c r="AX38" s="8">
        <f t="shared" si="17"/>
        <v>13.137531661597208</v>
      </c>
      <c r="AY38" s="12">
        <f t="shared" si="17"/>
        <v>3.2065050447469048</v>
      </c>
      <c r="AZ38" s="19">
        <f t="shared" si="18"/>
        <v>-2.8174024388573287</v>
      </c>
      <c r="BA38" s="8">
        <f t="shared" si="18"/>
        <v>6.1985454544104783</v>
      </c>
      <c r="BB38" s="12">
        <f t="shared" si="18"/>
        <v>8.3445809916366898</v>
      </c>
      <c r="BC38" s="19">
        <f t="shared" si="19"/>
        <v>-3.8364754898537683</v>
      </c>
      <c r="BD38" s="8">
        <f t="shared" si="19"/>
        <v>12.667023742672029</v>
      </c>
      <c r="BE38" s="13"/>
      <c r="BF38" s="12">
        <f t="shared" ref="BF38:CF38" si="48">+AVERAGE(B35:B38)/AVERAGE(B31:B34)*100-100</f>
        <v>2.2340121289131929</v>
      </c>
      <c r="BG38" s="22">
        <f t="shared" si="48"/>
        <v>18.763585262690611</v>
      </c>
      <c r="BH38" s="8">
        <f t="shared" si="48"/>
        <v>-14.256162308399169</v>
      </c>
      <c r="BI38" s="12">
        <f t="shared" si="48"/>
        <v>3.5802530092273059</v>
      </c>
      <c r="BJ38" s="22">
        <f t="shared" si="48"/>
        <v>-1.418830303493408</v>
      </c>
      <c r="BK38" s="8">
        <f t="shared" si="48"/>
        <v>5.0989306290324805</v>
      </c>
      <c r="BL38" s="12">
        <f t="shared" si="48"/>
        <v>7.8374368806271235</v>
      </c>
      <c r="BM38" s="22">
        <f t="shared" si="48"/>
        <v>-0.76744114478603365</v>
      </c>
      <c r="BN38" s="8">
        <f t="shared" si="48"/>
        <v>8.6295198076675916</v>
      </c>
      <c r="BO38" s="12">
        <f t="shared" si="48"/>
        <v>28.307378690586603</v>
      </c>
      <c r="BP38" s="22">
        <f t="shared" si="48"/>
        <v>-14.994112772780355</v>
      </c>
      <c r="BQ38" s="8">
        <f t="shared" si="48"/>
        <v>52.211806711883156</v>
      </c>
      <c r="BR38" s="12">
        <f t="shared" si="48"/>
        <v>6.9879846086662383</v>
      </c>
      <c r="BS38" s="22">
        <f t="shared" si="48"/>
        <v>-1.4432493055959128</v>
      </c>
      <c r="BT38" s="8">
        <f t="shared" si="48"/>
        <v>8.5741867562662009</v>
      </c>
      <c r="BU38" s="12">
        <f t="shared" si="48"/>
        <v>7.2835648691460477</v>
      </c>
      <c r="BV38" s="22">
        <f t="shared" si="48"/>
        <v>-1.0092734420100271</v>
      </c>
      <c r="BW38" s="8">
        <f t="shared" si="48"/>
        <v>8.4291748117069716</v>
      </c>
      <c r="BX38" s="23">
        <f t="shared" si="48"/>
        <v>10.119454787727861</v>
      </c>
      <c r="BY38" s="22">
        <f t="shared" si="48"/>
        <v>-1.0002680347629251</v>
      </c>
      <c r="BZ38" s="23">
        <f t="shared" si="48"/>
        <v>11.26110394228688</v>
      </c>
      <c r="CA38" s="12">
        <f t="shared" si="48"/>
        <v>9.945643460887041</v>
      </c>
      <c r="CB38" s="22">
        <f t="shared" si="48"/>
        <v>1.4524357974797084</v>
      </c>
      <c r="CC38" s="23">
        <f t="shared" si="48"/>
        <v>8.3807323485339538</v>
      </c>
      <c r="CD38" s="12">
        <f t="shared" si="48"/>
        <v>10.106975025553268</v>
      </c>
      <c r="CE38" s="22">
        <f t="shared" si="48"/>
        <v>-0.83405471284055466</v>
      </c>
      <c r="CF38" s="8">
        <f t="shared" si="48"/>
        <v>11.060846535558724</v>
      </c>
    </row>
    <row r="39" spans="1:84" x14ac:dyDescent="0.25">
      <c r="A39" s="6" t="s">
        <v>44</v>
      </c>
      <c r="B39" s="7">
        <v>728434.77098472195</v>
      </c>
      <c r="C39" s="41">
        <v>657208.33888228994</v>
      </c>
      <c r="D39" s="8">
        <f t="shared" si="6"/>
        <v>110.83772494785539</v>
      </c>
      <c r="E39" s="7">
        <v>403074.98963499366</v>
      </c>
      <c r="F39" s="41">
        <v>261911.85781838288</v>
      </c>
      <c r="G39" s="8">
        <f t="shared" si="7"/>
        <v>153.89719006708634</v>
      </c>
      <c r="H39" s="7">
        <v>1064990.1611517442</v>
      </c>
      <c r="I39" s="41">
        <v>523778.90279687487</v>
      </c>
      <c r="J39" s="8">
        <f t="shared" si="8"/>
        <v>203.32818971228303</v>
      </c>
      <c r="K39" s="7">
        <v>1685731.5421707062</v>
      </c>
      <c r="L39" s="41">
        <v>581407.08506166795</v>
      </c>
      <c r="M39" s="8">
        <f t="shared" si="9"/>
        <v>289.93997243633623</v>
      </c>
      <c r="N39" s="7">
        <v>398073.61586314952</v>
      </c>
      <c r="O39" s="41">
        <v>153641.12580118864</v>
      </c>
      <c r="P39" s="8">
        <f t="shared" si="10"/>
        <v>259.09313914964156</v>
      </c>
      <c r="Q39" s="7">
        <v>3298865.8651454211</v>
      </c>
      <c r="R39" s="41">
        <v>1559091.4319741218</v>
      </c>
      <c r="S39" s="8">
        <f t="shared" si="11"/>
        <v>211.58899327465335</v>
      </c>
      <c r="T39" s="7">
        <f t="shared" si="4"/>
        <v>7579170.9449507371</v>
      </c>
      <c r="U39" s="41">
        <f t="shared" si="5"/>
        <v>3737038.7423345265</v>
      </c>
      <c r="V39" s="8">
        <f t="shared" si="12"/>
        <v>202.81221222277273</v>
      </c>
      <c r="W39" s="7">
        <v>528976.05565108324</v>
      </c>
      <c r="X39" s="41">
        <v>266823.6955049581</v>
      </c>
      <c r="Y39" s="8">
        <f t="shared" si="13"/>
        <v>198.24928016606898</v>
      </c>
      <c r="Z39" s="7">
        <f t="shared" si="2"/>
        <v>8108147.0006018206</v>
      </c>
      <c r="AA39" s="41">
        <f t="shared" si="3"/>
        <v>4003862.4378394848</v>
      </c>
      <c r="AB39" s="8">
        <f t="shared" si="14"/>
        <v>202.50813124781178</v>
      </c>
      <c r="AD39" s="12">
        <f t="shared" si="36"/>
        <v>-15.066574366553994</v>
      </c>
      <c r="AE39" s="19">
        <f t="shared" si="36"/>
        <v>2.7094414644641489</v>
      </c>
      <c r="AF39" s="8">
        <f t="shared" si="36"/>
        <v>-17.30709034881508</v>
      </c>
      <c r="AG39" s="12">
        <f t="shared" si="36"/>
        <v>12.520207526647937</v>
      </c>
      <c r="AH39" s="19">
        <f t="shared" si="36"/>
        <v>2.1367317871203255</v>
      </c>
      <c r="AI39" s="8">
        <f t="shared" si="36"/>
        <v>10.166250239110354</v>
      </c>
      <c r="AJ39" s="12">
        <f t="shared" si="36"/>
        <v>9.9708703307446029</v>
      </c>
      <c r="AK39" s="19">
        <f t="shared" si="36"/>
        <v>2.7458888915211048</v>
      </c>
      <c r="AL39" s="8">
        <f t="shared" si="36"/>
        <v>7.0318934578994572</v>
      </c>
      <c r="AM39" s="12">
        <f t="shared" si="36"/>
        <v>30.282322414496662</v>
      </c>
      <c r="AN39" s="19">
        <f t="shared" si="36"/>
        <v>-9.7897641402486073</v>
      </c>
      <c r="AO39" s="8">
        <f t="shared" si="36"/>
        <v>44.420775727761963</v>
      </c>
      <c r="AP39" s="12">
        <f t="shared" si="36"/>
        <v>30.832303149216386</v>
      </c>
      <c r="AQ39" s="19">
        <f t="shared" si="36"/>
        <v>8.9579073239061557</v>
      </c>
      <c r="AR39" s="8">
        <f t="shared" si="36"/>
        <v>20.076005828822318</v>
      </c>
      <c r="AS39" s="12">
        <f t="shared" si="36"/>
        <v>8.1302694171585301</v>
      </c>
      <c r="AT39" s="19">
        <f t="shared" si="16"/>
        <v>2.5227675039968744</v>
      </c>
      <c r="AU39" s="8">
        <f t="shared" si="16"/>
        <v>5.469518673442991</v>
      </c>
      <c r="AV39" s="12">
        <f t="shared" si="16"/>
        <v>10.915200809458227</v>
      </c>
      <c r="AW39" s="19">
        <f t="shared" si="17"/>
        <v>0.66575260193495467</v>
      </c>
      <c r="AX39" s="8">
        <f t="shared" si="17"/>
        <v>10.18166351773371</v>
      </c>
      <c r="AY39" s="12">
        <f t="shared" si="17"/>
        <v>0.3546198832921732</v>
      </c>
      <c r="AZ39" s="19">
        <f t="shared" si="18"/>
        <v>0.97203316116375049</v>
      </c>
      <c r="BA39" s="8">
        <f t="shared" si="18"/>
        <v>-0.61146959067974649</v>
      </c>
      <c r="BB39" s="12">
        <f t="shared" si="18"/>
        <v>10.158917530556906</v>
      </c>
      <c r="BC39" s="19">
        <f t="shared" si="19"/>
        <v>0.68610582167264056</v>
      </c>
      <c r="BD39" s="8">
        <f t="shared" si="19"/>
        <v>9.4082610818833103</v>
      </c>
      <c r="BE39" s="13"/>
      <c r="BF39" s="12">
        <f t="shared" ref="BF39:CF39" si="49">+AVERAGE(B39:B39)/AVERAGE(B35:B35)*100-100</f>
        <v>-15.066574366553994</v>
      </c>
      <c r="BG39" s="22">
        <f t="shared" si="49"/>
        <v>2.7094414644641489</v>
      </c>
      <c r="BH39" s="8">
        <f t="shared" si="49"/>
        <v>-17.30709034881508</v>
      </c>
      <c r="BI39" s="12">
        <f t="shared" si="49"/>
        <v>12.520207526647937</v>
      </c>
      <c r="BJ39" s="22">
        <f t="shared" si="49"/>
        <v>2.1367317871203255</v>
      </c>
      <c r="BK39" s="8">
        <f t="shared" si="49"/>
        <v>10.166250239110354</v>
      </c>
      <c r="BL39" s="12">
        <f t="shared" si="49"/>
        <v>9.9708703307446029</v>
      </c>
      <c r="BM39" s="22">
        <f t="shared" si="49"/>
        <v>2.7458888915211048</v>
      </c>
      <c r="BN39" s="8">
        <f t="shared" si="49"/>
        <v>7.0318934578994572</v>
      </c>
      <c r="BO39" s="12">
        <f t="shared" si="49"/>
        <v>30.282322414496662</v>
      </c>
      <c r="BP39" s="22">
        <f t="shared" si="49"/>
        <v>-9.7897641402486073</v>
      </c>
      <c r="BQ39" s="8">
        <f t="shared" si="49"/>
        <v>44.420775727761963</v>
      </c>
      <c r="BR39" s="12">
        <f t="shared" si="49"/>
        <v>30.832303149216386</v>
      </c>
      <c r="BS39" s="22">
        <f t="shared" si="49"/>
        <v>8.9579073239061557</v>
      </c>
      <c r="BT39" s="8">
        <f t="shared" si="49"/>
        <v>20.076005828822318</v>
      </c>
      <c r="BU39" s="12">
        <f t="shared" si="49"/>
        <v>8.1302694171585301</v>
      </c>
      <c r="BV39" s="22">
        <f t="shared" si="49"/>
        <v>2.5227675039968744</v>
      </c>
      <c r="BW39" s="8">
        <f t="shared" si="49"/>
        <v>5.469518673442991</v>
      </c>
      <c r="BX39" s="23">
        <f t="shared" si="49"/>
        <v>10.915200809458227</v>
      </c>
      <c r="BY39" s="22">
        <f t="shared" si="49"/>
        <v>0.66575260193495467</v>
      </c>
      <c r="BZ39" s="23">
        <f t="shared" si="49"/>
        <v>10.18166351773371</v>
      </c>
      <c r="CA39" s="12">
        <f t="shared" si="49"/>
        <v>0.3546198832921732</v>
      </c>
      <c r="CB39" s="22">
        <f t="shared" si="49"/>
        <v>0.97203316116375049</v>
      </c>
      <c r="CC39" s="23">
        <f t="shared" si="49"/>
        <v>-0.61146959067974649</v>
      </c>
      <c r="CD39" s="12">
        <f t="shared" si="49"/>
        <v>10.158917530556906</v>
      </c>
      <c r="CE39" s="22">
        <f t="shared" si="49"/>
        <v>0.68610582167264056</v>
      </c>
      <c r="CF39" s="8">
        <f t="shared" si="49"/>
        <v>9.4082610818833103</v>
      </c>
    </row>
    <row r="40" spans="1:84" x14ac:dyDescent="0.25">
      <c r="A40" s="6" t="s">
        <v>45</v>
      </c>
      <c r="B40" s="7">
        <v>697005.24340941862</v>
      </c>
      <c r="C40" s="41">
        <v>598325.54004396906</v>
      </c>
      <c r="D40" s="8">
        <f t="shared" si="6"/>
        <v>116.49264434845918</v>
      </c>
      <c r="E40" s="7">
        <v>447376.97791161435</v>
      </c>
      <c r="F40" s="41">
        <v>290434.30306313484</v>
      </c>
      <c r="G40" s="8">
        <f t="shared" si="7"/>
        <v>154.03723774817439</v>
      </c>
      <c r="H40" s="7">
        <v>1060234.4841374522</v>
      </c>
      <c r="I40" s="41">
        <v>526386.58540664962</v>
      </c>
      <c r="J40" s="8">
        <f t="shared" si="8"/>
        <v>201.41745886597562</v>
      </c>
      <c r="K40" s="7">
        <v>1832312.4833212539</v>
      </c>
      <c r="L40" s="41">
        <v>612725.9876113591</v>
      </c>
      <c r="M40" s="8">
        <f t="shared" si="9"/>
        <v>299.04272388777093</v>
      </c>
      <c r="N40" s="7">
        <v>327221.34268536698</v>
      </c>
      <c r="O40" s="41">
        <v>128689.299857397</v>
      </c>
      <c r="P40" s="8">
        <f t="shared" si="10"/>
        <v>254.27237777186372</v>
      </c>
      <c r="Q40" s="7">
        <v>3582839.5844818591</v>
      </c>
      <c r="R40" s="41">
        <v>1609214.5674612459</v>
      </c>
      <c r="S40" s="8">
        <f t="shared" si="11"/>
        <v>222.64523680855524</v>
      </c>
      <c r="T40" s="7">
        <f t="shared" si="4"/>
        <v>7946990.1159469653</v>
      </c>
      <c r="U40" s="41">
        <f t="shared" si="5"/>
        <v>3765776.2834437555</v>
      </c>
      <c r="V40" s="8">
        <f t="shared" si="12"/>
        <v>211.03192324211949</v>
      </c>
      <c r="W40" s="7">
        <v>574373.62360228796</v>
      </c>
      <c r="X40" s="41">
        <v>285097.77815926884</v>
      </c>
      <c r="Y40" s="8">
        <f t="shared" si="13"/>
        <v>201.4654857399191</v>
      </c>
      <c r="Z40" s="7">
        <f t="shared" si="2"/>
        <v>8521363.7395492531</v>
      </c>
      <c r="AA40" s="41">
        <f t="shared" si="3"/>
        <v>4050874.0616030241</v>
      </c>
      <c r="AB40" s="8">
        <f t="shared" si="14"/>
        <v>210.35864383740318</v>
      </c>
      <c r="AD40" s="12">
        <f t="shared" si="36"/>
        <v>14.148232160235438</v>
      </c>
      <c r="AE40" s="19">
        <f t="shared" si="36"/>
        <v>4.5100222909942715</v>
      </c>
      <c r="AF40" s="8">
        <f t="shared" si="36"/>
        <v>9.2222828566669364</v>
      </c>
      <c r="AG40" s="12">
        <f t="shared" si="36"/>
        <v>21.039504744219755</v>
      </c>
      <c r="AH40" s="19">
        <f t="shared" si="36"/>
        <v>11.38058931565655</v>
      </c>
      <c r="AI40" s="8">
        <f t="shared" si="36"/>
        <v>8.671991670998878</v>
      </c>
      <c r="AJ40" s="12">
        <f t="shared" si="36"/>
        <v>3.1952669068562756</v>
      </c>
      <c r="AK40" s="19">
        <f t="shared" si="36"/>
        <v>-1.5352609729447408</v>
      </c>
      <c r="AL40" s="8">
        <f t="shared" si="36"/>
        <v>4.8042862110274598</v>
      </c>
      <c r="AM40" s="12">
        <f t="shared" si="36"/>
        <v>37.379971415644349</v>
      </c>
      <c r="AN40" s="19">
        <f t="shared" si="36"/>
        <v>0.3520012637976464</v>
      </c>
      <c r="AO40" s="8">
        <f t="shared" si="36"/>
        <v>36.898088414311161</v>
      </c>
      <c r="AP40" s="12">
        <f t="shared" si="36"/>
        <v>30.592062309975063</v>
      </c>
      <c r="AQ40" s="19">
        <f t="shared" si="36"/>
        <v>12.043122216327134</v>
      </c>
      <c r="AR40" s="8">
        <f t="shared" si="36"/>
        <v>16.555179583298823</v>
      </c>
      <c r="AS40" s="12">
        <f t="shared" si="36"/>
        <v>8.0974947071703554</v>
      </c>
      <c r="AT40" s="19">
        <f t="shared" si="16"/>
        <v>0.41226994818026697</v>
      </c>
      <c r="AU40" s="8">
        <f t="shared" si="16"/>
        <v>7.6536709736331829</v>
      </c>
      <c r="AV40" s="12">
        <f t="shared" si="16"/>
        <v>15.066918208565767</v>
      </c>
      <c r="AW40" s="19">
        <f t="shared" si="17"/>
        <v>1.8906692281931186</v>
      </c>
      <c r="AX40" s="8">
        <f t="shared" si="17"/>
        <v>12.931752318618408</v>
      </c>
      <c r="AY40" s="12">
        <f t="shared" si="17"/>
        <v>-0.55704661611419226</v>
      </c>
      <c r="AZ40" s="19">
        <f t="shared" si="18"/>
        <v>-1.0468783101192969</v>
      </c>
      <c r="BA40" s="8">
        <f t="shared" si="18"/>
        <v>0.49501388702040572</v>
      </c>
      <c r="BB40" s="12">
        <f t="shared" si="18"/>
        <v>13.861110549595466</v>
      </c>
      <c r="BC40" s="19">
        <f t="shared" si="19"/>
        <v>1.678233047053169</v>
      </c>
      <c r="BD40" s="8">
        <f t="shared" si="19"/>
        <v>11.981795058244657</v>
      </c>
      <c r="BE40" s="13"/>
      <c r="BF40" s="12">
        <f t="shared" ref="BF40:CF40" si="50">+AVERAGE(B39:B40)/AVERAGE(B35:B36)*100-100</f>
        <v>-2.9169025183010717</v>
      </c>
      <c r="BG40" s="22">
        <f t="shared" si="50"/>
        <v>3.5597070463174987</v>
      </c>
      <c r="BH40" s="8">
        <f t="shared" si="50"/>
        <v>-5.551270988070911</v>
      </c>
      <c r="BI40" s="12">
        <f t="shared" si="50"/>
        <v>16.846503158613402</v>
      </c>
      <c r="BJ40" s="22">
        <f t="shared" si="50"/>
        <v>6.7973191420744712</v>
      </c>
      <c r="BK40" s="8">
        <f t="shared" si="50"/>
        <v>9.4136796749628076</v>
      </c>
      <c r="BL40" s="12">
        <f t="shared" si="50"/>
        <v>6.482959331910962</v>
      </c>
      <c r="BM40" s="22">
        <f t="shared" si="50"/>
        <v>0.55445642998333255</v>
      </c>
      <c r="BN40" s="8">
        <f t="shared" si="50"/>
        <v>5.9116351462432846</v>
      </c>
      <c r="BO40" s="12">
        <f t="shared" si="50"/>
        <v>33.884964984857532</v>
      </c>
      <c r="BP40" s="22">
        <f t="shared" si="50"/>
        <v>-4.8559506574108156</v>
      </c>
      <c r="BQ40" s="8">
        <f t="shared" si="50"/>
        <v>40.500784635403846</v>
      </c>
      <c r="BR40" s="12">
        <f t="shared" si="50"/>
        <v>30.723807653387439</v>
      </c>
      <c r="BS40" s="22">
        <f t="shared" si="50"/>
        <v>10.342841508973862</v>
      </c>
      <c r="BT40" s="8">
        <f t="shared" si="50"/>
        <v>18.305929405175306</v>
      </c>
      <c r="BU40" s="12">
        <f t="shared" si="50"/>
        <v>8.11320335795061</v>
      </c>
      <c r="BV40" s="22">
        <f t="shared" si="50"/>
        <v>1.4398546161284997</v>
      </c>
      <c r="BW40" s="8">
        <f t="shared" si="50"/>
        <v>6.5782130944733126</v>
      </c>
      <c r="BX40" s="23">
        <f t="shared" si="50"/>
        <v>13.002104562797598</v>
      </c>
      <c r="BY40" s="22">
        <f t="shared" si="50"/>
        <v>1.2768530319652598</v>
      </c>
      <c r="BZ40" s="23">
        <f t="shared" si="50"/>
        <v>11.567072631033227</v>
      </c>
      <c r="CA40" s="12">
        <f t="shared" si="50"/>
        <v>-0.12204476058880687</v>
      </c>
      <c r="CB40" s="22">
        <f t="shared" si="50"/>
        <v>-8.1024830563762862E-2</v>
      </c>
      <c r="CC40" s="23">
        <f t="shared" si="50"/>
        <v>-5.6838815206830873E-2</v>
      </c>
      <c r="CD40" s="12">
        <f t="shared" si="50"/>
        <v>12.025425620604508</v>
      </c>
      <c r="CE40" s="22">
        <f t="shared" si="50"/>
        <v>1.1826326921480046</v>
      </c>
      <c r="CF40" s="8">
        <f t="shared" si="50"/>
        <v>10.704539644681461</v>
      </c>
    </row>
    <row r="41" spans="1:84" x14ac:dyDescent="0.25">
      <c r="A41" s="6" t="s">
        <v>46</v>
      </c>
      <c r="B41" s="7">
        <v>751769.83357628132</v>
      </c>
      <c r="C41" s="41">
        <v>532522.00335241575</v>
      </c>
      <c r="D41" s="8">
        <f t="shared" si="6"/>
        <v>141.17160020499105</v>
      </c>
      <c r="E41" s="7">
        <v>462734.72192662302</v>
      </c>
      <c r="F41" s="41">
        <v>289904.55144182383</v>
      </c>
      <c r="G41" s="8">
        <f t="shared" si="7"/>
        <v>159.6162321789148</v>
      </c>
      <c r="H41" s="7">
        <v>1211013.6074496782</v>
      </c>
      <c r="I41" s="41">
        <v>548026.03037888324</v>
      </c>
      <c r="J41" s="8">
        <f t="shared" si="8"/>
        <v>220.97738799239735</v>
      </c>
      <c r="K41" s="7">
        <v>1982419.3399854964</v>
      </c>
      <c r="L41" s="41">
        <v>567495.65232715965</v>
      </c>
      <c r="M41" s="8">
        <f t="shared" si="9"/>
        <v>349.32767006338878</v>
      </c>
      <c r="N41" s="7">
        <v>332860.87039819249</v>
      </c>
      <c r="O41" s="41">
        <v>124661.06685021568</v>
      </c>
      <c r="P41" s="8">
        <f t="shared" si="10"/>
        <v>267.01269194024758</v>
      </c>
      <c r="Q41" s="7">
        <v>3651498.9868443543</v>
      </c>
      <c r="R41" s="41">
        <v>1552290.4628903857</v>
      </c>
      <c r="S41" s="8">
        <f t="shared" si="11"/>
        <v>235.23297180124487</v>
      </c>
      <c r="T41" s="7">
        <f t="shared" si="4"/>
        <v>8392297.3601806257</v>
      </c>
      <c r="U41" s="41">
        <f t="shared" si="5"/>
        <v>3614899.7672408838</v>
      </c>
      <c r="V41" s="8">
        <f t="shared" si="12"/>
        <v>232.15850785777522</v>
      </c>
      <c r="W41" s="7">
        <v>566507.49787673156</v>
      </c>
      <c r="X41" s="41">
        <v>265909.2608455664</v>
      </c>
      <c r="Y41" s="8">
        <f t="shared" si="13"/>
        <v>213.04541860456121</v>
      </c>
      <c r="Z41" s="7">
        <f t="shared" si="2"/>
        <v>8958804.8580573574</v>
      </c>
      <c r="AA41" s="41">
        <f t="shared" si="3"/>
        <v>3880809.02808645</v>
      </c>
      <c r="AB41" s="8">
        <f t="shared" si="14"/>
        <v>230.84889756800959</v>
      </c>
      <c r="AD41" s="12">
        <f t="shared" si="36"/>
        <v>36.530503336857436</v>
      </c>
      <c r="AE41" s="19">
        <f t="shared" si="36"/>
        <v>7.2056734413670398</v>
      </c>
      <c r="AF41" s="8">
        <f t="shared" si="36"/>
        <v>27.35380409837056</v>
      </c>
      <c r="AG41" s="12">
        <f t="shared" si="36"/>
        <v>21.721804216383035</v>
      </c>
      <c r="AH41" s="19">
        <f t="shared" si="36"/>
        <v>8.3680033915304506</v>
      </c>
      <c r="AI41" s="8">
        <f t="shared" si="36"/>
        <v>12.322641745650415</v>
      </c>
      <c r="AJ41" s="12">
        <f t="shared" si="36"/>
        <v>12.662750563324792</v>
      </c>
      <c r="AK41" s="19">
        <f t="shared" si="36"/>
        <v>0.96488495054394718</v>
      </c>
      <c r="AL41" s="8">
        <f t="shared" si="36"/>
        <v>11.586073334814245</v>
      </c>
      <c r="AM41" s="12">
        <f t="shared" si="36"/>
        <v>36.34848259926153</v>
      </c>
      <c r="AN41" s="19">
        <f t="shared" si="36"/>
        <v>8.3225838087315367</v>
      </c>
      <c r="AO41" s="8">
        <f t="shared" si="36"/>
        <v>25.872627669236678</v>
      </c>
      <c r="AP41" s="12">
        <f t="shared" si="36"/>
        <v>0.47151750971086415</v>
      </c>
      <c r="AQ41" s="19">
        <f t="shared" si="36"/>
        <v>-17.555561398727647</v>
      </c>
      <c r="AR41" s="8">
        <f t="shared" si="36"/>
        <v>21.865730683937599</v>
      </c>
      <c r="AS41" s="12">
        <f t="shared" si="36"/>
        <v>5.6067373316859914</v>
      </c>
      <c r="AT41" s="19">
        <f t="shared" si="16"/>
        <v>-5.675764173072011</v>
      </c>
      <c r="AU41" s="8">
        <f t="shared" si="16"/>
        <v>11.96140250259738</v>
      </c>
      <c r="AV41" s="12">
        <f t="shared" si="16"/>
        <v>15.778885537376425</v>
      </c>
      <c r="AW41" s="19">
        <f t="shared" si="17"/>
        <v>-0.35650646175905365</v>
      </c>
      <c r="AX41" s="8">
        <f t="shared" si="17"/>
        <v>16.193121523728067</v>
      </c>
      <c r="AY41" s="12">
        <f t="shared" si="17"/>
        <v>-2.9164695641911607</v>
      </c>
      <c r="AZ41" s="19">
        <f t="shared" si="18"/>
        <v>-8.8759122153326331</v>
      </c>
      <c r="BA41" s="8">
        <f t="shared" si="18"/>
        <v>6.5399202296807033</v>
      </c>
      <c r="BB41" s="12">
        <f t="shared" si="18"/>
        <v>14.385996238112654</v>
      </c>
      <c r="BC41" s="19">
        <f t="shared" si="19"/>
        <v>-0.99076018602045224</v>
      </c>
      <c r="BD41" s="8">
        <f t="shared" si="19"/>
        <v>15.530627700023999</v>
      </c>
      <c r="BE41" s="13"/>
      <c r="BF41" s="12">
        <f t="shared" ref="BF41:CF41" si="51">+AVERAGE(B39:B41)/AVERAGE(B35:B37)*100-100</f>
        <v>7.8418162499787485</v>
      </c>
      <c r="BG41" s="22">
        <f t="shared" si="51"/>
        <v>4.6193594268869589</v>
      </c>
      <c r="BH41" s="8">
        <f t="shared" si="51"/>
        <v>4.8245241395583207</v>
      </c>
      <c r="BI41" s="12">
        <f t="shared" si="51"/>
        <v>18.519239650332466</v>
      </c>
      <c r="BJ41" s="22">
        <f t="shared" si="51"/>
        <v>7.332787573880978</v>
      </c>
      <c r="BK41" s="8">
        <f t="shared" si="51"/>
        <v>10.389674653550003</v>
      </c>
      <c r="BL41" s="12">
        <f t="shared" si="51"/>
        <v>8.6461752064441129</v>
      </c>
      <c r="BM41" s="22">
        <f t="shared" si="51"/>
        <v>0.69481749738409349</v>
      </c>
      <c r="BN41" s="8">
        <f t="shared" si="51"/>
        <v>7.8484698300991056</v>
      </c>
      <c r="BO41" s="12">
        <f t="shared" si="51"/>
        <v>34.762512643773164</v>
      </c>
      <c r="BP41" s="22">
        <f t="shared" si="51"/>
        <v>-0.97497217730783348</v>
      </c>
      <c r="BQ41" s="8">
        <f t="shared" si="51"/>
        <v>34.67400541026484</v>
      </c>
      <c r="BR41" s="12">
        <f t="shared" si="51"/>
        <v>19.413323473166358</v>
      </c>
      <c r="BS41" s="22">
        <f t="shared" si="51"/>
        <v>-1.9951603577780475E-2</v>
      </c>
      <c r="BT41" s="8">
        <f t="shared" si="51"/>
        <v>19.500302284532793</v>
      </c>
      <c r="BU41" s="12">
        <f t="shared" si="51"/>
        <v>7.2309344821639172</v>
      </c>
      <c r="BV41" s="22">
        <f t="shared" si="51"/>
        <v>-1.01560184181605</v>
      </c>
      <c r="BW41" s="8">
        <f t="shared" si="51"/>
        <v>8.4097194981545726</v>
      </c>
      <c r="BX41" s="23">
        <f t="shared" si="51"/>
        <v>13.961100067358046</v>
      </c>
      <c r="BY41" s="22">
        <f t="shared" si="51"/>
        <v>0.7399260925620581</v>
      </c>
      <c r="BZ41" s="23">
        <f t="shared" si="51"/>
        <v>13.186550178510842</v>
      </c>
      <c r="CA41" s="12">
        <f t="shared" si="51"/>
        <v>-1.0879233101458539</v>
      </c>
      <c r="CB41" s="22">
        <f t="shared" si="51"/>
        <v>-3.1211814537952165</v>
      </c>
      <c r="CC41" s="23">
        <f t="shared" si="51"/>
        <v>2.142056286096846</v>
      </c>
      <c r="CD41" s="12">
        <f t="shared" si="51"/>
        <v>12.840727406183163</v>
      </c>
      <c r="CE41" s="22">
        <f t="shared" si="51"/>
        <v>0.46556567675285976</v>
      </c>
      <c r="CF41" s="8">
        <f t="shared" si="51"/>
        <v>12.388192366016114</v>
      </c>
    </row>
    <row r="42" spans="1:84" x14ac:dyDescent="0.25">
      <c r="A42" s="6" t="s">
        <v>47</v>
      </c>
      <c r="B42" s="7">
        <v>1138535.1100295782</v>
      </c>
      <c r="C42" s="41">
        <v>679014.43872132513</v>
      </c>
      <c r="D42" s="8">
        <f t="shared" si="6"/>
        <v>167.67465389596012</v>
      </c>
      <c r="E42" s="7">
        <v>427573.14452676894</v>
      </c>
      <c r="F42" s="41">
        <v>250296.72967665852</v>
      </c>
      <c r="G42" s="8">
        <f t="shared" si="7"/>
        <v>170.82650064150732</v>
      </c>
      <c r="H42" s="7">
        <v>1274571.5247610728</v>
      </c>
      <c r="I42" s="41">
        <v>528149.38526778435</v>
      </c>
      <c r="J42" s="8">
        <f t="shared" si="8"/>
        <v>241.3278440369356</v>
      </c>
      <c r="K42" s="7">
        <v>2285800.5396249364</v>
      </c>
      <c r="L42" s="41">
        <v>607208.57530827424</v>
      </c>
      <c r="M42" s="8">
        <f t="shared" si="9"/>
        <v>376.44404782400454</v>
      </c>
      <c r="N42" s="7">
        <v>269083.24305329082</v>
      </c>
      <c r="O42" s="41">
        <v>97717.593491198713</v>
      </c>
      <c r="P42" s="8">
        <f t="shared" si="10"/>
        <v>275.36826628617985</v>
      </c>
      <c r="Q42" s="7">
        <v>4571330.2177927652</v>
      </c>
      <c r="R42" s="41">
        <v>1839072.9736687031</v>
      </c>
      <c r="S42" s="8">
        <f t="shared" si="11"/>
        <v>248.56709240164497</v>
      </c>
      <c r="T42" s="7">
        <f t="shared" si="4"/>
        <v>9966893.7797884122</v>
      </c>
      <c r="U42" s="41">
        <f t="shared" si="5"/>
        <v>4001459.6961339442</v>
      </c>
      <c r="V42" s="8">
        <f t="shared" si="12"/>
        <v>249.08144868778859</v>
      </c>
      <c r="W42" s="7">
        <v>601002.96586989705</v>
      </c>
      <c r="X42" s="41">
        <v>272981.95944945118</v>
      </c>
      <c r="Y42" s="8">
        <f t="shared" si="13"/>
        <v>220.16215543400639</v>
      </c>
      <c r="Z42" s="7">
        <f t="shared" si="2"/>
        <v>10567896.745658308</v>
      </c>
      <c r="AA42" s="41">
        <f t="shared" si="3"/>
        <v>4274441.6555833956</v>
      </c>
      <c r="AB42" s="8">
        <f t="shared" si="14"/>
        <v>247.23455359027361</v>
      </c>
      <c r="AD42" s="12">
        <f t="shared" si="36"/>
        <v>45.802827057852824</v>
      </c>
      <c r="AE42" s="19">
        <f t="shared" si="36"/>
        <v>5.5060431728576305</v>
      </c>
      <c r="AF42" s="8">
        <f t="shared" si="36"/>
        <v>38.193815892587537</v>
      </c>
      <c r="AG42" s="12">
        <f t="shared" si="36"/>
        <v>6.8105911277610574</v>
      </c>
      <c r="AH42" s="19">
        <f t="shared" si="36"/>
        <v>-10.646246404808807</v>
      </c>
      <c r="AI42" s="8">
        <f t="shared" si="36"/>
        <v>19.536770230891932</v>
      </c>
      <c r="AJ42" s="12">
        <f t="shared" si="36"/>
        <v>9.9183289849184035</v>
      </c>
      <c r="AK42" s="19">
        <f t="shared" si="36"/>
        <v>-7.4521899578518571</v>
      </c>
      <c r="AL42" s="8">
        <f t="shared" si="36"/>
        <v>18.769238229256175</v>
      </c>
      <c r="AM42" s="12">
        <f t="shared" si="36"/>
        <v>45.623174743295436</v>
      </c>
      <c r="AN42" s="19">
        <f t="shared" si="36"/>
        <v>4.0041621738464528</v>
      </c>
      <c r="AO42" s="8">
        <f t="shared" si="36"/>
        <v>40.016679813141877</v>
      </c>
      <c r="AP42" s="12">
        <f t="shared" si="36"/>
        <v>-18.061672176451864</v>
      </c>
      <c r="AQ42" s="19">
        <f t="shared" si="36"/>
        <v>-33.507586361379694</v>
      </c>
      <c r="AR42" s="8">
        <f t="shared" si="36"/>
        <v>23.229588669881721</v>
      </c>
      <c r="AS42" s="12">
        <f>+Q42/Q38*100-100</f>
        <v>14.877316895779401</v>
      </c>
      <c r="AT42" s="19">
        <f t="shared" si="16"/>
        <v>0.59708136754328223</v>
      </c>
      <c r="AU42" s="8">
        <f t="shared" si="16"/>
        <v>14.195476980153686</v>
      </c>
      <c r="AV42" s="12">
        <f t="shared" si="16"/>
        <v>21.279406336129398</v>
      </c>
      <c r="AW42" s="19">
        <f t="shared" si="17"/>
        <v>-1.279546812939131</v>
      </c>
      <c r="AX42" s="8">
        <f t="shared" si="17"/>
        <v>22.851346829134343</v>
      </c>
      <c r="AY42" s="12">
        <f t="shared" si="17"/>
        <v>5.9104696753792467</v>
      </c>
      <c r="AZ42" s="19">
        <f t="shared" si="18"/>
        <v>-2.4710796167149027</v>
      </c>
      <c r="BA42" s="8">
        <f t="shared" si="18"/>
        <v>8.5939116921985175</v>
      </c>
      <c r="BB42" s="12">
        <f t="shared" si="18"/>
        <v>20.286723130277082</v>
      </c>
      <c r="BC42" s="19">
        <f t="shared" si="19"/>
        <v>-1.356512217978036</v>
      </c>
      <c r="BD42" s="8">
        <f t="shared" si="19"/>
        <v>21.940865874573888</v>
      </c>
      <c r="BE42" s="13"/>
      <c r="BF42" s="12">
        <f t="shared" ref="BF42:CF42" si="52">+AVERAGE(B39:B42)/AVERAGE(B35:B38)*100-100</f>
        <v>18.429394740015482</v>
      </c>
      <c r="BG42" s="22">
        <f t="shared" si="52"/>
        <v>4.8619124355612229</v>
      </c>
      <c r="BH42" s="8">
        <f t="shared" si="52"/>
        <v>13.386612467461021</v>
      </c>
      <c r="BI42" s="12">
        <f t="shared" si="52"/>
        <v>15.411719700450675</v>
      </c>
      <c r="BJ42" s="22">
        <f t="shared" si="52"/>
        <v>2.6031369419641521</v>
      </c>
      <c r="BK42" s="8">
        <f t="shared" si="52"/>
        <v>12.697342388995096</v>
      </c>
      <c r="BL42" s="12">
        <f t="shared" si="52"/>
        <v>8.9948837705292988</v>
      </c>
      <c r="BM42" s="22">
        <f t="shared" si="52"/>
        <v>-1.4597956751676406</v>
      </c>
      <c r="BN42" s="8">
        <f t="shared" si="52"/>
        <v>10.681070987240943</v>
      </c>
      <c r="BO42" s="12">
        <f t="shared" si="52"/>
        <v>37.779117438642118</v>
      </c>
      <c r="BP42" s="22">
        <f t="shared" si="52"/>
        <v>0.2553342065776576</v>
      </c>
      <c r="BQ42" s="8">
        <f t="shared" si="52"/>
        <v>36.161616573683261</v>
      </c>
      <c r="BR42" s="12">
        <f t="shared" si="52"/>
        <v>9.2804106190339724</v>
      </c>
      <c r="BS42" s="22">
        <f t="shared" si="52"/>
        <v>-8.9027402643587124</v>
      </c>
      <c r="BT42" s="8">
        <f t="shared" si="52"/>
        <v>20.451072698793823</v>
      </c>
      <c r="BU42" s="12">
        <f t="shared" si="52"/>
        <v>9.4354595483736432</v>
      </c>
      <c r="BV42" s="22">
        <f t="shared" si="52"/>
        <v>-0.56870861612570422</v>
      </c>
      <c r="BW42" s="8">
        <f t="shared" si="52"/>
        <v>9.9175871919121619</v>
      </c>
      <c r="BX42" s="23">
        <f t="shared" si="52"/>
        <v>16.020332886837636</v>
      </c>
      <c r="BY42" s="22">
        <f t="shared" si="52"/>
        <v>0.19745332467815047</v>
      </c>
      <c r="BZ42" s="23">
        <f t="shared" si="52"/>
        <v>15.719919254921777</v>
      </c>
      <c r="CA42" s="12">
        <f t="shared" si="52"/>
        <v>0.67266256922194145</v>
      </c>
      <c r="CB42" s="22">
        <f t="shared" si="52"/>
        <v>-2.9593042695050542</v>
      </c>
      <c r="CC42" s="23">
        <f t="shared" si="52"/>
        <v>3.7717136178135888</v>
      </c>
      <c r="CD42" s="12">
        <f t="shared" si="52"/>
        <v>14.919975179576909</v>
      </c>
      <c r="CE42" s="22">
        <f t="shared" si="52"/>
        <v>-2.1404398124033719E-2</v>
      </c>
      <c r="CF42" s="8">
        <f t="shared" si="52"/>
        <v>14.885644365624671</v>
      </c>
    </row>
    <row r="43" spans="1:84" x14ac:dyDescent="0.25">
      <c r="A43" s="6" t="s">
        <v>48</v>
      </c>
      <c r="B43" s="7">
        <v>1284368.5323260918</v>
      </c>
      <c r="C43" s="41">
        <v>745475.37799737765</v>
      </c>
      <c r="D43" s="8">
        <f t="shared" si="6"/>
        <v>172.28852491096086</v>
      </c>
      <c r="E43" s="7">
        <v>425483.03457142628</v>
      </c>
      <c r="F43" s="41">
        <v>234897.13972945928</v>
      </c>
      <c r="G43" s="8">
        <f t="shared" si="7"/>
        <v>181.13589423075675</v>
      </c>
      <c r="H43" s="7">
        <v>1214575.1388684937</v>
      </c>
      <c r="I43" s="41">
        <v>489325.72724372422</v>
      </c>
      <c r="J43" s="8">
        <f t="shared" si="8"/>
        <v>248.21403642721936</v>
      </c>
      <c r="K43" s="7">
        <v>1977304.0132035408</v>
      </c>
      <c r="L43" s="41">
        <v>612714.58144930494</v>
      </c>
      <c r="M43" s="8">
        <f t="shared" si="9"/>
        <v>322.71208700900485</v>
      </c>
      <c r="N43" s="7">
        <v>432506.14522359334</v>
      </c>
      <c r="O43" s="41">
        <v>146426.4334898318</v>
      </c>
      <c r="P43" s="8">
        <f t="shared" si="10"/>
        <v>295.37436302689673</v>
      </c>
      <c r="Q43" s="7">
        <v>3841163.2652007081</v>
      </c>
      <c r="R43" s="41">
        <v>1488892.040884956</v>
      </c>
      <c r="S43" s="8">
        <f t="shared" si="11"/>
        <v>257.98803134964896</v>
      </c>
      <c r="T43" s="7">
        <f t="shared" si="4"/>
        <v>9175400.1293938532</v>
      </c>
      <c r="U43" s="41">
        <f t="shared" si="5"/>
        <v>3717731.3007946536</v>
      </c>
      <c r="V43" s="8">
        <f t="shared" si="12"/>
        <v>246.80105653231686</v>
      </c>
      <c r="W43" s="7">
        <v>626419.7360701781</v>
      </c>
      <c r="X43" s="41">
        <v>257949.77795454545</v>
      </c>
      <c r="Y43" s="8">
        <f t="shared" si="13"/>
        <v>242.84561942153036</v>
      </c>
      <c r="Z43" s="7">
        <f t="shared" si="2"/>
        <v>9801819.8654640317</v>
      </c>
      <c r="AA43" s="41">
        <f t="shared" si="3"/>
        <v>3975681.0787491989</v>
      </c>
      <c r="AB43" s="8">
        <f t="shared" si="14"/>
        <v>246.54442022164949</v>
      </c>
      <c r="AD43" s="12">
        <f t="shared" ref="AD43:AR58" si="53">+B43/B39*100-100</f>
        <v>76.318948996605485</v>
      </c>
      <c r="AE43" s="19">
        <f t="shared" si="53"/>
        <v>13.430602427413334</v>
      </c>
      <c r="AF43" s="8">
        <f t="shared" si="53"/>
        <v>55.442133977412055</v>
      </c>
      <c r="AG43" s="12">
        <f t="shared" si="53"/>
        <v>5.5592744557841058</v>
      </c>
      <c r="AH43" s="19">
        <f t="shared" si="53"/>
        <v>-10.314431089124781</v>
      </c>
      <c r="AI43" s="8">
        <f t="shared" si="53"/>
        <v>17.699286225951624</v>
      </c>
      <c r="AJ43" s="12">
        <f t="shared" si="53"/>
        <v>14.04566757264493</v>
      </c>
      <c r="AK43" s="19">
        <f t="shared" si="53"/>
        <v>-6.5778089512917575</v>
      </c>
      <c r="AL43" s="8">
        <f t="shared" si="53"/>
        <v>22.075565015579727</v>
      </c>
      <c r="AM43" s="12">
        <f t="shared" si="53"/>
        <v>17.29649494826316</v>
      </c>
      <c r="AN43" s="19">
        <f t="shared" si="53"/>
        <v>5.384780679842649</v>
      </c>
      <c r="AO43" s="8">
        <f t="shared" si="53"/>
        <v>11.303068803272566</v>
      </c>
      <c r="AP43" s="12">
        <f t="shared" si="53"/>
        <v>8.6497893827460075</v>
      </c>
      <c r="AQ43" s="19">
        <f t="shared" si="53"/>
        <v>-4.6958080225815451</v>
      </c>
      <c r="AR43" s="8">
        <f t="shared" si="53"/>
        <v>14.003158862612963</v>
      </c>
      <c r="AS43" s="12">
        <f>+Q43/Q39*100-100</f>
        <v>16.438904224175886</v>
      </c>
      <c r="AT43" s="19">
        <f t="shared" ref="AT43:AV58" si="54">+R43/R39*100-100</f>
        <v>-4.5025833411372957</v>
      </c>
      <c r="AU43" s="8">
        <f t="shared" si="54"/>
        <v>21.928852421339002</v>
      </c>
      <c r="AV43" s="12">
        <f t="shared" si="54"/>
        <v>21.06073600974166</v>
      </c>
      <c r="AW43" s="19">
        <f t="shared" si="17"/>
        <v>-0.51665082625854097</v>
      </c>
      <c r="AX43" s="8">
        <f t="shared" si="17"/>
        <v>21.689445535570599</v>
      </c>
      <c r="AY43" s="12">
        <f t="shared" si="17"/>
        <v>18.421189272765389</v>
      </c>
      <c r="AZ43" s="19">
        <f t="shared" si="18"/>
        <v>-3.3257606801445974</v>
      </c>
      <c r="BA43" s="8">
        <f t="shared" si="18"/>
        <v>22.495082563782347</v>
      </c>
      <c r="BB43" s="12">
        <f t="shared" si="18"/>
        <v>20.888531803092604</v>
      </c>
      <c r="BC43" s="19">
        <f t="shared" ref="BC43:BD64" si="55">+AA43/AA39*100-100</f>
        <v>-0.70385432885883858</v>
      </c>
      <c r="BD43" s="8">
        <f t="shared" si="55"/>
        <v>21.745442369397978</v>
      </c>
      <c r="BE43" s="13"/>
      <c r="BF43" s="12">
        <f t="shared" ref="BF43:CF43" si="56">+AVERAGE(B43:B43)/AVERAGE(B39:B39)*100-100</f>
        <v>76.318948996605485</v>
      </c>
      <c r="BG43" s="22">
        <f t="shared" si="56"/>
        <v>13.430602427413334</v>
      </c>
      <c r="BH43" s="8">
        <f t="shared" si="56"/>
        <v>55.442133977412055</v>
      </c>
      <c r="BI43" s="12">
        <f t="shared" si="56"/>
        <v>5.5592744557841058</v>
      </c>
      <c r="BJ43" s="22">
        <f t="shared" si="56"/>
        <v>-10.314431089124781</v>
      </c>
      <c r="BK43" s="8">
        <f t="shared" si="56"/>
        <v>17.699286225951624</v>
      </c>
      <c r="BL43" s="12">
        <f t="shared" si="56"/>
        <v>14.04566757264493</v>
      </c>
      <c r="BM43" s="22">
        <f t="shared" si="56"/>
        <v>-6.5778089512917575</v>
      </c>
      <c r="BN43" s="8">
        <f t="shared" si="56"/>
        <v>22.075565015579727</v>
      </c>
      <c r="BO43" s="12">
        <f t="shared" si="56"/>
        <v>17.29649494826316</v>
      </c>
      <c r="BP43" s="22">
        <f t="shared" si="56"/>
        <v>5.384780679842649</v>
      </c>
      <c r="BQ43" s="8">
        <f t="shared" si="56"/>
        <v>11.303068803272566</v>
      </c>
      <c r="BR43" s="12">
        <f t="shared" si="56"/>
        <v>8.6497893827460075</v>
      </c>
      <c r="BS43" s="22">
        <f t="shared" si="56"/>
        <v>-4.6958080225815451</v>
      </c>
      <c r="BT43" s="8">
        <f t="shared" si="56"/>
        <v>14.003158862612963</v>
      </c>
      <c r="BU43" s="12">
        <f t="shared" si="56"/>
        <v>16.438904224175886</v>
      </c>
      <c r="BV43" s="22">
        <f t="shared" si="56"/>
        <v>-4.5025833411372957</v>
      </c>
      <c r="BW43" s="8">
        <f t="shared" si="56"/>
        <v>21.928852421339002</v>
      </c>
      <c r="BX43" s="23">
        <f t="shared" si="56"/>
        <v>21.06073600974166</v>
      </c>
      <c r="BY43" s="22">
        <f t="shared" si="56"/>
        <v>-0.51665082625854097</v>
      </c>
      <c r="BZ43" s="23">
        <f t="shared" si="56"/>
        <v>21.689445535570599</v>
      </c>
      <c r="CA43" s="12">
        <f t="shared" si="56"/>
        <v>18.421189272765389</v>
      </c>
      <c r="CB43" s="22">
        <f t="shared" si="56"/>
        <v>-3.3257606801445974</v>
      </c>
      <c r="CC43" s="23">
        <f t="shared" si="56"/>
        <v>22.495082563782347</v>
      </c>
      <c r="CD43" s="12">
        <f t="shared" si="56"/>
        <v>20.888531803092604</v>
      </c>
      <c r="CE43" s="22">
        <f t="shared" si="56"/>
        <v>-0.70385432885883858</v>
      </c>
      <c r="CF43" s="8">
        <f t="shared" si="56"/>
        <v>21.745442369397978</v>
      </c>
    </row>
    <row r="44" spans="1:84" x14ac:dyDescent="0.25">
      <c r="A44" s="6" t="s">
        <v>49</v>
      </c>
      <c r="B44" s="7">
        <v>1169873.0731730992</v>
      </c>
      <c r="C44" s="41">
        <v>674723.14271593525</v>
      </c>
      <c r="D44" s="8">
        <f t="shared" si="6"/>
        <v>173.38564503124309</v>
      </c>
      <c r="E44" s="7">
        <v>538417.81186929788</v>
      </c>
      <c r="F44" s="41">
        <v>283980.44188622513</v>
      </c>
      <c r="G44" s="8">
        <f t="shared" si="7"/>
        <v>189.59679345981556</v>
      </c>
      <c r="H44" s="7">
        <v>1272854.7257473955</v>
      </c>
      <c r="I44" s="41">
        <v>522133.45118452742</v>
      </c>
      <c r="J44" s="8">
        <f t="shared" si="8"/>
        <v>243.77957835487453</v>
      </c>
      <c r="K44" s="7">
        <v>1870924.9037183602</v>
      </c>
      <c r="L44" s="41">
        <v>629286.81109409349</v>
      </c>
      <c r="M44" s="8">
        <f t="shared" si="9"/>
        <v>297.30877411295563</v>
      </c>
      <c r="N44" s="7">
        <v>429817.26880410349</v>
      </c>
      <c r="O44" s="41">
        <v>139239.9543331023</v>
      </c>
      <c r="P44" s="8">
        <f t="shared" si="10"/>
        <v>308.68817133899375</v>
      </c>
      <c r="Q44" s="7">
        <v>4280109.1400027322</v>
      </c>
      <c r="R44" s="41">
        <v>1621744.4258847176</v>
      </c>
      <c r="S44" s="8">
        <f t="shared" si="11"/>
        <v>263.92007715197082</v>
      </c>
      <c r="T44" s="7">
        <f t="shared" si="4"/>
        <v>9561996.9233149886</v>
      </c>
      <c r="U44" s="41">
        <f t="shared" si="5"/>
        <v>3871108.2270986014</v>
      </c>
      <c r="V44" s="8">
        <f t="shared" si="12"/>
        <v>247.00928939105671</v>
      </c>
      <c r="W44" s="7">
        <v>644572.62471681449</v>
      </c>
      <c r="X44" s="41">
        <v>255787.31835151804</v>
      </c>
      <c r="Y44" s="8">
        <f t="shared" si="13"/>
        <v>251.99553631935916</v>
      </c>
      <c r="Z44" s="7">
        <f t="shared" si="2"/>
        <v>10206569.548031803</v>
      </c>
      <c r="AA44" s="41">
        <f t="shared" si="3"/>
        <v>4126895.5454501193</v>
      </c>
      <c r="AB44" s="8">
        <f t="shared" si="14"/>
        <v>247.31833979380679</v>
      </c>
      <c r="AD44" s="12">
        <f t="shared" si="53"/>
        <v>67.842793757280162</v>
      </c>
      <c r="AE44" s="19">
        <f t="shared" si="53"/>
        <v>12.768567871321679</v>
      </c>
      <c r="AF44" s="8">
        <f t="shared" si="53"/>
        <v>48.838277301528535</v>
      </c>
      <c r="AG44" s="12">
        <f t="shared" si="53"/>
        <v>20.349914826343607</v>
      </c>
      <c r="AH44" s="19">
        <f t="shared" si="53"/>
        <v>-2.2221414994174324</v>
      </c>
      <c r="AI44" s="8">
        <f t="shared" si="53"/>
        <v>23.085038547481091</v>
      </c>
      <c r="AJ44" s="12">
        <f t="shared" si="53"/>
        <v>20.054077167931325</v>
      </c>
      <c r="AK44" s="19">
        <f t="shared" si="53"/>
        <v>-0.80798681806005845</v>
      </c>
      <c r="AL44" s="8">
        <f t="shared" si="53"/>
        <v>21.031999771721345</v>
      </c>
      <c r="AM44" s="12">
        <f t="shared" si="53"/>
        <v>2.1073054268078408</v>
      </c>
      <c r="AN44" s="19">
        <f t="shared" si="53"/>
        <v>2.7028106882319207</v>
      </c>
      <c r="AO44" s="8">
        <f t="shared" si="53"/>
        <v>-0.57983346067501884</v>
      </c>
      <c r="AP44" s="12">
        <f t="shared" si="53"/>
        <v>31.353677995687946</v>
      </c>
      <c r="AQ44" s="19">
        <f t="shared" si="53"/>
        <v>8.1985483543672188</v>
      </c>
      <c r="AR44" s="8">
        <f t="shared" si="53"/>
        <v>21.400591776410934</v>
      </c>
      <c r="AS44" s="12">
        <f>+Q44/Q40*100-100</f>
        <v>19.461366859429475</v>
      </c>
      <c r="AT44" s="19">
        <f t="shared" si="54"/>
        <v>0.77863192869544662</v>
      </c>
      <c r="AU44" s="8">
        <f t="shared" si="54"/>
        <v>18.53838911402643</v>
      </c>
      <c r="AV44" s="12">
        <f t="shared" si="54"/>
        <v>20.32224507398395</v>
      </c>
      <c r="AW44" s="19">
        <f t="shared" si="17"/>
        <v>2.7970844714790388</v>
      </c>
      <c r="AX44" s="8">
        <f t="shared" si="17"/>
        <v>17.048305107687398</v>
      </c>
      <c r="AY44" s="12">
        <f t="shared" si="17"/>
        <v>12.221835792921823</v>
      </c>
      <c r="AZ44" s="19">
        <f t="shared" si="18"/>
        <v>-10.280844697210028</v>
      </c>
      <c r="BA44" s="8">
        <f t="shared" si="18"/>
        <v>25.08124426070259</v>
      </c>
      <c r="BB44" s="12">
        <f t="shared" si="18"/>
        <v>19.7762454460334</v>
      </c>
      <c r="BC44" s="19">
        <f t="shared" si="55"/>
        <v>1.8766686569616979</v>
      </c>
      <c r="BD44" s="8">
        <f t="shared" si="55"/>
        <v>17.569848940921887</v>
      </c>
      <c r="BE44" s="13"/>
      <c r="BF44" s="12">
        <f t="shared" ref="BF44:CF44" si="57">+AVERAGE(B43:B44)/AVERAGE(B39:B40)*100-100</f>
        <v>72.174316752453848</v>
      </c>
      <c r="BG44" s="22">
        <f t="shared" si="57"/>
        <v>13.115109400940767</v>
      </c>
      <c r="BH44" s="8">
        <f t="shared" si="57"/>
        <v>52.058069061434423</v>
      </c>
      <c r="BI44" s="12">
        <f t="shared" si="57"/>
        <v>13.339833785251216</v>
      </c>
      <c r="BJ44" s="22">
        <f t="shared" si="57"/>
        <v>-6.0593485817696262</v>
      </c>
      <c r="BK44" s="8">
        <f t="shared" si="57"/>
        <v>20.393387098952843</v>
      </c>
      <c r="BL44" s="12">
        <f t="shared" si="57"/>
        <v>17.043149773816253</v>
      </c>
      <c r="BM44" s="22">
        <f t="shared" si="57"/>
        <v>-3.6857343161682365</v>
      </c>
      <c r="BN44" s="8">
        <f t="shared" si="57"/>
        <v>21.556245634834966</v>
      </c>
      <c r="BO44" s="12">
        <f t="shared" si="57"/>
        <v>9.3854678633183966</v>
      </c>
      <c r="BP44" s="22">
        <f t="shared" si="57"/>
        <v>4.0086252500502155</v>
      </c>
      <c r="BQ44" s="8">
        <f t="shared" si="57"/>
        <v>5.2697923031636265</v>
      </c>
      <c r="BR44" s="12">
        <f t="shared" si="57"/>
        <v>18.892790286782926</v>
      </c>
      <c r="BS44" s="22">
        <f t="shared" si="57"/>
        <v>1.1815808220338795</v>
      </c>
      <c r="BT44" s="8">
        <f t="shared" si="57"/>
        <v>17.667142504675269</v>
      </c>
      <c r="BU44" s="12">
        <f t="shared" si="57"/>
        <v>18.012496533737817</v>
      </c>
      <c r="BV44" s="22">
        <f t="shared" si="57"/>
        <v>-1.8202008478969987</v>
      </c>
      <c r="BW44" s="8">
        <f t="shared" si="57"/>
        <v>20.190457671107851</v>
      </c>
      <c r="BX44" s="23">
        <f t="shared" si="57"/>
        <v>20.682743011719523</v>
      </c>
      <c r="BY44" s="22">
        <f t="shared" si="57"/>
        <v>1.146563014274065</v>
      </c>
      <c r="BZ44" s="23">
        <f t="shared" si="57"/>
        <v>19.322784499205525</v>
      </c>
      <c r="CA44" s="12">
        <f t="shared" si="57"/>
        <v>15.193975643973914</v>
      </c>
      <c r="CB44" s="22">
        <f t="shared" si="57"/>
        <v>-6.9184438693164054</v>
      </c>
      <c r="CC44" s="23">
        <f t="shared" si="57"/>
        <v>23.79856786608552</v>
      </c>
      <c r="CD44" s="12">
        <f t="shared" si="57"/>
        <v>20.31856935626277</v>
      </c>
      <c r="CE44" s="22">
        <f t="shared" si="57"/>
        <v>0.59393779995311036</v>
      </c>
      <c r="CF44" s="8">
        <f t="shared" si="57"/>
        <v>19.617946954807366</v>
      </c>
    </row>
    <row r="45" spans="1:84" x14ac:dyDescent="0.25">
      <c r="A45" s="6" t="s">
        <v>50</v>
      </c>
      <c r="B45" s="7">
        <v>1033922.4187191672</v>
      </c>
      <c r="C45" s="41">
        <v>585631.09349144436</v>
      </c>
      <c r="D45" s="8">
        <f t="shared" si="6"/>
        <v>176.54841592427709</v>
      </c>
      <c r="E45" s="7">
        <v>528919.96319530567</v>
      </c>
      <c r="F45" s="41">
        <v>273626.79677027388</v>
      </c>
      <c r="G45" s="8">
        <f t="shared" si="7"/>
        <v>193.29976794610718</v>
      </c>
      <c r="H45" s="7">
        <v>1382305.6101153665</v>
      </c>
      <c r="I45" s="41">
        <v>547726.56341090845</v>
      </c>
      <c r="J45" s="8">
        <f t="shared" si="8"/>
        <v>252.37147556021503</v>
      </c>
      <c r="K45" s="7">
        <v>1808320.4234906102</v>
      </c>
      <c r="L45" s="41">
        <v>614573.93083464494</v>
      </c>
      <c r="M45" s="8">
        <f t="shared" si="9"/>
        <v>294.23968911840331</v>
      </c>
      <c r="N45" s="7">
        <v>435569.17823457206</v>
      </c>
      <c r="O45" s="41">
        <v>138759.35654450444</v>
      </c>
      <c r="P45" s="8">
        <f t="shared" si="10"/>
        <v>313.902564181228</v>
      </c>
      <c r="Q45" s="7">
        <v>4329851.3876405479</v>
      </c>
      <c r="R45" s="41">
        <v>1687632.7275305195</v>
      </c>
      <c r="S45" s="8">
        <f t="shared" si="11"/>
        <v>256.56360634676338</v>
      </c>
      <c r="T45" s="7">
        <f t="shared" si="4"/>
        <v>9518888.9813955687</v>
      </c>
      <c r="U45" s="41">
        <f t="shared" si="5"/>
        <v>3847950.4685822958</v>
      </c>
      <c r="V45" s="8">
        <f t="shared" si="12"/>
        <v>247.37555899212555</v>
      </c>
      <c r="W45" s="7">
        <v>753713.4237688696</v>
      </c>
      <c r="X45" s="41">
        <v>292217.27577289188</v>
      </c>
      <c r="Y45" s="8">
        <f t="shared" si="13"/>
        <v>257.92911174582559</v>
      </c>
      <c r="Z45" s="7">
        <f t="shared" si="2"/>
        <v>10272602.405164439</v>
      </c>
      <c r="AA45" s="41">
        <f t="shared" si="3"/>
        <v>4140167.7443551878</v>
      </c>
      <c r="AB45" s="8">
        <f t="shared" si="14"/>
        <v>248.12043954427625</v>
      </c>
      <c r="AD45" s="12">
        <f t="shared" si="53"/>
        <v>37.53177801783346</v>
      </c>
      <c r="AE45" s="19">
        <f t="shared" si="53"/>
        <v>9.9731259562399117</v>
      </c>
      <c r="AF45" s="8">
        <f t="shared" si="53"/>
        <v>25.059442315534028</v>
      </c>
      <c r="AG45" s="12">
        <f t="shared" si="53"/>
        <v>14.30306353348989</v>
      </c>
      <c r="AH45" s="19">
        <f t="shared" si="53"/>
        <v>-5.6148668900137864</v>
      </c>
      <c r="AI45" s="8">
        <f t="shared" si="53"/>
        <v>21.102826014234125</v>
      </c>
      <c r="AJ45" s="12">
        <f t="shared" si="53"/>
        <v>14.144515108002693</v>
      </c>
      <c r="AK45" s="19">
        <f t="shared" si="53"/>
        <v>-5.4644661270515371E-2</v>
      </c>
      <c r="AL45" s="8">
        <f t="shared" si="53"/>
        <v>14.206923094275055</v>
      </c>
      <c r="AM45" s="12">
        <f t="shared" si="53"/>
        <v>-8.7821437666240598</v>
      </c>
      <c r="AN45" s="19">
        <f t="shared" si="53"/>
        <v>8.2957954504900329</v>
      </c>
      <c r="AO45" s="8">
        <f t="shared" si="53"/>
        <v>-15.769715847298684</v>
      </c>
      <c r="AP45" s="12">
        <f t="shared" si="53"/>
        <v>30.856227622523591</v>
      </c>
      <c r="AQ45" s="19">
        <f t="shared" si="53"/>
        <v>11.309296519360217</v>
      </c>
      <c r="AR45" s="8">
        <f t="shared" si="53"/>
        <v>17.560915138623258</v>
      </c>
      <c r="AS45" s="12">
        <f>+Q45/Q41*100-100</f>
        <v>18.577367903980431</v>
      </c>
      <c r="AT45" s="19">
        <f t="shared" si="54"/>
        <v>8.7188749706111395</v>
      </c>
      <c r="AU45" s="8">
        <f t="shared" si="54"/>
        <v>9.0678761494121574</v>
      </c>
      <c r="AV45" s="12">
        <f t="shared" si="54"/>
        <v>13.424114671631401</v>
      </c>
      <c r="AW45" s="19">
        <f t="shared" si="17"/>
        <v>6.4469478089925332</v>
      </c>
      <c r="AX45" s="8">
        <f t="shared" si="17"/>
        <v>6.5545955109569434</v>
      </c>
      <c r="AY45" s="12">
        <f t="shared" si="17"/>
        <v>33.045621919177648</v>
      </c>
      <c r="AZ45" s="19">
        <f t="shared" si="18"/>
        <v>9.8936061285223644</v>
      </c>
      <c r="BA45" s="8">
        <f t="shared" si="18"/>
        <v>21.067664085550746</v>
      </c>
      <c r="BB45" s="12">
        <f t="shared" si="18"/>
        <v>14.664875147107153</v>
      </c>
      <c r="BC45" s="19">
        <f t="shared" si="55"/>
        <v>6.683109485462694</v>
      </c>
      <c r="BD45" s="8">
        <f t="shared" si="55"/>
        <v>7.4817519850526253</v>
      </c>
      <c r="BE45" s="13"/>
      <c r="BF45" s="12">
        <f t="shared" ref="BF45:CF45" si="58">+AVERAGE(B43:B45)/AVERAGE(B39:B41)*100-100</f>
        <v>60.212577922610365</v>
      </c>
      <c r="BG45" s="22">
        <f t="shared" si="58"/>
        <v>12.179358267514246</v>
      </c>
      <c r="BH45" s="8">
        <f t="shared" si="58"/>
        <v>41.715005369769329</v>
      </c>
      <c r="BI45" s="12">
        <f t="shared" si="58"/>
        <v>13.679252280180876</v>
      </c>
      <c r="BJ45" s="22">
        <f t="shared" si="58"/>
        <v>-5.9063570038615296</v>
      </c>
      <c r="BK45" s="8">
        <f t="shared" si="58"/>
        <v>20.6355811033837</v>
      </c>
      <c r="BL45" s="12">
        <f t="shared" si="58"/>
        <v>15.990980906546696</v>
      </c>
      <c r="BM45" s="22">
        <f t="shared" si="58"/>
        <v>-2.4406196810408431</v>
      </c>
      <c r="BN45" s="8">
        <f t="shared" si="58"/>
        <v>18.960793647918692</v>
      </c>
      <c r="BO45" s="12">
        <f t="shared" si="58"/>
        <v>2.8376877467214143</v>
      </c>
      <c r="BP45" s="22">
        <f t="shared" si="58"/>
        <v>5.3897053919716598</v>
      </c>
      <c r="BQ45" s="8">
        <f t="shared" si="58"/>
        <v>-2.5630982038197203</v>
      </c>
      <c r="BR45" s="12">
        <f t="shared" si="58"/>
        <v>22.656092491990961</v>
      </c>
      <c r="BS45" s="22">
        <f t="shared" si="58"/>
        <v>4.2836895069152376</v>
      </c>
      <c r="BT45" s="8">
        <f t="shared" si="58"/>
        <v>17.630795955469793</v>
      </c>
      <c r="BU45" s="12">
        <f t="shared" si="58"/>
        <v>18.208317971418893</v>
      </c>
      <c r="BV45" s="22">
        <f t="shared" si="58"/>
        <v>1.6454008003931762</v>
      </c>
      <c r="BW45" s="8">
        <f t="shared" si="58"/>
        <v>16.282278303865809</v>
      </c>
      <c r="BX45" s="23">
        <f t="shared" si="58"/>
        <v>18.135899633077273</v>
      </c>
      <c r="BY45" s="22">
        <f t="shared" si="58"/>
        <v>2.8699711172365454</v>
      </c>
      <c r="BZ45" s="23">
        <f t="shared" si="58"/>
        <v>14.7341907307474</v>
      </c>
      <c r="CA45" s="12">
        <f t="shared" si="58"/>
        <v>21.250236983477805</v>
      </c>
      <c r="CB45" s="22">
        <f t="shared" si="58"/>
        <v>-1.4521785413159449</v>
      </c>
      <c r="CC45" s="23">
        <f t="shared" si="58"/>
        <v>22.849082971668722</v>
      </c>
      <c r="CD45" s="12">
        <f t="shared" si="58"/>
        <v>18.339136870659843</v>
      </c>
      <c r="CE45" s="22">
        <f t="shared" si="58"/>
        <v>2.5738148316472262</v>
      </c>
      <c r="CF45" s="8">
        <f t="shared" si="58"/>
        <v>15.265672575824567</v>
      </c>
    </row>
    <row r="46" spans="1:84" x14ac:dyDescent="0.25">
      <c r="A46" s="6" t="s">
        <v>51</v>
      </c>
      <c r="B46" s="7">
        <v>1604454.1070985079</v>
      </c>
      <c r="C46" s="41">
        <v>751653.19679524295</v>
      </c>
      <c r="D46" s="8">
        <f t="shared" si="6"/>
        <v>213.45669970396938</v>
      </c>
      <c r="E46" s="7">
        <v>614329.27189785917</v>
      </c>
      <c r="F46" s="41">
        <v>295353.37562404171</v>
      </c>
      <c r="G46" s="8">
        <f t="shared" si="7"/>
        <v>207.99805338261822</v>
      </c>
      <c r="H46" s="7">
        <v>1516341.7972720375</v>
      </c>
      <c r="I46" s="41">
        <v>584850.80210153316</v>
      </c>
      <c r="J46" s="8">
        <f t="shared" si="8"/>
        <v>259.2698499896718</v>
      </c>
      <c r="K46" s="7">
        <v>1876317.5784083665</v>
      </c>
      <c r="L46" s="41">
        <v>682951.1643218752</v>
      </c>
      <c r="M46" s="8">
        <f t="shared" si="9"/>
        <v>274.73671272988082</v>
      </c>
      <c r="N46" s="7">
        <v>481178.84574943426</v>
      </c>
      <c r="O46" s="41">
        <v>152709.09547356144</v>
      </c>
      <c r="P46" s="8">
        <f t="shared" si="10"/>
        <v>315.09507947595756</v>
      </c>
      <c r="Q46" s="7">
        <v>5036101.1360169584</v>
      </c>
      <c r="R46" s="41">
        <v>1877793.8476849976</v>
      </c>
      <c r="S46" s="8">
        <f t="shared" si="11"/>
        <v>268.19243987968224</v>
      </c>
      <c r="T46" s="7">
        <f t="shared" si="4"/>
        <v>11128722.736443162</v>
      </c>
      <c r="U46" s="41">
        <f t="shared" si="5"/>
        <v>4345311.4820012525</v>
      </c>
      <c r="V46" s="8">
        <f t="shared" si="12"/>
        <v>256.10874577207017</v>
      </c>
      <c r="W46" s="7">
        <v>914505.21666503791</v>
      </c>
      <c r="X46" s="41">
        <v>322323.62218367739</v>
      </c>
      <c r="Y46" s="8">
        <f t="shared" si="13"/>
        <v>283.72267923444451</v>
      </c>
      <c r="Z46" s="7">
        <f t="shared" si="2"/>
        <v>12043227.953108199</v>
      </c>
      <c r="AA46" s="41">
        <f t="shared" si="3"/>
        <v>4667635.1041849302</v>
      </c>
      <c r="AB46" s="8">
        <f t="shared" si="14"/>
        <v>258.01562642097764</v>
      </c>
      <c r="AD46" s="12">
        <f t="shared" si="53"/>
        <v>40.922672736620768</v>
      </c>
      <c r="AE46" s="19">
        <f t="shared" si="53"/>
        <v>10.697675031875065</v>
      </c>
      <c r="AF46" s="8">
        <f t="shared" si="53"/>
        <v>27.304094413945478</v>
      </c>
      <c r="AG46" s="12">
        <f t="shared" si="53"/>
        <v>43.678170568403885</v>
      </c>
      <c r="AH46" s="19">
        <f t="shared" si="53"/>
        <v>18.001292308368889</v>
      </c>
      <c r="AI46" s="8">
        <f t="shared" si="53"/>
        <v>21.759828013522494</v>
      </c>
      <c r="AJ46" s="12">
        <f t="shared" si="53"/>
        <v>18.968748933590533</v>
      </c>
      <c r="AK46" s="19">
        <f t="shared" si="53"/>
        <v>10.735867240477774</v>
      </c>
      <c r="AL46" s="8">
        <f t="shared" si="53"/>
        <v>7.4347019608686793</v>
      </c>
      <c r="AM46" s="12">
        <f t="shared" si="53"/>
        <v>-17.914203541301106</v>
      </c>
      <c r="AN46" s="19">
        <f t="shared" si="53"/>
        <v>12.47389975926265</v>
      </c>
      <c r="AO46" s="8">
        <f t="shared" si="53"/>
        <v>-27.017915592511642</v>
      </c>
      <c r="AP46" s="12">
        <f t="shared" si="53"/>
        <v>78.821557332776308</v>
      </c>
      <c r="AQ46" s="19">
        <f t="shared" si="53"/>
        <v>56.27594787965765</v>
      </c>
      <c r="AR46" s="8">
        <f t="shared" si="53"/>
        <v>14.426794243782297</v>
      </c>
      <c r="AS46" s="12">
        <f>+Q46/Q42*100-100</f>
        <v>10.167082579490511</v>
      </c>
      <c r="AT46" s="19">
        <f t="shared" si="54"/>
        <v>2.1054560950374679</v>
      </c>
      <c r="AU46" s="8">
        <f t="shared" si="54"/>
        <v>7.8953924626216576</v>
      </c>
      <c r="AV46" s="12">
        <f t="shared" si="54"/>
        <v>11.656881093794638</v>
      </c>
      <c r="AW46" s="19">
        <f t="shared" si="17"/>
        <v>8.5931587965143024</v>
      </c>
      <c r="AX46" s="8">
        <f t="shared" si="17"/>
        <v>2.8212848131817054</v>
      </c>
      <c r="AY46" s="12">
        <f t="shared" si="17"/>
        <v>52.163178652766703</v>
      </c>
      <c r="AZ46" s="19">
        <f t="shared" si="18"/>
        <v>18.075063580662359</v>
      </c>
      <c r="BA46" s="8">
        <f t="shared" si="18"/>
        <v>28.869868063900924</v>
      </c>
      <c r="BB46" s="12">
        <f t="shared" si="18"/>
        <v>13.960499832249141</v>
      </c>
      <c r="BC46" s="19">
        <f t="shared" si="55"/>
        <v>9.198708984316923</v>
      </c>
      <c r="BD46" s="8">
        <f t="shared" si="55"/>
        <v>4.3606658835280854</v>
      </c>
      <c r="BE46" s="13"/>
      <c r="BF46" s="12">
        <f t="shared" ref="BF46:CF46" si="59">+AVERAGE(B43:B46)/AVERAGE(B39:B42)*100-100</f>
        <v>53.588958011675459</v>
      </c>
      <c r="BG46" s="22">
        <f t="shared" si="59"/>
        <v>11.771552984443701</v>
      </c>
      <c r="BH46" s="8">
        <f t="shared" si="59"/>
        <v>37.208384973801543</v>
      </c>
      <c r="BI46" s="12">
        <f t="shared" si="59"/>
        <v>21.047719529004794</v>
      </c>
      <c r="BJ46" s="22">
        <f t="shared" si="59"/>
        <v>-0.42924341861211701</v>
      </c>
      <c r="BK46" s="8">
        <f t="shared" si="59"/>
        <v>20.936423892503541</v>
      </c>
      <c r="BL46" s="12">
        <f t="shared" si="59"/>
        <v>16.814128795478254</v>
      </c>
      <c r="BM46" s="22">
        <f t="shared" si="59"/>
        <v>0.83221086790265986</v>
      </c>
      <c r="BN46" s="8">
        <f t="shared" si="59"/>
        <v>15.752715645554389</v>
      </c>
      <c r="BO46" s="12">
        <f t="shared" si="59"/>
        <v>-3.2544104511466827</v>
      </c>
      <c r="BP46" s="22">
        <f t="shared" si="59"/>
        <v>7.2056104220087747</v>
      </c>
      <c r="BQ46" s="8">
        <f t="shared" si="59"/>
        <v>-9.565067809007985</v>
      </c>
      <c r="BR46" s="12">
        <f t="shared" si="59"/>
        <v>34.043027781787885</v>
      </c>
      <c r="BS46" s="22">
        <f t="shared" si="59"/>
        <v>14.34999999999998</v>
      </c>
      <c r="BT46" s="8">
        <f t="shared" si="59"/>
        <v>16.795102522155972</v>
      </c>
      <c r="BU46" s="12">
        <f t="shared" si="59"/>
        <v>15.774668529254271</v>
      </c>
      <c r="BV46" s="22">
        <f t="shared" si="59"/>
        <v>1.7743821868836136</v>
      </c>
      <c r="BW46" s="8">
        <f t="shared" si="59"/>
        <v>14.011443934346175</v>
      </c>
      <c r="BX46" s="23">
        <f t="shared" si="59"/>
        <v>16.230188599132077</v>
      </c>
      <c r="BY46" s="22">
        <f t="shared" si="59"/>
        <v>4.3846771515157599</v>
      </c>
      <c r="BZ46" s="23">
        <f t="shared" si="59"/>
        <v>11.419101243050505</v>
      </c>
      <c r="CA46" s="12">
        <f t="shared" si="59"/>
        <v>29.431616926348966</v>
      </c>
      <c r="CB46" s="22">
        <f t="shared" si="59"/>
        <v>3.434622691032601</v>
      </c>
      <c r="CC46" s="23">
        <f t="shared" si="59"/>
        <v>24.440526687056405</v>
      </c>
      <c r="CD46" s="12">
        <f t="shared" si="59"/>
        <v>17.059329581429552</v>
      </c>
      <c r="CE46" s="22">
        <f t="shared" si="59"/>
        <v>4.3207454868116884</v>
      </c>
      <c r="CF46" s="8">
        <f t="shared" si="59"/>
        <v>12.23958382018624</v>
      </c>
    </row>
    <row r="47" spans="1:84" x14ac:dyDescent="0.25">
      <c r="A47" s="6" t="s">
        <v>52</v>
      </c>
      <c r="B47" s="7">
        <v>1933617.6972207413</v>
      </c>
      <c r="C47" s="41">
        <v>750660.48005044146</v>
      </c>
      <c r="D47" s="8">
        <f t="shared" si="6"/>
        <v>257.5888499006648</v>
      </c>
      <c r="E47" s="7">
        <v>559979.61641967681</v>
      </c>
      <c r="F47" s="41">
        <v>257281.64507685188</v>
      </c>
      <c r="G47" s="8">
        <f t="shared" si="7"/>
        <v>217.65237712640047</v>
      </c>
      <c r="H47" s="7">
        <v>1348285.9214498692</v>
      </c>
      <c r="I47" s="41">
        <v>507862.92036158213</v>
      </c>
      <c r="J47" s="8">
        <f t="shared" si="8"/>
        <v>265.48225266966386</v>
      </c>
      <c r="K47" s="7">
        <v>1840370.4671694441</v>
      </c>
      <c r="L47" s="41">
        <v>646670.972294554</v>
      </c>
      <c r="M47" s="8">
        <f t="shared" si="9"/>
        <v>284.59147634837217</v>
      </c>
      <c r="N47" s="7">
        <v>483019.3826530173</v>
      </c>
      <c r="O47" s="41">
        <v>152232.64621052155</v>
      </c>
      <c r="P47" s="8">
        <f t="shared" si="10"/>
        <v>317.29027555958851</v>
      </c>
      <c r="Q47" s="7">
        <v>4299734.657736049</v>
      </c>
      <c r="R47" s="41">
        <v>1540375.692277649</v>
      </c>
      <c r="S47" s="8">
        <f t="shared" si="11"/>
        <v>279.13545242838279</v>
      </c>
      <c r="T47" s="7">
        <f t="shared" si="4"/>
        <v>10465007.742648799</v>
      </c>
      <c r="U47" s="41">
        <f t="shared" si="5"/>
        <v>3855084.3562715999</v>
      </c>
      <c r="V47" s="8">
        <f t="shared" si="12"/>
        <v>271.45988973299433</v>
      </c>
      <c r="W47" s="7">
        <v>839120.5195483584</v>
      </c>
      <c r="X47" s="41">
        <v>273677.05427542637</v>
      </c>
      <c r="Y47" s="8">
        <f t="shared" si="13"/>
        <v>306.60974547901787</v>
      </c>
      <c r="Z47" s="7">
        <f t="shared" si="2"/>
        <v>11304128.262197157</v>
      </c>
      <c r="AA47" s="41">
        <f t="shared" si="3"/>
        <v>4128761.4105470264</v>
      </c>
      <c r="AB47" s="8">
        <f t="shared" si="14"/>
        <v>273.78981583485239</v>
      </c>
      <c r="AD47" s="12">
        <f t="shared" si="53"/>
        <v>50.550067878010736</v>
      </c>
      <c r="AE47" s="19">
        <f t="shared" ref="AE47:AF69" si="60">+C47/C43*100-100</f>
        <v>0.69554303282193075</v>
      </c>
      <c r="AF47" s="8">
        <f t="shared" si="53"/>
        <v>49.510160374167299</v>
      </c>
      <c r="AG47" s="12">
        <f t="shared" si="53"/>
        <v>31.610327773403242</v>
      </c>
      <c r="AH47" s="19">
        <f t="shared" ref="AH47:AI69" si="61">+F47/F43*100-100</f>
        <v>9.5294925145422269</v>
      </c>
      <c r="AI47" s="8">
        <f t="shared" si="53"/>
        <v>20.159716576728755</v>
      </c>
      <c r="AJ47" s="12">
        <f t="shared" si="53"/>
        <v>11.008852256431112</v>
      </c>
      <c r="AK47" s="19">
        <f t="shared" ref="AK47:AL69" si="62">+I47/I43*100-100</f>
        <v>3.7883136090706415</v>
      </c>
      <c r="AL47" s="8">
        <f t="shared" si="53"/>
        <v>6.9569861926433987</v>
      </c>
      <c r="AM47" s="12">
        <f t="shared" si="53"/>
        <v>-6.9252651650791393</v>
      </c>
      <c r="AN47" s="19">
        <f t="shared" ref="AN47:AO69" si="63">+L47/L43*100-100</f>
        <v>5.5419589925425328</v>
      </c>
      <c r="AO47" s="8">
        <f t="shared" si="53"/>
        <v>-11.812576037652093</v>
      </c>
      <c r="AP47" s="12">
        <f t="shared" si="53"/>
        <v>11.679195310233112</v>
      </c>
      <c r="AQ47" s="19">
        <f t="shared" ref="AQ47:AR69" si="64">+O47/O43*100-100</f>
        <v>3.965276338642056</v>
      </c>
      <c r="AR47" s="8">
        <f t="shared" si="53"/>
        <v>7.4197070822616098</v>
      </c>
      <c r="AS47" s="12">
        <f t="shared" ref="AS47:AS69" si="65">+Q47/Q43*100-100</f>
        <v>11.938346820344805</v>
      </c>
      <c r="AT47" s="19">
        <f t="shared" ref="AT47:AU69" si="66">+R47/R43*100-100</f>
        <v>3.4578498627806766</v>
      </c>
      <c r="AU47" s="8">
        <f t="shared" si="54"/>
        <v>8.1970550990688764</v>
      </c>
      <c r="AV47" s="12">
        <f t="shared" si="54"/>
        <v>14.055055856622786</v>
      </c>
      <c r="AW47" s="19">
        <f t="shared" si="17"/>
        <v>3.6945396093468901</v>
      </c>
      <c r="AX47" s="8">
        <f t="shared" si="17"/>
        <v>9.9913807287322527</v>
      </c>
      <c r="AY47" s="12">
        <f t="shared" si="17"/>
        <v>33.954993949033451</v>
      </c>
      <c r="AZ47" s="19">
        <f t="shared" si="18"/>
        <v>6.0970303776157095</v>
      </c>
      <c r="BA47" s="8">
        <f t="shared" si="18"/>
        <v>26.257062494837953</v>
      </c>
      <c r="BB47" s="12">
        <f t="shared" si="18"/>
        <v>15.32683131656394</v>
      </c>
      <c r="BC47" s="19">
        <f t="shared" si="55"/>
        <v>3.850417796741084</v>
      </c>
      <c r="BD47" s="8">
        <f t="shared" si="55"/>
        <v>11.05090741405084</v>
      </c>
      <c r="BE47" s="13"/>
      <c r="BF47" s="12">
        <f t="shared" ref="BF47:CF47" si="67">+AVERAGE(B47:B47)/AVERAGE(B43:B43)*100-100</f>
        <v>50.550067878010736</v>
      </c>
      <c r="BG47" s="22">
        <f t="shared" si="67"/>
        <v>0.69554303282193075</v>
      </c>
      <c r="BH47" s="8">
        <f t="shared" si="67"/>
        <v>49.510160374167299</v>
      </c>
      <c r="BI47" s="12">
        <f t="shared" si="67"/>
        <v>31.610327773403242</v>
      </c>
      <c r="BJ47" s="22">
        <f t="shared" si="67"/>
        <v>9.5294925145422269</v>
      </c>
      <c r="BK47" s="8">
        <f t="shared" si="67"/>
        <v>20.159716576728755</v>
      </c>
      <c r="BL47" s="12">
        <f t="shared" si="67"/>
        <v>11.008852256431112</v>
      </c>
      <c r="BM47" s="22">
        <f t="shared" si="67"/>
        <v>3.7883136090706415</v>
      </c>
      <c r="BN47" s="8">
        <f t="shared" si="67"/>
        <v>6.9569861926433987</v>
      </c>
      <c r="BO47" s="12">
        <f t="shared" si="67"/>
        <v>-6.9252651650791393</v>
      </c>
      <c r="BP47" s="22">
        <f t="shared" si="67"/>
        <v>5.5419589925425328</v>
      </c>
      <c r="BQ47" s="8">
        <f t="shared" si="67"/>
        <v>-11.812576037652093</v>
      </c>
      <c r="BR47" s="12">
        <f t="shared" si="67"/>
        <v>11.679195310233112</v>
      </c>
      <c r="BS47" s="22">
        <f t="shared" si="67"/>
        <v>3.965276338642056</v>
      </c>
      <c r="BT47" s="8">
        <f t="shared" si="67"/>
        <v>7.4197070822616098</v>
      </c>
      <c r="BU47" s="12">
        <f t="shared" si="67"/>
        <v>11.938346820344805</v>
      </c>
      <c r="BV47" s="22">
        <f t="shared" si="67"/>
        <v>3.4578498627806766</v>
      </c>
      <c r="BW47" s="8">
        <f t="shared" si="67"/>
        <v>8.1970550990688764</v>
      </c>
      <c r="BX47" s="12">
        <f t="shared" si="67"/>
        <v>14.055055856622786</v>
      </c>
      <c r="BY47" s="22">
        <f t="shared" si="67"/>
        <v>3.6945396093468901</v>
      </c>
      <c r="BZ47" s="8">
        <f t="shared" si="67"/>
        <v>9.9913807287322527</v>
      </c>
      <c r="CA47" s="12">
        <f t="shared" si="67"/>
        <v>33.954993949033451</v>
      </c>
      <c r="CB47" s="22">
        <f t="shared" si="67"/>
        <v>6.0970303776157095</v>
      </c>
      <c r="CC47" s="8">
        <f t="shared" si="67"/>
        <v>26.257062494837953</v>
      </c>
      <c r="CD47" s="12">
        <f t="shared" si="67"/>
        <v>15.32683131656394</v>
      </c>
      <c r="CE47" s="22">
        <f t="shared" si="67"/>
        <v>3.850417796741084</v>
      </c>
      <c r="CF47" s="8">
        <f t="shared" si="67"/>
        <v>11.05090741405084</v>
      </c>
    </row>
    <row r="48" spans="1:84" x14ac:dyDescent="0.25">
      <c r="A48" s="6" t="s">
        <v>53</v>
      </c>
      <c r="B48" s="7">
        <v>1590256.3433157862</v>
      </c>
      <c r="C48" s="41">
        <v>701475.11433035438</v>
      </c>
      <c r="D48" s="8">
        <f t="shared" si="6"/>
        <v>226.70174762135139</v>
      </c>
      <c r="E48" s="7">
        <v>644304.47801898583</v>
      </c>
      <c r="F48" s="41">
        <v>296132.98240311135</v>
      </c>
      <c r="G48" s="8">
        <f t="shared" si="7"/>
        <v>217.57268399840908</v>
      </c>
      <c r="H48" s="7">
        <v>1419840.208026438</v>
      </c>
      <c r="I48" s="41">
        <v>531961.15953524446</v>
      </c>
      <c r="J48" s="8">
        <f t="shared" si="8"/>
        <v>266.90674358009556</v>
      </c>
      <c r="K48" s="7">
        <v>1794290.0933441522</v>
      </c>
      <c r="L48" s="41">
        <v>654786.84277325927</v>
      </c>
      <c r="M48" s="8">
        <f t="shared" si="9"/>
        <v>274.02659554744326</v>
      </c>
      <c r="N48" s="7">
        <v>461162.85637167073</v>
      </c>
      <c r="O48" s="41">
        <v>139736.60298319155</v>
      </c>
      <c r="P48" s="8">
        <f t="shared" si="10"/>
        <v>330.02294783646806</v>
      </c>
      <c r="Q48" s="7">
        <v>4978742.6542672766</v>
      </c>
      <c r="R48" s="41">
        <v>1756187.7186987523</v>
      </c>
      <c r="S48" s="8">
        <f t="shared" si="11"/>
        <v>283.49717978646822</v>
      </c>
      <c r="T48" s="7">
        <f t="shared" si="4"/>
        <v>10888596.633344309</v>
      </c>
      <c r="U48" s="41">
        <f t="shared" si="5"/>
        <v>4080280.4207239132</v>
      </c>
      <c r="V48" s="8">
        <f t="shared" si="12"/>
        <v>266.85902709138998</v>
      </c>
      <c r="W48" s="7">
        <v>1061313.7881888179</v>
      </c>
      <c r="X48" s="41">
        <v>328843.13954799867</v>
      </c>
      <c r="Y48" s="8">
        <f t="shared" si="13"/>
        <v>322.74165416606058</v>
      </c>
      <c r="Z48" s="7">
        <f t="shared" si="2"/>
        <v>11949910.421533126</v>
      </c>
      <c r="AA48" s="41">
        <f t="shared" si="3"/>
        <v>4409123.5602719123</v>
      </c>
      <c r="AB48" s="8">
        <f t="shared" si="14"/>
        <v>271.02688908986192</v>
      </c>
      <c r="AD48" s="12">
        <f t="shared" si="53"/>
        <v>35.934092320157646</v>
      </c>
      <c r="AE48" s="19">
        <f t="shared" si="60"/>
        <v>3.9648812854907476</v>
      </c>
      <c r="AF48" s="8">
        <f t="shared" si="53"/>
        <v>30.750009656509349</v>
      </c>
      <c r="AG48" s="12">
        <f t="shared" si="53"/>
        <v>19.666263599650776</v>
      </c>
      <c r="AH48" s="19">
        <f t="shared" si="61"/>
        <v>4.2793582671285151</v>
      </c>
      <c r="AI48" s="8">
        <f t="shared" si="53"/>
        <v>14.755466075180706</v>
      </c>
      <c r="AJ48" s="12">
        <f t="shared" si="53"/>
        <v>11.547702915800983</v>
      </c>
      <c r="AK48" s="19">
        <f t="shared" si="62"/>
        <v>1.8822215524444204</v>
      </c>
      <c r="AL48" s="8">
        <f t="shared" si="53"/>
        <v>9.4869165749209543</v>
      </c>
      <c r="AM48" s="12">
        <f t="shared" si="53"/>
        <v>-4.0960922708282226</v>
      </c>
      <c r="AN48" s="19">
        <f t="shared" si="63"/>
        <v>4.0522113652486667</v>
      </c>
      <c r="AO48" s="8">
        <f t="shared" si="53"/>
        <v>-7.8309759390642171</v>
      </c>
      <c r="AP48" s="12">
        <f t="shared" si="53"/>
        <v>7.2927706359451747</v>
      </c>
      <c r="AQ48" s="19">
        <f t="shared" si="64"/>
        <v>0.35668544453923801</v>
      </c>
      <c r="AR48" s="8">
        <f t="shared" si="53"/>
        <v>6.9114331154739972</v>
      </c>
      <c r="AS48" s="12">
        <f t="shared" si="65"/>
        <v>16.322796718779429</v>
      </c>
      <c r="AT48" s="19">
        <f t="shared" si="66"/>
        <v>8.2900419244969186</v>
      </c>
      <c r="AU48" s="8">
        <f t="shared" si="54"/>
        <v>7.4178148346116615</v>
      </c>
      <c r="AV48" s="12">
        <f t="shared" si="54"/>
        <v>13.873668028429037</v>
      </c>
      <c r="AW48" s="19">
        <f t="shared" si="17"/>
        <v>5.4034189011059226</v>
      </c>
      <c r="AX48" s="8">
        <f t="shared" si="17"/>
        <v>8.0360288267976188</v>
      </c>
      <c r="AY48" s="12">
        <f t="shared" si="17"/>
        <v>64.653872580315351</v>
      </c>
      <c r="AZ48" s="19">
        <f t="shared" si="18"/>
        <v>28.561158413679834</v>
      </c>
      <c r="BA48" s="8">
        <f t="shared" si="18"/>
        <v>28.074353569915388</v>
      </c>
      <c r="BB48" s="12">
        <f t="shared" si="18"/>
        <v>17.080576047585964</v>
      </c>
      <c r="BC48" s="19">
        <f t="shared" si="55"/>
        <v>6.8387486844184338</v>
      </c>
      <c r="BD48" s="8">
        <f t="shared" si="55"/>
        <v>9.5862479571152477</v>
      </c>
      <c r="BE48" s="13"/>
      <c r="BF48" s="12">
        <f t="shared" ref="BF48:CF48" si="68">+AVERAGE(B47:B48)/AVERAGE(B43:B44)*100-100</f>
        <v>43.583012880256888</v>
      </c>
      <c r="BG48" s="22">
        <f t="shared" si="68"/>
        <v>2.248775308640802</v>
      </c>
      <c r="BH48" s="8">
        <f t="shared" si="68"/>
        <v>40.10031400465607</v>
      </c>
      <c r="BI48" s="12">
        <f t="shared" si="68"/>
        <v>24.93858666952849</v>
      </c>
      <c r="BJ48" s="22">
        <f t="shared" si="68"/>
        <v>6.6561067750772906</v>
      </c>
      <c r="BK48" s="8">
        <f t="shared" si="68"/>
        <v>17.395923147749244</v>
      </c>
      <c r="BL48" s="12">
        <f t="shared" si="68"/>
        <v>11.284590124665201</v>
      </c>
      <c r="BM48" s="22">
        <f t="shared" si="68"/>
        <v>2.8043545477191003</v>
      </c>
      <c r="BN48" s="8">
        <f t="shared" si="68"/>
        <v>8.2105499449533994</v>
      </c>
      <c r="BO48" s="12">
        <f t="shared" si="68"/>
        <v>-5.5497830565426085</v>
      </c>
      <c r="BP48" s="22">
        <f t="shared" si="68"/>
        <v>4.7871462046156665</v>
      </c>
      <c r="BQ48" s="8">
        <f t="shared" si="68"/>
        <v>-9.9033424641605592</v>
      </c>
      <c r="BR48" s="12">
        <f t="shared" si="68"/>
        <v>9.4928217957864831</v>
      </c>
      <c r="BS48" s="22">
        <f t="shared" si="68"/>
        <v>2.2063713616478111</v>
      </c>
      <c r="BT48" s="8">
        <f t="shared" si="68"/>
        <v>7.1599688061382665</v>
      </c>
      <c r="BU48" s="12">
        <f t="shared" si="68"/>
        <v>14.249059125986747</v>
      </c>
      <c r="BV48" s="22">
        <f t="shared" si="68"/>
        <v>5.9771351037946516</v>
      </c>
      <c r="BW48" s="8">
        <f t="shared" si="68"/>
        <v>7.8030065158692281</v>
      </c>
      <c r="BX48" s="12">
        <f t="shared" si="68"/>
        <v>13.962490712689714</v>
      </c>
      <c r="BY48" s="22">
        <f t="shared" si="68"/>
        <v>4.5662482100007935</v>
      </c>
      <c r="BZ48" s="8">
        <f t="shared" si="68"/>
        <v>9.0132925056044257</v>
      </c>
      <c r="CA48" s="12">
        <f t="shared" si="68"/>
        <v>49.523660910159691</v>
      </c>
      <c r="CB48" s="22">
        <f t="shared" si="68"/>
        <v>17.28181557371289</v>
      </c>
      <c r="CC48" s="8">
        <f t="shared" si="68"/>
        <v>27.18250944644987</v>
      </c>
      <c r="CD48" s="12">
        <f t="shared" si="68"/>
        <v>16.221441931978944</v>
      </c>
      <c r="CE48" s="22">
        <f t="shared" si="68"/>
        <v>5.372468127231528</v>
      </c>
      <c r="CF48" s="8">
        <f t="shared" si="68"/>
        <v>10.317430070585459</v>
      </c>
    </row>
    <row r="49" spans="1:84" x14ac:dyDescent="0.25">
      <c r="A49" s="6" t="s">
        <v>54</v>
      </c>
      <c r="B49" s="7">
        <v>1328772.0140332025</v>
      </c>
      <c r="C49" s="41">
        <v>622493.56016289396</v>
      </c>
      <c r="D49" s="8">
        <f t="shared" si="6"/>
        <v>213.45955991665036</v>
      </c>
      <c r="E49" s="7">
        <v>630878.96143974201</v>
      </c>
      <c r="F49" s="41">
        <v>289783.59111815837</v>
      </c>
      <c r="G49" s="8">
        <f t="shared" si="7"/>
        <v>217.70693054269699</v>
      </c>
      <c r="H49" s="7">
        <v>1530276.0002859028</v>
      </c>
      <c r="I49" s="41">
        <v>567350.61761924787</v>
      </c>
      <c r="J49" s="8">
        <f t="shared" si="8"/>
        <v>269.72315756125244</v>
      </c>
      <c r="K49" s="7">
        <v>1819612.3306948452</v>
      </c>
      <c r="L49" s="41">
        <v>645044.36621167732</v>
      </c>
      <c r="M49" s="8">
        <f t="shared" si="9"/>
        <v>282.09103528511747</v>
      </c>
      <c r="N49" s="7">
        <v>478490.58742139436</v>
      </c>
      <c r="O49" s="41">
        <v>143339.81714463094</v>
      </c>
      <c r="P49" s="8">
        <f t="shared" si="10"/>
        <v>333.81554194295768</v>
      </c>
      <c r="Q49" s="7">
        <v>4990268.7289942019</v>
      </c>
      <c r="R49" s="41">
        <v>1743737.1072239731</v>
      </c>
      <c r="S49" s="8">
        <f t="shared" si="11"/>
        <v>286.18240148245178</v>
      </c>
      <c r="T49" s="7">
        <f t="shared" si="4"/>
        <v>10778298.622869289</v>
      </c>
      <c r="U49" s="41">
        <f t="shared" si="5"/>
        <v>4011749.0594805814</v>
      </c>
      <c r="V49" s="8">
        <f t="shared" si="12"/>
        <v>268.66831556669706</v>
      </c>
      <c r="W49" s="7">
        <v>960324.03518945677</v>
      </c>
      <c r="X49" s="41">
        <v>289071.80346867052</v>
      </c>
      <c r="Y49" s="8">
        <f t="shared" si="13"/>
        <v>332.20951461408663</v>
      </c>
      <c r="Z49" s="7">
        <f t="shared" si="2"/>
        <v>11738622.658058746</v>
      </c>
      <c r="AA49" s="41">
        <f t="shared" si="3"/>
        <v>4300820.8629492521</v>
      </c>
      <c r="AB49" s="8">
        <f t="shared" si="14"/>
        <v>272.93912097536383</v>
      </c>
      <c r="AD49" s="12">
        <f t="shared" si="53"/>
        <v>28.517574430709971</v>
      </c>
      <c r="AE49" s="19">
        <f t="shared" si="60"/>
        <v>6.29448591120412</v>
      </c>
      <c r="AF49" s="8">
        <f t="shared" si="53"/>
        <v>20.907094407578668</v>
      </c>
      <c r="AG49" s="12">
        <f t="shared" si="53"/>
        <v>19.276829263256161</v>
      </c>
      <c r="AH49" s="19">
        <f t="shared" si="61"/>
        <v>5.9046827790953103</v>
      </c>
      <c r="AI49" s="8">
        <f t="shared" si="53"/>
        <v>12.626586599625213</v>
      </c>
      <c r="AJ49" s="12">
        <f t="shared" si="53"/>
        <v>10.704607511372743</v>
      </c>
      <c r="AK49" s="19">
        <f t="shared" si="62"/>
        <v>3.5828195160250544</v>
      </c>
      <c r="AL49" s="8">
        <f t="shared" si="53"/>
        <v>6.8754529260963722</v>
      </c>
      <c r="AM49" s="12">
        <f t="shared" si="53"/>
        <v>0.62444172269194098</v>
      </c>
      <c r="AN49" s="19">
        <f t="shared" si="63"/>
        <v>4.9579772014818388</v>
      </c>
      <c r="AO49" s="8">
        <f t="shared" si="53"/>
        <v>-4.1288290745838765</v>
      </c>
      <c r="AP49" s="12">
        <f t="shared" si="53"/>
        <v>9.8540969681990163</v>
      </c>
      <c r="AQ49" s="19">
        <f t="shared" si="64"/>
        <v>3.3010102627979592</v>
      </c>
      <c r="AR49" s="8">
        <f t="shared" si="53"/>
        <v>6.3436811399326842</v>
      </c>
      <c r="AS49" s="12">
        <f t="shared" si="65"/>
        <v>15.252656089740128</v>
      </c>
      <c r="AT49" s="19">
        <f t="shared" si="66"/>
        <v>3.3244425032898022</v>
      </c>
      <c r="AU49" s="8">
        <f t="shared" si="54"/>
        <v>11.544425788767782</v>
      </c>
      <c r="AV49" s="12">
        <f t="shared" si="54"/>
        <v>13.23063693604584</v>
      </c>
      <c r="AW49" s="19">
        <f t="shared" si="17"/>
        <v>4.2567749308538794</v>
      </c>
      <c r="AX49" s="8">
        <f t="shared" si="17"/>
        <v>8.6074617320013118</v>
      </c>
      <c r="AY49" s="12">
        <f t="shared" si="17"/>
        <v>27.412356594028964</v>
      </c>
      <c r="AZ49" s="19">
        <f t="shared" si="18"/>
        <v>-1.0764155869641314</v>
      </c>
      <c r="BA49" s="8">
        <f t="shared" si="18"/>
        <v>28.798766593458481</v>
      </c>
      <c r="BB49" s="12">
        <f t="shared" si="18"/>
        <v>14.27116708184171</v>
      </c>
      <c r="BC49" s="19">
        <f t="shared" si="55"/>
        <v>3.8803528869839425</v>
      </c>
      <c r="BD49" s="8">
        <f t="shared" si="55"/>
        <v>10.002675102733221</v>
      </c>
      <c r="BE49" s="13"/>
      <c r="BF49" s="12">
        <f t="shared" ref="BF49:CF49" si="69">+AVERAGE(B47:B49)/AVERAGE(B43:B45)*100-100</f>
        <v>39.117484753519591</v>
      </c>
      <c r="BG49" s="22">
        <f t="shared" si="69"/>
        <v>3.429979288954172</v>
      </c>
      <c r="BH49" s="8">
        <f t="shared" si="69"/>
        <v>33.611639236351095</v>
      </c>
      <c r="BI49" s="12">
        <f t="shared" si="69"/>
        <v>22.932574628688542</v>
      </c>
      <c r="BJ49" s="22">
        <f t="shared" si="69"/>
        <v>6.3966637402569404</v>
      </c>
      <c r="BK49" s="8">
        <f t="shared" si="69"/>
        <v>15.761422085272955</v>
      </c>
      <c r="BL49" s="12">
        <f t="shared" si="69"/>
        <v>11.077414924872201</v>
      </c>
      <c r="BM49" s="22">
        <f t="shared" si="69"/>
        <v>3.0778216083677137</v>
      </c>
      <c r="BN49" s="8">
        <f t="shared" si="69"/>
        <v>7.7578951804613894</v>
      </c>
      <c r="BO49" s="12">
        <f t="shared" si="69"/>
        <v>-3.5759689703213837</v>
      </c>
      <c r="BP49" s="22">
        <f t="shared" si="69"/>
        <v>4.8436956351345373</v>
      </c>
      <c r="BQ49" s="8">
        <f t="shared" si="69"/>
        <v>-8.0449105061017576</v>
      </c>
      <c r="BR49" s="12">
        <f t="shared" si="69"/>
        <v>9.6140647483254043</v>
      </c>
      <c r="BS49" s="22">
        <f t="shared" si="69"/>
        <v>2.5642464236296263</v>
      </c>
      <c r="BT49" s="8">
        <f t="shared" si="69"/>
        <v>6.8808353271672615</v>
      </c>
      <c r="BU49" s="12">
        <f t="shared" si="69"/>
        <v>14.598057801000877</v>
      </c>
      <c r="BV49" s="22">
        <f t="shared" si="69"/>
        <v>5.0441380860350336</v>
      </c>
      <c r="BW49" s="8">
        <f t="shared" si="69"/>
        <v>9.0360789617924553</v>
      </c>
      <c r="BX49" s="12">
        <f t="shared" si="69"/>
        <v>13.715946108700365</v>
      </c>
      <c r="BY49" s="22">
        <f t="shared" si="69"/>
        <v>4.4621247759013585</v>
      </c>
      <c r="BZ49" s="8">
        <f t="shared" si="69"/>
        <v>8.8778438768454748</v>
      </c>
      <c r="CA49" s="12">
        <f t="shared" si="69"/>
        <v>41.292545551459796</v>
      </c>
      <c r="CB49" s="22">
        <f t="shared" si="69"/>
        <v>10.625617054751913</v>
      </c>
      <c r="CC49" s="8">
        <f t="shared" si="69"/>
        <v>27.736303596254189</v>
      </c>
      <c r="CD49" s="12">
        <f t="shared" si="69"/>
        <v>15.559825620458213</v>
      </c>
      <c r="CE49" s="22">
        <f t="shared" si="69"/>
        <v>4.8678747776880158</v>
      </c>
      <c r="CF49" s="8">
        <f t="shared" si="69"/>
        <v>10.212175475847232</v>
      </c>
    </row>
    <row r="50" spans="1:84" x14ac:dyDescent="0.25">
      <c r="A50" s="6" t="s">
        <v>55</v>
      </c>
      <c r="B50" s="7">
        <v>1635097.8916254835</v>
      </c>
      <c r="C50" s="41">
        <v>764240.50411236193</v>
      </c>
      <c r="D50" s="8">
        <f t="shared" si="6"/>
        <v>213.95069782706577</v>
      </c>
      <c r="E50" s="7">
        <v>687223.15135363583</v>
      </c>
      <c r="F50" s="41">
        <v>313277.67793892557</v>
      </c>
      <c r="G50" s="8">
        <f t="shared" si="7"/>
        <v>219.3655021560815</v>
      </c>
      <c r="H50" s="7">
        <v>1646240.4499302302</v>
      </c>
      <c r="I50" s="41">
        <v>607410.52246246545</v>
      </c>
      <c r="J50" s="8">
        <f t="shared" si="8"/>
        <v>271.02600120529831</v>
      </c>
      <c r="K50" s="7">
        <v>1938030.0313152862</v>
      </c>
      <c r="L50" s="41">
        <v>683553.74919975037</v>
      </c>
      <c r="M50" s="8">
        <f t="shared" si="9"/>
        <v>283.52269789817927</v>
      </c>
      <c r="N50" s="7">
        <v>518820.18865345966</v>
      </c>
      <c r="O50" s="41">
        <v>154178.09257156705</v>
      </c>
      <c r="P50" s="8">
        <f t="shared" si="10"/>
        <v>336.50707438388594</v>
      </c>
      <c r="Q50" s="7">
        <v>5647931.2699835887</v>
      </c>
      <c r="R50" s="41">
        <v>1948061.1540644623</v>
      </c>
      <c r="S50" s="8">
        <f t="shared" si="11"/>
        <v>289.92576840822812</v>
      </c>
      <c r="T50" s="7">
        <f t="shared" si="4"/>
        <v>12073342.982861683</v>
      </c>
      <c r="U50" s="41">
        <f t="shared" si="5"/>
        <v>4470721.700349533</v>
      </c>
      <c r="V50" s="8">
        <f t="shared" si="12"/>
        <v>270.05355716768855</v>
      </c>
      <c r="W50" s="7">
        <v>933039.26507336705</v>
      </c>
      <c r="X50" s="41">
        <v>287076.78116860148</v>
      </c>
      <c r="Y50" s="8">
        <f t="shared" si="13"/>
        <v>325.01383820567116</v>
      </c>
      <c r="Z50" s="7">
        <f t="shared" si="2"/>
        <v>13006382.247935049</v>
      </c>
      <c r="AA50" s="41">
        <f t="shared" si="3"/>
        <v>4757798.4815181345</v>
      </c>
      <c r="AB50" s="8">
        <f t="shared" si="14"/>
        <v>273.3697591114647</v>
      </c>
      <c r="AD50" s="12">
        <f t="shared" si="53"/>
        <v>1.9099196662216684</v>
      </c>
      <c r="AE50" s="19">
        <f t="shared" si="60"/>
        <v>1.6746163484418588</v>
      </c>
      <c r="AF50" s="8">
        <f t="shared" si="53"/>
        <v>0.23142779017078396</v>
      </c>
      <c r="AG50" s="12">
        <f t="shared" si="53"/>
        <v>11.865604129619967</v>
      </c>
      <c r="AH50" s="19">
        <f t="shared" si="61"/>
        <v>6.0687650097149657</v>
      </c>
      <c r="AI50" s="8">
        <f t="shared" si="53"/>
        <v>5.4651707497245496</v>
      </c>
      <c r="AJ50" s="12">
        <f t="shared" si="53"/>
        <v>8.5665812874040626</v>
      </c>
      <c r="AK50" s="19">
        <f t="shared" si="62"/>
        <v>3.8573462291355156</v>
      </c>
      <c r="AL50" s="8">
        <f t="shared" si="53"/>
        <v>4.5343302416747804</v>
      </c>
      <c r="AM50" s="12">
        <f t="shared" si="53"/>
        <v>3.2890195997240994</v>
      </c>
      <c r="AN50" s="19">
        <f t="shared" si="63"/>
        <v>8.8232498801502857E-2</v>
      </c>
      <c r="AO50" s="8">
        <f t="shared" si="53"/>
        <v>3.1979654560898751</v>
      </c>
      <c r="AP50" s="12">
        <f t="shared" si="53"/>
        <v>7.8227343609420501</v>
      </c>
      <c r="AQ50" s="19">
        <f t="shared" si="64"/>
        <v>0.96195782801945029</v>
      </c>
      <c r="AR50" s="8">
        <f t="shared" si="53"/>
        <v>6.7954075777822993</v>
      </c>
      <c r="AS50" s="12">
        <f t="shared" si="65"/>
        <v>12.14888496958433</v>
      </c>
      <c r="AT50" s="19">
        <f t="shared" si="66"/>
        <v>3.7420138779393994</v>
      </c>
      <c r="AU50" s="8">
        <f t="shared" si="54"/>
        <v>8.1036320555105874</v>
      </c>
      <c r="AV50" s="12">
        <f t="shared" si="54"/>
        <v>8.4881281418322914</v>
      </c>
      <c r="AW50" s="19">
        <f t="shared" si="17"/>
        <v>2.886104226768154</v>
      </c>
      <c r="AX50" s="8">
        <f t="shared" si="17"/>
        <v>5.4448790312021913</v>
      </c>
      <c r="AY50" s="12">
        <f t="shared" si="17"/>
        <v>2.0266749790578586</v>
      </c>
      <c r="AZ50" s="19">
        <f t="shared" si="18"/>
        <v>-10.935233594201293</v>
      </c>
      <c r="BA50" s="8">
        <f t="shared" si="18"/>
        <v>14.553351562392052</v>
      </c>
      <c r="BB50" s="12">
        <f t="shared" si="18"/>
        <v>7.9974762462108373</v>
      </c>
      <c r="BC50" s="19">
        <f t="shared" si="55"/>
        <v>1.9316715064629904</v>
      </c>
      <c r="BD50" s="8">
        <f t="shared" si="55"/>
        <v>5.9508537926440681</v>
      </c>
      <c r="BE50" s="13"/>
      <c r="BF50" s="12">
        <f t="shared" ref="BF50:CF50" si="70">+AVERAGE(B47:B50)/AVERAGE(B43:B46)*100-100</f>
        <v>27.395060436577268</v>
      </c>
      <c r="BG50" s="22">
        <f t="shared" si="70"/>
        <v>2.951490661388263</v>
      </c>
      <c r="BH50" s="8">
        <f t="shared" si="70"/>
        <v>23.926400151228066</v>
      </c>
      <c r="BI50" s="12">
        <f t="shared" si="70"/>
        <v>19.706053656884379</v>
      </c>
      <c r="BJ50" s="22">
        <f t="shared" si="70"/>
        <v>6.3076392362982006</v>
      </c>
      <c r="BK50" s="8">
        <f t="shared" si="70"/>
        <v>12.987438143041572</v>
      </c>
      <c r="BL50" s="12">
        <f t="shared" si="70"/>
        <v>10.370540181303326</v>
      </c>
      <c r="BM50" s="22">
        <f t="shared" si="70"/>
        <v>3.2904605211709423</v>
      </c>
      <c r="BN50" s="8">
        <f t="shared" si="70"/>
        <v>6.9251489651545484</v>
      </c>
      <c r="BO50" s="12">
        <f t="shared" si="70"/>
        <v>-1.8660092871938474</v>
      </c>
      <c r="BP50" s="22">
        <f t="shared" si="70"/>
        <v>3.5648158512147035</v>
      </c>
      <c r="BQ50" s="8">
        <f t="shared" si="70"/>
        <v>-5.4470653472608461</v>
      </c>
      <c r="BR50" s="12">
        <f t="shared" si="70"/>
        <v>9.1295702700596308</v>
      </c>
      <c r="BS50" s="22">
        <f t="shared" si="70"/>
        <v>2.1402830354712705</v>
      </c>
      <c r="BT50" s="8">
        <f t="shared" si="70"/>
        <v>6.8590051975745041</v>
      </c>
      <c r="BU50" s="12">
        <f t="shared" si="70"/>
        <v>13.892726787716896</v>
      </c>
      <c r="BV50" s="22">
        <f t="shared" si="70"/>
        <v>4.6778861780607315</v>
      </c>
      <c r="BW50" s="8">
        <f t="shared" si="70"/>
        <v>8.7971530276956855</v>
      </c>
      <c r="BX50" s="12">
        <f t="shared" si="70"/>
        <v>12.238761299403663</v>
      </c>
      <c r="BY50" s="22">
        <f t="shared" si="70"/>
        <v>4.0281964934506362</v>
      </c>
      <c r="BZ50" s="8">
        <f t="shared" si="70"/>
        <v>7.9962465271643737</v>
      </c>
      <c r="CA50" s="12">
        <f t="shared" si="70"/>
        <v>29.075374528202246</v>
      </c>
      <c r="CB50" s="22">
        <f t="shared" si="70"/>
        <v>4.4661674209994828</v>
      </c>
      <c r="CC50" s="8">
        <f t="shared" si="70"/>
        <v>24.127690066274468</v>
      </c>
      <c r="CD50" s="12">
        <f t="shared" si="70"/>
        <v>13.407982116520628</v>
      </c>
      <c r="CE50" s="22">
        <f t="shared" si="70"/>
        <v>4.0574183663528345</v>
      </c>
      <c r="CF50" s="8">
        <f t="shared" si="70"/>
        <v>9.1126866015531363</v>
      </c>
    </row>
    <row r="51" spans="1:84" x14ac:dyDescent="0.25">
      <c r="A51" s="6" t="s">
        <v>56</v>
      </c>
      <c r="B51" s="7">
        <v>1751303.4601904522</v>
      </c>
      <c r="C51" s="41">
        <v>709763.14516200207</v>
      </c>
      <c r="D51" s="8">
        <f t="shared" si="6"/>
        <v>246.74477283414319</v>
      </c>
      <c r="E51" s="7">
        <v>683910.16997042589</v>
      </c>
      <c r="F51" s="41">
        <v>289623.79697626375</v>
      </c>
      <c r="G51" s="8">
        <f t="shared" si="7"/>
        <v>236.13742279142761</v>
      </c>
      <c r="H51" s="7">
        <v>1456298.9771561562</v>
      </c>
      <c r="I51" s="41">
        <v>525764.52886703797</v>
      </c>
      <c r="J51" s="8">
        <f t="shared" si="8"/>
        <v>276.98692041745625</v>
      </c>
      <c r="K51" s="7">
        <v>2184908.4546964616</v>
      </c>
      <c r="L51" s="41">
        <v>661595.47653621167</v>
      </c>
      <c r="M51" s="8">
        <f t="shared" si="9"/>
        <v>330.24839682029977</v>
      </c>
      <c r="N51" s="7">
        <v>519831.58517539559</v>
      </c>
      <c r="O51" s="41">
        <v>159281.45773846231</v>
      </c>
      <c r="P51" s="8">
        <f t="shared" si="10"/>
        <v>326.36038905981826</v>
      </c>
      <c r="Q51" s="7">
        <v>4713433.7121135406</v>
      </c>
      <c r="R51" s="41">
        <v>1593025.0593839479</v>
      </c>
      <c r="S51" s="8">
        <f t="shared" si="11"/>
        <v>295.87944548319365</v>
      </c>
      <c r="T51" s="7">
        <f t="shared" si="4"/>
        <v>11309686.359302431</v>
      </c>
      <c r="U51" s="41">
        <f t="shared" si="5"/>
        <v>3939053.4646639256</v>
      </c>
      <c r="V51" s="8">
        <f t="shared" si="12"/>
        <v>287.11685334454728</v>
      </c>
      <c r="W51" s="7">
        <v>902982.39252718748</v>
      </c>
      <c r="X51" s="41">
        <v>272011.02254422021</v>
      </c>
      <c r="Y51" s="8">
        <f t="shared" si="13"/>
        <v>331.96536819767726</v>
      </c>
      <c r="Z51" s="7">
        <f t="shared" si="2"/>
        <v>12212668.751829619</v>
      </c>
      <c r="AA51" s="41">
        <f t="shared" si="3"/>
        <v>4211064.4872081457</v>
      </c>
      <c r="AB51" s="8">
        <f t="shared" si="14"/>
        <v>290.01381453377792</v>
      </c>
      <c r="AD51" s="12">
        <f t="shared" si="53"/>
        <v>-9.4286599306748258</v>
      </c>
      <c r="AE51" s="19">
        <f t="shared" si="60"/>
        <v>-5.4481800994360583</v>
      </c>
      <c r="AF51" s="8">
        <f t="shared" si="53"/>
        <v>-4.2098394673152484</v>
      </c>
      <c r="AG51" s="12">
        <f t="shared" si="53"/>
        <v>22.131261552540039</v>
      </c>
      <c r="AH51" s="19">
        <f t="shared" si="61"/>
        <v>12.570718711686951</v>
      </c>
      <c r="AI51" s="8">
        <f t="shared" si="53"/>
        <v>8.4929215610138016</v>
      </c>
      <c r="AJ51" s="12">
        <f t="shared" si="53"/>
        <v>8.0111387345894798</v>
      </c>
      <c r="AK51" s="19">
        <f t="shared" si="62"/>
        <v>3.5248898448247559</v>
      </c>
      <c r="AL51" s="8">
        <f t="shared" si="53"/>
        <v>4.3334978636434585</v>
      </c>
      <c r="AM51" s="12">
        <f t="shared" si="53"/>
        <v>18.721121299937465</v>
      </c>
      <c r="AN51" s="19">
        <f t="shared" si="63"/>
        <v>2.3078976606452102</v>
      </c>
      <c r="AO51" s="8">
        <f t="shared" si="53"/>
        <v>16.042968348088664</v>
      </c>
      <c r="AP51" s="12">
        <f t="shared" si="53"/>
        <v>7.6212681818656591</v>
      </c>
      <c r="AQ51" s="19">
        <f t="shared" si="64"/>
        <v>4.6302890368160661</v>
      </c>
      <c r="AR51" s="8">
        <f t="shared" si="53"/>
        <v>2.8586169192337536</v>
      </c>
      <c r="AS51" s="12">
        <f t="shared" si="65"/>
        <v>9.6215019602004475</v>
      </c>
      <c r="AT51" s="19">
        <f t="shared" si="66"/>
        <v>3.4179562408213542</v>
      </c>
      <c r="AU51" s="8">
        <f t="shared" si="54"/>
        <v>5.9985189660230844</v>
      </c>
      <c r="AV51" s="12">
        <f t="shared" si="54"/>
        <v>8.0714571591882702</v>
      </c>
      <c r="AW51" s="19">
        <f t="shared" si="17"/>
        <v>2.1781393254267414</v>
      </c>
      <c r="AX51" s="8">
        <f t="shared" si="17"/>
        <v>5.7676895201545335</v>
      </c>
      <c r="AY51" s="12">
        <f t="shared" si="17"/>
        <v>7.6105721992356479</v>
      </c>
      <c r="AZ51" s="19">
        <f t="shared" si="18"/>
        <v>-0.60875828103932861</v>
      </c>
      <c r="BA51" s="8">
        <f t="shared" si="18"/>
        <v>8.2696727982491751</v>
      </c>
      <c r="BB51" s="12">
        <f t="shared" si="18"/>
        <v>8.0372450538337148</v>
      </c>
      <c r="BC51" s="19">
        <f t="shared" si="55"/>
        <v>1.9934083972707555</v>
      </c>
      <c r="BD51" s="8">
        <f t="shared" si="55"/>
        <v>5.9257129961005148</v>
      </c>
      <c r="BE51" s="13"/>
      <c r="BF51" s="12">
        <f t="shared" ref="BF51:CF51" si="71">+AVERAGE(B51:B51)/AVERAGE(B47:B47)*100-100</f>
        <v>-9.4286599306748258</v>
      </c>
      <c r="BG51" s="22">
        <f t="shared" si="71"/>
        <v>-5.4481800994360583</v>
      </c>
      <c r="BH51" s="8">
        <f t="shared" si="71"/>
        <v>-4.2098394673152484</v>
      </c>
      <c r="BI51" s="12">
        <f t="shared" si="71"/>
        <v>22.131261552540039</v>
      </c>
      <c r="BJ51" s="22">
        <f t="shared" si="71"/>
        <v>12.570718711686951</v>
      </c>
      <c r="BK51" s="8">
        <f t="shared" si="71"/>
        <v>8.4929215610138016</v>
      </c>
      <c r="BL51" s="12">
        <f t="shared" si="71"/>
        <v>8.0111387345894798</v>
      </c>
      <c r="BM51" s="22">
        <f t="shared" si="71"/>
        <v>3.5248898448247559</v>
      </c>
      <c r="BN51" s="8">
        <f t="shared" si="71"/>
        <v>4.3334978636434585</v>
      </c>
      <c r="BO51" s="12">
        <f t="shared" si="71"/>
        <v>18.721121299937465</v>
      </c>
      <c r="BP51" s="22">
        <f t="shared" si="71"/>
        <v>2.3078976606452102</v>
      </c>
      <c r="BQ51" s="8">
        <f t="shared" si="71"/>
        <v>16.042968348088664</v>
      </c>
      <c r="BR51" s="12">
        <f t="shared" si="71"/>
        <v>7.6212681818656591</v>
      </c>
      <c r="BS51" s="22">
        <f t="shared" si="71"/>
        <v>4.6302890368160661</v>
      </c>
      <c r="BT51" s="8">
        <f t="shared" si="71"/>
        <v>2.8586169192337536</v>
      </c>
      <c r="BU51" s="12">
        <f t="shared" si="71"/>
        <v>9.6215019602004475</v>
      </c>
      <c r="BV51" s="22">
        <f t="shared" si="71"/>
        <v>3.4179562408213542</v>
      </c>
      <c r="BW51" s="8">
        <f t="shared" si="71"/>
        <v>5.9985189660230844</v>
      </c>
      <c r="BX51" s="12">
        <f t="shared" si="71"/>
        <v>8.0714571591882702</v>
      </c>
      <c r="BY51" s="22">
        <f t="shared" si="71"/>
        <v>2.1781393254267414</v>
      </c>
      <c r="BZ51" s="8">
        <f t="shared" si="71"/>
        <v>5.7676895201545335</v>
      </c>
      <c r="CA51" s="12">
        <f t="shared" si="71"/>
        <v>7.6105721992356479</v>
      </c>
      <c r="CB51" s="22">
        <f t="shared" si="71"/>
        <v>-0.60875828103932861</v>
      </c>
      <c r="CC51" s="8">
        <f t="shared" si="71"/>
        <v>8.2696727982491751</v>
      </c>
      <c r="CD51" s="12">
        <f t="shared" si="71"/>
        <v>8.0372450538337148</v>
      </c>
      <c r="CE51" s="22">
        <f t="shared" si="71"/>
        <v>1.9934083972707555</v>
      </c>
      <c r="CF51" s="8">
        <f t="shared" si="71"/>
        <v>5.9257129961005148</v>
      </c>
    </row>
    <row r="52" spans="1:84" x14ac:dyDescent="0.25">
      <c r="A52" s="6" t="s">
        <v>57</v>
      </c>
      <c r="B52" s="7">
        <v>1587128.1397808718</v>
      </c>
      <c r="C52" s="41">
        <v>658651.80510687968</v>
      </c>
      <c r="D52" s="8">
        <f t="shared" si="6"/>
        <v>240.96618691014257</v>
      </c>
      <c r="E52" s="7">
        <v>833209.06892529002</v>
      </c>
      <c r="F52" s="41">
        <v>341635.22410574759</v>
      </c>
      <c r="G52" s="8">
        <f t="shared" si="7"/>
        <v>243.88851328380113</v>
      </c>
      <c r="H52" s="7">
        <v>1515984.7133523473</v>
      </c>
      <c r="I52" s="41">
        <v>537270.63292017719</v>
      </c>
      <c r="J52" s="8">
        <f t="shared" si="8"/>
        <v>282.16407532134343</v>
      </c>
      <c r="K52" s="7">
        <v>2129859.1058354746</v>
      </c>
      <c r="L52" s="41">
        <v>643579.05226665607</v>
      </c>
      <c r="M52" s="8">
        <f t="shared" si="9"/>
        <v>330.93978095374734</v>
      </c>
      <c r="N52" s="7">
        <v>496039.96978460194</v>
      </c>
      <c r="O52" s="41">
        <v>144092.85264261049</v>
      </c>
      <c r="P52" s="8">
        <f t="shared" si="10"/>
        <v>344.25022524532574</v>
      </c>
      <c r="Q52" s="7">
        <v>5467405.9494968215</v>
      </c>
      <c r="R52" s="41">
        <v>1764709.2243553535</v>
      </c>
      <c r="S52" s="8">
        <f t="shared" si="11"/>
        <v>309.81908373568223</v>
      </c>
      <c r="T52" s="7">
        <f t="shared" si="4"/>
        <v>12029626.947175406</v>
      </c>
      <c r="U52" s="41">
        <f t="shared" si="5"/>
        <v>4089938.7913974249</v>
      </c>
      <c r="V52" s="8">
        <f t="shared" si="12"/>
        <v>294.12730998512569</v>
      </c>
      <c r="W52" s="7">
        <v>969381.02055220783</v>
      </c>
      <c r="X52" s="41">
        <v>291945.89960168634</v>
      </c>
      <c r="Y52" s="8">
        <f t="shared" si="13"/>
        <v>332.04132062644953</v>
      </c>
      <c r="Z52" s="7">
        <f t="shared" si="2"/>
        <v>12999007.967727615</v>
      </c>
      <c r="AA52" s="41">
        <f t="shared" si="3"/>
        <v>4381884.6909991112</v>
      </c>
      <c r="AB52" s="8">
        <f t="shared" si="14"/>
        <v>296.65335544837711</v>
      </c>
      <c r="AD52" s="12">
        <f t="shared" si="53"/>
        <v>-0.1967106465610442</v>
      </c>
      <c r="AE52" s="19">
        <f t="shared" si="60"/>
        <v>-6.1047510237558242</v>
      </c>
      <c r="AF52" s="8">
        <f t="shared" si="53"/>
        <v>6.2921611493778045</v>
      </c>
      <c r="AG52" s="12">
        <f t="shared" si="53"/>
        <v>29.319149152450507</v>
      </c>
      <c r="AH52" s="19">
        <f t="shared" si="61"/>
        <v>15.365475785029673</v>
      </c>
      <c r="AI52" s="8">
        <f t="shared" si="53"/>
        <v>12.095189893224131</v>
      </c>
      <c r="AJ52" s="12">
        <f t="shared" si="53"/>
        <v>6.771501805794685</v>
      </c>
      <c r="AK52" s="19">
        <f t="shared" si="62"/>
        <v>0.99809418220897328</v>
      </c>
      <c r="AL52" s="8">
        <f t="shared" si="53"/>
        <v>5.7163530364939419</v>
      </c>
      <c r="AM52" s="12">
        <f t="shared" si="53"/>
        <v>18.702049001780836</v>
      </c>
      <c r="AN52" s="19">
        <f t="shared" si="63"/>
        <v>-1.7116700847460748</v>
      </c>
      <c r="AO52" s="8">
        <f t="shared" si="53"/>
        <v>20.769219605346834</v>
      </c>
      <c r="AP52" s="12">
        <f t="shared" si="53"/>
        <v>7.5628626484224526</v>
      </c>
      <c r="AQ52" s="19">
        <f t="shared" si="64"/>
        <v>3.1174721343003853</v>
      </c>
      <c r="AR52" s="8">
        <f t="shared" si="53"/>
        <v>4.3109964025615426</v>
      </c>
      <c r="AS52" s="12">
        <f t="shared" si="65"/>
        <v>9.8149940489635696</v>
      </c>
      <c r="AT52" s="19">
        <f t="shared" si="66"/>
        <v>0.48522749395579012</v>
      </c>
      <c r="AU52" s="8">
        <f t="shared" si="54"/>
        <v>9.2847145671924665</v>
      </c>
      <c r="AV52" s="12">
        <f t="shared" si="54"/>
        <v>10.479131078626807</v>
      </c>
      <c r="AW52" s="19">
        <f t="shared" si="17"/>
        <v>0.23670850229942175</v>
      </c>
      <c r="AX52" s="8">
        <f t="shared" si="17"/>
        <v>10.218235144954363</v>
      </c>
      <c r="AY52" s="12">
        <f t="shared" si="17"/>
        <v>-8.6621665203744982</v>
      </c>
      <c r="AZ52" s="19">
        <f t="shared" si="18"/>
        <v>-11.220316165643084</v>
      </c>
      <c r="BA52" s="8">
        <f t="shared" si="18"/>
        <v>2.881458386404617</v>
      </c>
      <c r="BB52" s="12">
        <f t="shared" si="18"/>
        <v>8.7791247732206301</v>
      </c>
      <c r="BC52" s="19">
        <f t="shared" si="55"/>
        <v>-0.61778421267743511</v>
      </c>
      <c r="BD52" s="8">
        <f t="shared" si="55"/>
        <v>9.4553224754088774</v>
      </c>
      <c r="BE52" s="13"/>
      <c r="BF52" s="12">
        <f t="shared" ref="BF52:CF52" si="72">+AVERAGE(B51:B52)/AVERAGE(B47:B48)*100-100</f>
        <v>-5.2624593964479232</v>
      </c>
      <c r="BG52" s="22">
        <f t="shared" si="72"/>
        <v>-5.7653461863947655</v>
      </c>
      <c r="BH52" s="8">
        <f t="shared" si="72"/>
        <v>0.70626236391346708</v>
      </c>
      <c r="BI52" s="12">
        <f t="shared" si="72"/>
        <v>25.976855951325234</v>
      </c>
      <c r="BJ52" s="22">
        <f t="shared" si="72"/>
        <v>14.066197338606926</v>
      </c>
      <c r="BK52" s="8">
        <f t="shared" si="72"/>
        <v>10.293725925302738</v>
      </c>
      <c r="BL52" s="12">
        <f t="shared" si="72"/>
        <v>7.3752983600794408</v>
      </c>
      <c r="BM52" s="22">
        <f t="shared" si="72"/>
        <v>2.2322123846845017</v>
      </c>
      <c r="BN52" s="8">
        <f t="shared" si="72"/>
        <v>5.026775473865257</v>
      </c>
      <c r="BO52" s="12">
        <f t="shared" si="72"/>
        <v>18.711706050543484</v>
      </c>
      <c r="BP52" s="22">
        <f t="shared" si="72"/>
        <v>0.28558080730883262</v>
      </c>
      <c r="BQ52" s="8">
        <f t="shared" si="72"/>
        <v>18.361401293397719</v>
      </c>
      <c r="BR52" s="12">
        <f t="shared" si="72"/>
        <v>7.5927414192161109</v>
      </c>
      <c r="BS52" s="22">
        <f t="shared" si="72"/>
        <v>3.9062542438477124</v>
      </c>
      <c r="BT52" s="8">
        <f t="shared" si="72"/>
        <v>3.5990908368687826</v>
      </c>
      <c r="BU52" s="12">
        <f t="shared" si="72"/>
        <v>9.7253279742320728</v>
      </c>
      <c r="BV52" s="22">
        <f t="shared" si="72"/>
        <v>1.8555952104310336</v>
      </c>
      <c r="BW52" s="8">
        <f t="shared" si="72"/>
        <v>7.6543546424764344</v>
      </c>
      <c r="BX52" s="12">
        <f t="shared" si="72"/>
        <v>9.299174488393021</v>
      </c>
      <c r="BY52" s="22">
        <f t="shared" si="72"/>
        <v>1.1798761833515385</v>
      </c>
      <c r="BZ52" s="8">
        <f t="shared" si="72"/>
        <v>7.9739435423355332</v>
      </c>
      <c r="CA52" s="12">
        <f t="shared" si="72"/>
        <v>-1.4770778733838199</v>
      </c>
      <c r="CB52" s="22">
        <f t="shared" si="72"/>
        <v>-6.4003284990012901</v>
      </c>
      <c r="CC52" s="8">
        <f t="shared" si="72"/>
        <v>5.5065086370813106</v>
      </c>
      <c r="CD52" s="12">
        <f t="shared" si="72"/>
        <v>8.4184861926656112</v>
      </c>
      <c r="CE52" s="22">
        <f t="shared" si="72"/>
        <v>0.64493967272360919</v>
      </c>
      <c r="CF52" s="8">
        <f t="shared" si="72"/>
        <v>7.6815678886395204</v>
      </c>
    </row>
    <row r="53" spans="1:84" x14ac:dyDescent="0.25">
      <c r="A53" s="6" t="s">
        <v>58</v>
      </c>
      <c r="B53" s="7">
        <v>1409381.6670785907</v>
      </c>
      <c r="C53" s="41">
        <v>581747.63287508232</v>
      </c>
      <c r="D53" s="8">
        <f t="shared" si="6"/>
        <v>242.26685033735666</v>
      </c>
      <c r="E53" s="7">
        <v>858765.14349479217</v>
      </c>
      <c r="F53" s="41">
        <v>346122.68526403193</v>
      </c>
      <c r="G53" s="8">
        <f t="shared" si="7"/>
        <v>248.11004307322486</v>
      </c>
      <c r="H53" s="7">
        <v>1657447.3693993709</v>
      </c>
      <c r="I53" s="41">
        <v>578960.06220302708</v>
      </c>
      <c r="J53" s="8">
        <f t="shared" si="8"/>
        <v>286.28008693596979</v>
      </c>
      <c r="K53" s="7">
        <v>2087420.2017191406</v>
      </c>
      <c r="L53" s="41">
        <v>616971.73931311164</v>
      </c>
      <c r="M53" s="8">
        <f t="shared" si="9"/>
        <v>338.33319562466704</v>
      </c>
      <c r="N53" s="7">
        <v>522511.57875414717</v>
      </c>
      <c r="O53" s="41">
        <v>147392.84843576647</v>
      </c>
      <c r="P53" s="8">
        <f t="shared" si="10"/>
        <v>354.50266705569283</v>
      </c>
      <c r="Q53" s="7">
        <v>5542964.7662143307</v>
      </c>
      <c r="R53" s="41">
        <v>1773056.2154864985</v>
      </c>
      <c r="S53" s="8">
        <f t="shared" si="11"/>
        <v>312.62205438271616</v>
      </c>
      <c r="T53" s="7">
        <f t="shared" si="4"/>
        <v>12078490.726660373</v>
      </c>
      <c r="U53" s="41">
        <f t="shared" si="5"/>
        <v>4044251.183577518</v>
      </c>
      <c r="V53" s="8">
        <f t="shared" si="12"/>
        <v>298.65827265397053</v>
      </c>
      <c r="W53" s="7">
        <v>1026551.7704331486</v>
      </c>
      <c r="X53" s="41">
        <v>310661.54589133523</v>
      </c>
      <c r="Y53" s="8">
        <f t="shared" si="13"/>
        <v>330.44056595025802</v>
      </c>
      <c r="Z53" s="7">
        <f t="shared" si="2"/>
        <v>13105042.497093521</v>
      </c>
      <c r="AA53" s="41">
        <f t="shared" si="3"/>
        <v>4354912.7294688532</v>
      </c>
      <c r="AB53" s="8">
        <f t="shared" si="14"/>
        <v>300.92549061693546</v>
      </c>
      <c r="AD53" s="12">
        <f t="shared" si="53"/>
        <v>6.066477333512978</v>
      </c>
      <c r="AE53" s="19">
        <f t="shared" si="60"/>
        <v>-6.5455982029997699</v>
      </c>
      <c r="AF53" s="8">
        <f t="shared" si="53"/>
        <v>13.495432311373023</v>
      </c>
      <c r="AG53" s="12">
        <f t="shared" si="53"/>
        <v>36.12201325195349</v>
      </c>
      <c r="AH53" s="19">
        <f t="shared" si="61"/>
        <v>19.441782030681452</v>
      </c>
      <c r="AI53" s="8">
        <f t="shared" si="53"/>
        <v>13.96515602637885</v>
      </c>
      <c r="AJ53" s="12">
        <f t="shared" si="53"/>
        <v>8.3103550659951964</v>
      </c>
      <c r="AK53" s="19">
        <f t="shared" si="62"/>
        <v>2.0462557408495314</v>
      </c>
      <c r="AL53" s="8">
        <f t="shared" si="53"/>
        <v>6.1384901186904557</v>
      </c>
      <c r="AM53" s="12">
        <f t="shared" si="53"/>
        <v>14.717853166120776</v>
      </c>
      <c r="AN53" s="19">
        <f t="shared" si="63"/>
        <v>-4.3520459008789203</v>
      </c>
      <c r="AO53" s="8">
        <f t="shared" si="53"/>
        <v>19.93759223248766</v>
      </c>
      <c r="AP53" s="12">
        <f t="shared" si="53"/>
        <v>9.1999701749586649</v>
      </c>
      <c r="AQ53" s="19">
        <f t="shared" si="64"/>
        <v>2.8275683420511086</v>
      </c>
      <c r="AR53" s="8">
        <f t="shared" si="53"/>
        <v>6.1971725439524903</v>
      </c>
      <c r="AS53" s="12">
        <f t="shared" si="65"/>
        <v>11.075476436947838</v>
      </c>
      <c r="AT53" s="19">
        <f t="shared" si="66"/>
        <v>1.6813949844309661</v>
      </c>
      <c r="AU53" s="8">
        <f t="shared" si="54"/>
        <v>9.2387417127344236</v>
      </c>
      <c r="AV53" s="12">
        <f t="shared" si="54"/>
        <v>12.063055119222142</v>
      </c>
      <c r="AW53" s="19">
        <f t="shared" si="17"/>
        <v>0.81017340853179576</v>
      </c>
      <c r="AX53" s="8">
        <f t="shared" si="17"/>
        <v>11.16244653710514</v>
      </c>
      <c r="AY53" s="12">
        <f t="shared" si="17"/>
        <v>6.8963946352364331</v>
      </c>
      <c r="AZ53" s="19">
        <f t="shared" si="18"/>
        <v>7.4686434870513381</v>
      </c>
      <c r="BA53" s="8">
        <f t="shared" si="18"/>
        <v>-0.53247983155554834</v>
      </c>
      <c r="BB53" s="12">
        <f t="shared" si="18"/>
        <v>11.640376207993256</v>
      </c>
      <c r="BC53" s="19">
        <f t="shared" si="55"/>
        <v>1.2577102893448</v>
      </c>
      <c r="BD53" s="8">
        <f t="shared" si="55"/>
        <v>10.253704028048702</v>
      </c>
      <c r="BE53" s="13"/>
      <c r="BF53" s="12">
        <f t="shared" ref="BF53:CF53" si="73">+AVERAGE(B51:B53)/AVERAGE(B47:B49)*100-100</f>
        <v>-2.1603221488015691</v>
      </c>
      <c r="BG53" s="22">
        <f t="shared" si="73"/>
        <v>-5.999461211037584</v>
      </c>
      <c r="BH53" s="8">
        <f t="shared" si="73"/>
        <v>4.6187954670305942</v>
      </c>
      <c r="BI53" s="12">
        <f t="shared" si="73"/>
        <v>29.464484083856263</v>
      </c>
      <c r="BJ53" s="22">
        <f t="shared" si="73"/>
        <v>15.913635108362939</v>
      </c>
      <c r="BK53" s="8">
        <f t="shared" si="73"/>
        <v>11.51788983242885</v>
      </c>
      <c r="BL53" s="12">
        <f t="shared" si="73"/>
        <v>7.7081883021492388</v>
      </c>
      <c r="BM53" s="22">
        <f t="shared" si="73"/>
        <v>2.1665676125927007</v>
      </c>
      <c r="BN53" s="8">
        <f t="shared" si="73"/>
        <v>5.4006074659185543</v>
      </c>
      <c r="BO53" s="12">
        <f t="shared" si="73"/>
        <v>17.379307745502587</v>
      </c>
      <c r="BP53" s="22">
        <f t="shared" si="73"/>
        <v>-1.2512656496229368</v>
      </c>
      <c r="BQ53" s="8">
        <f t="shared" si="73"/>
        <v>18.890275466422707</v>
      </c>
      <c r="BR53" s="12">
        <f t="shared" si="73"/>
        <v>8.1333040961436609</v>
      </c>
      <c r="BS53" s="22">
        <f t="shared" si="73"/>
        <v>3.5510614581320255</v>
      </c>
      <c r="BT53" s="8">
        <f t="shared" si="73"/>
        <v>4.4830523347895621</v>
      </c>
      <c r="BU53" s="12">
        <f t="shared" si="73"/>
        <v>10.197521090125463</v>
      </c>
      <c r="BV53" s="22">
        <f t="shared" si="73"/>
        <v>1.7953290820392169</v>
      </c>
      <c r="BW53" s="8">
        <f t="shared" si="73"/>
        <v>8.1885389802221198</v>
      </c>
      <c r="BX53" s="12">
        <f t="shared" si="73"/>
        <v>10.226288291708556</v>
      </c>
      <c r="BY53" s="22">
        <f t="shared" si="73"/>
        <v>1.0557328312858658</v>
      </c>
      <c r="BZ53" s="8">
        <f t="shared" si="73"/>
        <v>9.0354841645407618</v>
      </c>
      <c r="CA53" s="12">
        <f t="shared" si="73"/>
        <v>1.3338016012521763</v>
      </c>
      <c r="CB53" s="22">
        <f t="shared" si="73"/>
        <v>-1.9037327955393124</v>
      </c>
      <c r="CC53" s="8">
        <f t="shared" si="73"/>
        <v>3.4200995514212451</v>
      </c>
      <c r="CD53" s="12">
        <f t="shared" si="73"/>
        <v>9.4992999886295024</v>
      </c>
      <c r="CE53" s="22">
        <f t="shared" si="73"/>
        <v>0.85021088045193949</v>
      </c>
      <c r="CF53" s="8">
        <f t="shared" si="73"/>
        <v>8.5400595736686142</v>
      </c>
    </row>
    <row r="54" spans="1:84" x14ac:dyDescent="0.25">
      <c r="A54" s="6" t="s">
        <v>59</v>
      </c>
      <c r="B54" s="7">
        <v>1796211.2518588623</v>
      </c>
      <c r="C54" s="41">
        <v>734744.50836749387</v>
      </c>
      <c r="D54" s="8">
        <f t="shared" si="6"/>
        <v>244.46746200931923</v>
      </c>
      <c r="E54" s="7">
        <v>836306.85783509735</v>
      </c>
      <c r="F54" s="41">
        <v>328188.18484408682</v>
      </c>
      <c r="G54" s="8">
        <f t="shared" si="7"/>
        <v>254.825400930385</v>
      </c>
      <c r="H54" s="7">
        <v>1840571.6613428323</v>
      </c>
      <c r="I54" s="41">
        <v>632593.89883419056</v>
      </c>
      <c r="J54" s="8">
        <f t="shared" si="8"/>
        <v>290.95627775336249</v>
      </c>
      <c r="K54" s="7">
        <v>2331726.1031288174</v>
      </c>
      <c r="L54" s="41">
        <v>655400.71244486817</v>
      </c>
      <c r="M54" s="8">
        <f t="shared" si="9"/>
        <v>355.77106628869592</v>
      </c>
      <c r="N54" s="7">
        <v>594179.50050336379</v>
      </c>
      <c r="O54" s="41">
        <v>165246.92224401771</v>
      </c>
      <c r="P54" s="8">
        <f t="shared" si="10"/>
        <v>359.57069120231336</v>
      </c>
      <c r="Q54" s="7">
        <v>7060664.1413714271</v>
      </c>
      <c r="R54" s="41">
        <v>2160226.902041812</v>
      </c>
      <c r="S54" s="8">
        <f t="shared" si="11"/>
        <v>326.84826462895171</v>
      </c>
      <c r="T54" s="7">
        <f t="shared" si="4"/>
        <v>14459659.5160404</v>
      </c>
      <c r="U54" s="41">
        <f t="shared" si="5"/>
        <v>4676401.1287764683</v>
      </c>
      <c r="V54" s="8">
        <f t="shared" si="12"/>
        <v>309.20485899000755</v>
      </c>
      <c r="W54" s="7">
        <v>1185947.9438310456</v>
      </c>
      <c r="X54" s="41">
        <v>347661.0552265009</v>
      </c>
      <c r="Y54" s="8">
        <f t="shared" si="13"/>
        <v>341.12188466390103</v>
      </c>
      <c r="Z54" s="7">
        <f t="shared" si="2"/>
        <v>15645607.459871445</v>
      </c>
      <c r="AA54" s="41">
        <f t="shared" si="3"/>
        <v>5024062.1840029694</v>
      </c>
      <c r="AB54" s="8">
        <f t="shared" si="14"/>
        <v>311.41349145096882</v>
      </c>
      <c r="AD54" s="12">
        <f t="shared" si="53"/>
        <v>9.8534381983217401</v>
      </c>
      <c r="AE54" s="19">
        <f t="shared" si="60"/>
        <v>-3.8595174668380849</v>
      </c>
      <c r="AF54" s="8">
        <f t="shared" si="53"/>
        <v>14.263456250523589</v>
      </c>
      <c r="AG54" s="12">
        <f t="shared" si="53"/>
        <v>21.69363854925561</v>
      </c>
      <c r="AH54" s="19">
        <f t="shared" si="61"/>
        <v>4.759517819226204</v>
      </c>
      <c r="AI54" s="8">
        <f t="shared" si="53"/>
        <v>16.164756274700537</v>
      </c>
      <c r="AJ54" s="12">
        <f t="shared" si="53"/>
        <v>11.804546013970068</v>
      </c>
      <c r="AK54" s="19">
        <f t="shared" si="62"/>
        <v>4.1460224083097472</v>
      </c>
      <c r="AL54" s="8">
        <f t="shared" si="53"/>
        <v>7.3536400417048071</v>
      </c>
      <c r="AM54" s="12">
        <f t="shared" si="53"/>
        <v>20.314239998971573</v>
      </c>
      <c r="AN54" s="19">
        <f t="shared" si="63"/>
        <v>-4.1186280944024531</v>
      </c>
      <c r="AO54" s="8">
        <f t="shared" si="53"/>
        <v>25.482393094489737</v>
      </c>
      <c r="AP54" s="12">
        <f t="shared" si="53"/>
        <v>14.525130960206241</v>
      </c>
      <c r="AQ54" s="19">
        <f t="shared" si="64"/>
        <v>7.1792493264324833</v>
      </c>
      <c r="AR54" s="8">
        <f t="shared" si="53"/>
        <v>6.8538282176250789</v>
      </c>
      <c r="AS54" s="12">
        <f t="shared" si="65"/>
        <v>25.013280152609639</v>
      </c>
      <c r="AT54" s="19">
        <f t="shared" si="66"/>
        <v>10.891123594076291</v>
      </c>
      <c r="AU54" s="8">
        <f t="shared" si="54"/>
        <v>12.735155078983908</v>
      </c>
      <c r="AV54" s="12">
        <f t="shared" si="54"/>
        <v>19.7651680778566</v>
      </c>
      <c r="AW54" s="19">
        <f t="shared" si="17"/>
        <v>4.6005867108850538</v>
      </c>
      <c r="AX54" s="8">
        <f t="shared" si="17"/>
        <v>14.497606412941337</v>
      </c>
      <c r="AY54" s="12">
        <f t="shared" si="17"/>
        <v>27.105898778846324</v>
      </c>
      <c r="AZ54" s="19">
        <f t="shared" si="18"/>
        <v>21.10385723682684</v>
      </c>
      <c r="BA54" s="8">
        <f t="shared" si="18"/>
        <v>4.9561109604313316</v>
      </c>
      <c r="BB54" s="12">
        <f t="shared" si="18"/>
        <v>20.29177031418871</v>
      </c>
      <c r="BC54" s="19">
        <f t="shared" si="55"/>
        <v>5.5963636021817251</v>
      </c>
      <c r="BD54" s="8">
        <f t="shared" si="55"/>
        <v>13.916584066634826</v>
      </c>
      <c r="BE54" s="13"/>
      <c r="BF54" s="12">
        <f t="shared" ref="BF54:CF54" si="74">+AVERAGE(B51:B54)/AVERAGE(B47:B50)*100-100</f>
        <v>0.86749065900741584</v>
      </c>
      <c r="BG54" s="22">
        <f t="shared" si="74"/>
        <v>-5.4233756972654135</v>
      </c>
      <c r="BH54" s="8">
        <f t="shared" si="74"/>
        <v>6.8821276697103855</v>
      </c>
      <c r="BI54" s="12">
        <f t="shared" si="74"/>
        <v>27.347320208768792</v>
      </c>
      <c r="BJ54" s="22">
        <f t="shared" si="74"/>
        <v>12.892097025068153</v>
      </c>
      <c r="BK54" s="8">
        <f t="shared" si="74"/>
        <v>12.686484489388093</v>
      </c>
      <c r="BL54" s="12">
        <f t="shared" si="74"/>
        <v>8.8425861523446372</v>
      </c>
      <c r="BM54" s="22">
        <f t="shared" si="74"/>
        <v>2.7094871899521848</v>
      </c>
      <c r="BN54" s="8">
        <f t="shared" si="74"/>
        <v>5.893854870052607</v>
      </c>
      <c r="BO54" s="12">
        <f t="shared" si="74"/>
        <v>18.148754953864128</v>
      </c>
      <c r="BP54" s="22">
        <f t="shared" si="74"/>
        <v>-1.9964955615535303</v>
      </c>
      <c r="BQ54" s="8">
        <f t="shared" si="74"/>
        <v>20.552757319655981</v>
      </c>
      <c r="BR54" s="12">
        <f t="shared" si="74"/>
        <v>9.8413755615891034</v>
      </c>
      <c r="BS54" s="22">
        <f t="shared" si="74"/>
        <v>4.5</v>
      </c>
      <c r="BT54" s="8">
        <f t="shared" si="74"/>
        <v>5.0885176935040306</v>
      </c>
      <c r="BU54" s="12">
        <f t="shared" si="74"/>
        <v>14.398944228683348</v>
      </c>
      <c r="BV54" s="22">
        <f t="shared" si="74"/>
        <v>4.3308538280716533</v>
      </c>
      <c r="BW54" s="8">
        <f t="shared" si="74"/>
        <v>9.3461168624350108</v>
      </c>
      <c r="BX54" s="12">
        <f t="shared" si="74"/>
        <v>12.831548476847303</v>
      </c>
      <c r="BY54" s="22">
        <f t="shared" si="74"/>
        <v>2.0210278684145209</v>
      </c>
      <c r="BZ54" s="8">
        <f t="shared" si="74"/>
        <v>10.405038184374732</v>
      </c>
      <c r="CA54" s="12">
        <f t="shared" si="74"/>
        <v>7.6721414639995231</v>
      </c>
      <c r="CB54" s="22">
        <f t="shared" si="74"/>
        <v>3.6999999999999886</v>
      </c>
      <c r="CC54" s="8">
        <f t="shared" si="74"/>
        <v>3.8081259467889623</v>
      </c>
      <c r="CD54" s="12">
        <f t="shared" si="74"/>
        <v>12.423753976787097</v>
      </c>
      <c r="CE54" s="22">
        <f t="shared" si="74"/>
        <v>2.1334906619300682</v>
      </c>
      <c r="CF54" s="8">
        <f t="shared" si="74"/>
        <v>9.8870898566066643</v>
      </c>
    </row>
    <row r="55" spans="1:84" x14ac:dyDescent="0.25">
      <c r="A55" s="6" t="s">
        <v>60</v>
      </c>
      <c r="B55" s="7">
        <v>1763381.043005167</v>
      </c>
      <c r="C55" s="41">
        <v>726947.47035173036</v>
      </c>
      <c r="D55" s="8">
        <f t="shared" si="6"/>
        <v>242.57337908500634</v>
      </c>
      <c r="E55" s="7">
        <v>861176.92299520585</v>
      </c>
      <c r="F55" s="41">
        <v>327491.59106518747</v>
      </c>
      <c r="G55" s="8">
        <f t="shared" si="7"/>
        <v>262.96153748380908</v>
      </c>
      <c r="H55" s="7">
        <v>1665981.8432475971</v>
      </c>
      <c r="I55" s="41">
        <v>556577.90739720408</v>
      </c>
      <c r="J55" s="8">
        <f t="shared" si="8"/>
        <v>299.32590228714599</v>
      </c>
      <c r="K55" s="7">
        <v>2299134.3166665039</v>
      </c>
      <c r="L55" s="41">
        <v>702457.23295995931</v>
      </c>
      <c r="M55" s="8">
        <f t="shared" si="9"/>
        <v>327.29883169948891</v>
      </c>
      <c r="N55" s="7">
        <v>600197.97586389026</v>
      </c>
      <c r="O55" s="41">
        <v>151864.39463750061</v>
      </c>
      <c r="P55" s="8">
        <f t="shared" si="10"/>
        <v>395.21968088475194</v>
      </c>
      <c r="Q55" s="7">
        <v>5817248.1445906935</v>
      </c>
      <c r="R55" s="41">
        <v>1755461.8015350648</v>
      </c>
      <c r="S55" s="8">
        <f t="shared" si="11"/>
        <v>331.37993316082395</v>
      </c>
      <c r="T55" s="7">
        <f t="shared" si="4"/>
        <v>13007120.24636906</v>
      </c>
      <c r="U55" s="41">
        <f t="shared" si="5"/>
        <v>4220800.3979466464</v>
      </c>
      <c r="V55" s="8">
        <f t="shared" si="12"/>
        <v>308.16714888239727</v>
      </c>
      <c r="W55" s="7">
        <v>1143259.1256545875</v>
      </c>
      <c r="X55" s="41">
        <v>325049.00734478666</v>
      </c>
      <c r="Y55" s="8">
        <f t="shared" si="13"/>
        <v>351.71900231090609</v>
      </c>
      <c r="Z55" s="7">
        <f t="shared" si="2"/>
        <v>14150379.372023648</v>
      </c>
      <c r="AA55" s="41">
        <f t="shared" si="3"/>
        <v>4545849.4052914334</v>
      </c>
      <c r="AB55" s="8">
        <f t="shared" si="14"/>
        <v>311.28130543771215</v>
      </c>
      <c r="AD55" s="12">
        <f t="shared" si="53"/>
        <v>0.68963392634428544</v>
      </c>
      <c r="AE55" s="19">
        <f t="shared" si="60"/>
        <v>2.4211351782440005</v>
      </c>
      <c r="AF55" s="8">
        <f t="shared" si="53"/>
        <v>-1.6905702606072168</v>
      </c>
      <c r="AG55" s="12">
        <f t="shared" si="53"/>
        <v>25.91959599496019</v>
      </c>
      <c r="AH55" s="19">
        <f t="shared" si="61"/>
        <v>13.074821366293747</v>
      </c>
      <c r="AI55" s="8">
        <f t="shared" si="53"/>
        <v>11.359535636193655</v>
      </c>
      <c r="AJ55" s="12">
        <f t="shared" si="53"/>
        <v>14.398339172146308</v>
      </c>
      <c r="AK55" s="19">
        <f t="shared" si="62"/>
        <v>5.8606803689410896</v>
      </c>
      <c r="AL55" s="8">
        <f t="shared" si="53"/>
        <v>8.0649952120561892</v>
      </c>
      <c r="AM55" s="12">
        <f t="shared" si="53"/>
        <v>5.2279472727799572</v>
      </c>
      <c r="AN55" s="19">
        <f t="shared" si="63"/>
        <v>6.176244831309873</v>
      </c>
      <c r="AO55" s="8">
        <f t="shared" si="53"/>
        <v>-0.89313533364881437</v>
      </c>
      <c r="AP55" s="12">
        <f t="shared" si="53"/>
        <v>15.460082261330527</v>
      </c>
      <c r="AQ55" s="19">
        <f t="shared" si="64"/>
        <v>-4.6565766073916848</v>
      </c>
      <c r="AR55" s="8">
        <f t="shared" si="53"/>
        <v>21.099157291515695</v>
      </c>
      <c r="AS55" s="12">
        <f t="shared" si="65"/>
        <v>23.418477905827899</v>
      </c>
      <c r="AT55" s="19">
        <f t="shared" si="66"/>
        <v>10.196747451916053</v>
      </c>
      <c r="AU55" s="8">
        <f t="shared" si="54"/>
        <v>11.998294649922485</v>
      </c>
      <c r="AV55" s="12">
        <f t="shared" si="54"/>
        <v>15.00867338969536</v>
      </c>
      <c r="AW55" s="19">
        <f t="shared" si="17"/>
        <v>7.1526557283415571</v>
      </c>
      <c r="AX55" s="8">
        <f t="shared" si="17"/>
        <v>7.3316126492195508</v>
      </c>
      <c r="AY55" s="12">
        <f t="shared" si="17"/>
        <v>26.6092379115981</v>
      </c>
      <c r="AZ55" s="19">
        <f t="shared" si="18"/>
        <v>19.498468960736389</v>
      </c>
      <c r="BA55" s="8">
        <f t="shared" si="18"/>
        <v>5.9505105067062232</v>
      </c>
      <c r="BB55" s="12">
        <f t="shared" si="18"/>
        <v>15.866397914900745</v>
      </c>
      <c r="BC55" s="19">
        <f t="shared" si="55"/>
        <v>7.950125653507726</v>
      </c>
      <c r="BD55" s="8">
        <f t="shared" si="55"/>
        <v>7.3332682231443016</v>
      </c>
      <c r="BE55" s="13"/>
      <c r="BF55" s="12">
        <f t="shared" ref="BF55:CF55" si="75">+AVERAGE(B55:B55)/AVERAGE(B51:B51)*100-100</f>
        <v>0.68963392634428544</v>
      </c>
      <c r="BG55" s="22">
        <f t="shared" si="75"/>
        <v>2.4211351782440005</v>
      </c>
      <c r="BH55" s="8">
        <f t="shared" si="75"/>
        <v>-1.6905702606072168</v>
      </c>
      <c r="BI55" s="12">
        <f t="shared" si="75"/>
        <v>25.91959599496019</v>
      </c>
      <c r="BJ55" s="22">
        <f t="shared" si="75"/>
        <v>13.074821366293747</v>
      </c>
      <c r="BK55" s="8">
        <f t="shared" si="75"/>
        <v>11.359535636193655</v>
      </c>
      <c r="BL55" s="12">
        <f t="shared" si="75"/>
        <v>14.398339172146308</v>
      </c>
      <c r="BM55" s="22">
        <f t="shared" si="75"/>
        <v>5.8606803689410896</v>
      </c>
      <c r="BN55" s="8">
        <f t="shared" si="75"/>
        <v>8.0649952120561892</v>
      </c>
      <c r="BO55" s="12">
        <f t="shared" si="75"/>
        <v>5.2279472727799572</v>
      </c>
      <c r="BP55" s="22">
        <f t="shared" si="75"/>
        <v>6.176244831309873</v>
      </c>
      <c r="BQ55" s="8">
        <f t="shared" si="75"/>
        <v>-0.89313533364881437</v>
      </c>
      <c r="BR55" s="12">
        <f t="shared" si="75"/>
        <v>15.460082261330527</v>
      </c>
      <c r="BS55" s="22">
        <f t="shared" si="75"/>
        <v>-4.6565766073916848</v>
      </c>
      <c r="BT55" s="8">
        <f t="shared" si="75"/>
        <v>21.099157291515695</v>
      </c>
      <c r="BU55" s="12">
        <f t="shared" si="75"/>
        <v>23.418477905827899</v>
      </c>
      <c r="BV55" s="22">
        <f t="shared" si="75"/>
        <v>10.196747451916053</v>
      </c>
      <c r="BW55" s="8">
        <f t="shared" si="75"/>
        <v>11.998294649922485</v>
      </c>
      <c r="BX55" s="12">
        <f t="shared" si="75"/>
        <v>15.00867338969536</v>
      </c>
      <c r="BY55" s="22">
        <f t="shared" si="75"/>
        <v>7.1526557283415571</v>
      </c>
      <c r="BZ55" s="8">
        <f t="shared" si="75"/>
        <v>7.3316126492195508</v>
      </c>
      <c r="CA55" s="12">
        <f t="shared" si="75"/>
        <v>26.6092379115981</v>
      </c>
      <c r="CB55" s="22">
        <f t="shared" si="75"/>
        <v>19.498468960736389</v>
      </c>
      <c r="CC55" s="8">
        <f t="shared" si="75"/>
        <v>5.9505105067062232</v>
      </c>
      <c r="CD55" s="12">
        <f t="shared" si="75"/>
        <v>15.866397914900745</v>
      </c>
      <c r="CE55" s="22">
        <f t="shared" si="75"/>
        <v>7.950125653507726</v>
      </c>
      <c r="CF55" s="8">
        <f t="shared" si="75"/>
        <v>7.3332682231443016</v>
      </c>
    </row>
    <row r="56" spans="1:84" x14ac:dyDescent="0.25">
      <c r="A56" s="6" t="s">
        <v>61</v>
      </c>
      <c r="B56" s="7">
        <v>1561687.5477848984</v>
      </c>
      <c r="C56" s="41">
        <v>664703.41664087737</v>
      </c>
      <c r="D56" s="8">
        <f t="shared" si="6"/>
        <v>234.94501588046433</v>
      </c>
      <c r="E56" s="7">
        <v>1024586.5828667475</v>
      </c>
      <c r="F56" s="41">
        <v>379711.47957866103</v>
      </c>
      <c r="G56" s="8">
        <f t="shared" si="7"/>
        <v>269.83292261894707</v>
      </c>
      <c r="H56" s="7">
        <v>1675683.2937715561</v>
      </c>
      <c r="I56" s="41">
        <v>550106.81405638915</v>
      </c>
      <c r="J56" s="8">
        <f t="shared" si="8"/>
        <v>304.61053216472044</v>
      </c>
      <c r="K56" s="7">
        <v>2173587.8805709025</v>
      </c>
      <c r="L56" s="41">
        <v>686870.05238370248</v>
      </c>
      <c r="M56" s="8">
        <f t="shared" si="9"/>
        <v>316.44819468074331</v>
      </c>
      <c r="N56" s="7">
        <v>576780.00058083667</v>
      </c>
      <c r="O56" s="41">
        <v>140903.1170803601</v>
      </c>
      <c r="P56" s="8">
        <f t="shared" si="10"/>
        <v>409.3450964976783</v>
      </c>
      <c r="Q56" s="7">
        <v>6220687.7876409506</v>
      </c>
      <c r="R56" s="41">
        <v>1848038.7014321077</v>
      </c>
      <c r="S56" s="8">
        <f t="shared" si="11"/>
        <v>336.61025512183971</v>
      </c>
      <c r="T56" s="7">
        <f t="shared" si="4"/>
        <v>13233013.093215892</v>
      </c>
      <c r="U56" s="41">
        <f t="shared" si="5"/>
        <v>4270333.5811720975</v>
      </c>
      <c r="V56" s="8">
        <f t="shared" si="12"/>
        <v>309.88242116635229</v>
      </c>
      <c r="W56" s="7">
        <v>1115880.4707846066</v>
      </c>
      <c r="X56" s="41">
        <v>308728.30359738861</v>
      </c>
      <c r="Y56" s="8">
        <f t="shared" si="13"/>
        <v>361.4441752771142</v>
      </c>
      <c r="Z56" s="7">
        <f t="shared" si="2"/>
        <v>14348893.564000499</v>
      </c>
      <c r="AA56" s="41">
        <f t="shared" si="3"/>
        <v>4579061.8847694863</v>
      </c>
      <c r="AB56" s="8">
        <f t="shared" si="14"/>
        <v>313.35880416306787</v>
      </c>
      <c r="AD56" s="12">
        <f t="shared" si="53"/>
        <v>-1.6029324512818306</v>
      </c>
      <c r="AE56" s="19">
        <f t="shared" si="60"/>
        <v>0.91878766399429423</v>
      </c>
      <c r="AF56" s="8">
        <f t="shared" si="53"/>
        <v>-2.4987618001041625</v>
      </c>
      <c r="AG56" s="12">
        <f t="shared" si="53"/>
        <v>22.968726707248237</v>
      </c>
      <c r="AH56" s="19">
        <f t="shared" si="61"/>
        <v>11.145295562710359</v>
      </c>
      <c r="AI56" s="8">
        <f t="shared" si="53"/>
        <v>10.637815199174923</v>
      </c>
      <c r="AJ56" s="12">
        <f t="shared" si="53"/>
        <v>10.534313374840181</v>
      </c>
      <c r="AK56" s="19">
        <f t="shared" si="62"/>
        <v>2.3891462420800167</v>
      </c>
      <c r="AL56" s="8">
        <f t="shared" si="53"/>
        <v>7.9551079696498448</v>
      </c>
      <c r="AM56" s="12">
        <f t="shared" si="53"/>
        <v>2.0531299284360216</v>
      </c>
      <c r="AN56" s="19">
        <f t="shared" si="63"/>
        <v>6.7266018004435608</v>
      </c>
      <c r="AO56" s="8">
        <f t="shared" si="53"/>
        <v>-4.3789194007563026</v>
      </c>
      <c r="AP56" s="12">
        <f t="shared" si="53"/>
        <v>16.276920352062547</v>
      </c>
      <c r="AQ56" s="19">
        <f t="shared" si="64"/>
        <v>-2.2136667459570702</v>
      </c>
      <c r="AR56" s="8">
        <f t="shared" si="53"/>
        <v>18.909173176564664</v>
      </c>
      <c r="AS56" s="12">
        <f t="shared" si="65"/>
        <v>13.777682599431927</v>
      </c>
      <c r="AT56" s="19">
        <f t="shared" si="66"/>
        <v>4.7219947584959527</v>
      </c>
      <c r="AU56" s="8">
        <f t="shared" si="54"/>
        <v>8.6473599570173718</v>
      </c>
      <c r="AV56" s="12">
        <f t="shared" si="54"/>
        <v>10.003520070279876</v>
      </c>
      <c r="AW56" s="19">
        <f t="shared" si="17"/>
        <v>4.4106965648020378</v>
      </c>
      <c r="AX56" s="8">
        <f t="shared" si="17"/>
        <v>5.356561817405975</v>
      </c>
      <c r="AY56" s="12">
        <f t="shared" si="17"/>
        <v>15.112679857188184</v>
      </c>
      <c r="AZ56" s="19">
        <f t="shared" si="18"/>
        <v>5.7484636772084059</v>
      </c>
      <c r="BA56" s="8">
        <f t="shared" si="18"/>
        <v>8.8551794081505903</v>
      </c>
      <c r="BB56" s="12">
        <f t="shared" si="18"/>
        <v>10.38452780107697</v>
      </c>
      <c r="BC56" s="19">
        <f t="shared" si="55"/>
        <v>4.4998261632808152</v>
      </c>
      <c r="BD56" s="8">
        <f t="shared" si="55"/>
        <v>5.6313028010221728</v>
      </c>
      <c r="BE56" s="13"/>
      <c r="BF56" s="12">
        <f t="shared" ref="BF56:CF56" si="76">+AVERAGE(B55:B56)/AVERAGE(B51:B52)*100-100</f>
        <v>-0.40027805815681461</v>
      </c>
      <c r="BG56" s="22">
        <f t="shared" si="76"/>
        <v>1.698018332754998</v>
      </c>
      <c r="BH56" s="8">
        <f t="shared" si="76"/>
        <v>-2.0898781491724634</v>
      </c>
      <c r="BI56" s="12">
        <f t="shared" si="76"/>
        <v>24.298964611019443</v>
      </c>
      <c r="BJ56" s="22">
        <f t="shared" si="76"/>
        <v>12.030568597921203</v>
      </c>
      <c r="BK56" s="8">
        <f t="shared" si="76"/>
        <v>10.992848523763428</v>
      </c>
      <c r="BL56" s="12">
        <f t="shared" si="76"/>
        <v>12.427529972667429</v>
      </c>
      <c r="BM56" s="22">
        <f t="shared" si="76"/>
        <v>4.1061256706685754</v>
      </c>
      <c r="BN56" s="8">
        <f t="shared" si="76"/>
        <v>8.0095428702388887</v>
      </c>
      <c r="BO56" s="12">
        <f t="shared" si="76"/>
        <v>3.6607913286062654</v>
      </c>
      <c r="BP56" s="22">
        <f t="shared" si="76"/>
        <v>6.447624795281655</v>
      </c>
      <c r="BQ56" s="8">
        <f t="shared" si="76"/>
        <v>-2.6378498557751158</v>
      </c>
      <c r="BR56" s="12">
        <f t="shared" si="76"/>
        <v>15.858936171421135</v>
      </c>
      <c r="BS56" s="22">
        <f t="shared" si="76"/>
        <v>-3.4962745032328968</v>
      </c>
      <c r="BT56" s="8">
        <f t="shared" si="76"/>
        <v>19.974954201415883</v>
      </c>
      <c r="BU56" s="12">
        <f t="shared" si="76"/>
        <v>18.241091426122466</v>
      </c>
      <c r="BV56" s="22">
        <f t="shared" si="76"/>
        <v>7.319406434811043</v>
      </c>
      <c r="BW56" s="8">
        <f t="shared" si="76"/>
        <v>10.284267842637945</v>
      </c>
      <c r="BX56" s="12">
        <f t="shared" si="76"/>
        <v>12.428900520830638</v>
      </c>
      <c r="BY56" s="22">
        <f t="shared" si="76"/>
        <v>5.7559119291528305</v>
      </c>
      <c r="BZ56" s="8">
        <f t="shared" si="76"/>
        <v>6.3321765690059948</v>
      </c>
      <c r="CA56" s="12">
        <f t="shared" si="76"/>
        <v>20.657110722094501</v>
      </c>
      <c r="CB56" s="22">
        <f t="shared" si="76"/>
        <v>12.380447167949612</v>
      </c>
      <c r="CC56" s="8">
        <f t="shared" si="76"/>
        <v>7.4030110827563362</v>
      </c>
      <c r="CD56" s="12">
        <f t="shared" si="76"/>
        <v>13.039974504816058</v>
      </c>
      <c r="CE56" s="22">
        <f t="shared" si="76"/>
        <v>6.1906814624574054</v>
      </c>
      <c r="CF56" s="8">
        <f t="shared" si="76"/>
        <v>6.4726546092190915</v>
      </c>
    </row>
    <row r="57" spans="1:84" x14ac:dyDescent="0.25">
      <c r="A57" s="6" t="s">
        <v>62</v>
      </c>
      <c r="B57" s="7">
        <v>1351700.2852861781</v>
      </c>
      <c r="C57" s="41">
        <v>587022.98881978809</v>
      </c>
      <c r="D57" s="8">
        <f t="shared" si="6"/>
        <v>230.26360313482382</v>
      </c>
      <c r="E57" s="7">
        <v>1072865.243253638</v>
      </c>
      <c r="F57" s="41">
        <v>387482.95810361102</v>
      </c>
      <c r="G57" s="8">
        <f t="shared" si="7"/>
        <v>276.88062682920867</v>
      </c>
      <c r="H57" s="7">
        <v>1903849.8745432615</v>
      </c>
      <c r="I57" s="41">
        <v>609081.58194167388</v>
      </c>
      <c r="J57" s="8">
        <f t="shared" si="8"/>
        <v>312.57715402820628</v>
      </c>
      <c r="K57" s="7">
        <v>2100360.8199841613</v>
      </c>
      <c r="L57" s="41">
        <v>689628.94899279461</v>
      </c>
      <c r="M57" s="8">
        <f t="shared" si="9"/>
        <v>304.56389962337653</v>
      </c>
      <c r="N57" s="7">
        <v>665232.73928061558</v>
      </c>
      <c r="O57" s="41">
        <v>158662.21026405485</v>
      </c>
      <c r="P57" s="8">
        <f t="shared" si="10"/>
        <v>419.2761075075764</v>
      </c>
      <c r="Q57" s="7">
        <v>6351195.2536403202</v>
      </c>
      <c r="R57" s="41">
        <v>1880975.2743817305</v>
      </c>
      <c r="S57" s="8">
        <f t="shared" si="11"/>
        <v>337.65437218349052</v>
      </c>
      <c r="T57" s="7">
        <f t="shared" si="4"/>
        <v>13445204.215988174</v>
      </c>
      <c r="U57" s="41">
        <f t="shared" si="5"/>
        <v>4312853.962503653</v>
      </c>
      <c r="V57" s="8">
        <f t="shared" si="12"/>
        <v>311.74726371173261</v>
      </c>
      <c r="W57" s="7">
        <v>1192887.1169371004</v>
      </c>
      <c r="X57" s="41">
        <v>325532.97781991831</v>
      </c>
      <c r="Y57" s="8">
        <f t="shared" si="13"/>
        <v>366.44125118315787</v>
      </c>
      <c r="Z57" s="7">
        <f t="shared" si="2"/>
        <v>14638091.332925275</v>
      </c>
      <c r="AA57" s="41">
        <f t="shared" si="3"/>
        <v>4638386.9403235717</v>
      </c>
      <c r="AB57" s="8">
        <f t="shared" si="14"/>
        <v>315.58581725189418</v>
      </c>
      <c r="AD57" s="12">
        <f t="shared" si="53"/>
        <v>-4.0926729174770884</v>
      </c>
      <c r="AE57" s="19">
        <f t="shared" si="60"/>
        <v>0.90681175935934277</v>
      </c>
      <c r="AF57" s="8">
        <f t="shared" si="53"/>
        <v>-4.9545561787831502</v>
      </c>
      <c r="AG57" s="12">
        <f t="shared" si="53"/>
        <v>24.931158580511735</v>
      </c>
      <c r="AH57" s="19">
        <f t="shared" si="61"/>
        <v>11.949598971829417</v>
      </c>
      <c r="AI57" s="8">
        <f t="shared" si="53"/>
        <v>11.595896481906109</v>
      </c>
      <c r="AJ57" s="12">
        <f t="shared" si="53"/>
        <v>14.866384881541222</v>
      </c>
      <c r="AK57" s="19">
        <f t="shared" si="62"/>
        <v>5.2026938825503919</v>
      </c>
      <c r="AL57" s="8">
        <f t="shared" si="53"/>
        <v>9.1857828372527308</v>
      </c>
      <c r="AM57" s="12">
        <f t="shared" si="53"/>
        <v>0.61993355503425107</v>
      </c>
      <c r="AN57" s="19">
        <f t="shared" si="63"/>
        <v>11.776424275214595</v>
      </c>
      <c r="AO57" s="8">
        <f t="shared" si="53"/>
        <v>-9.9810767722457854</v>
      </c>
      <c r="AP57" s="12">
        <f t="shared" si="53"/>
        <v>27.314449349958196</v>
      </c>
      <c r="AQ57" s="19">
        <f t="shared" si="64"/>
        <v>7.6457996082486659</v>
      </c>
      <c r="AR57" s="8">
        <f t="shared" si="53"/>
        <v>18.271636992143584</v>
      </c>
      <c r="AS57" s="12">
        <f t="shared" si="65"/>
        <v>14.581194748924673</v>
      </c>
      <c r="AT57" s="19">
        <f t="shared" si="66"/>
        <v>6.0866123675396722</v>
      </c>
      <c r="AU57" s="8">
        <f t="shared" si="54"/>
        <v>8.0072142863374154</v>
      </c>
      <c r="AV57" s="12">
        <f t="shared" si="54"/>
        <v>11.315267116206073</v>
      </c>
      <c r="AW57" s="19">
        <f t="shared" si="17"/>
        <v>6.6415948647514682</v>
      </c>
      <c r="AX57" s="8">
        <f t="shared" si="17"/>
        <v>4.3825978572263296</v>
      </c>
      <c r="AY57" s="12">
        <f t="shared" si="17"/>
        <v>16.203308132600796</v>
      </c>
      <c r="AZ57" s="19">
        <f t="shared" si="18"/>
        <v>4.7870205132452668</v>
      </c>
      <c r="BA57" s="8">
        <f t="shared" si="18"/>
        <v>10.894753532869544</v>
      </c>
      <c r="BB57" s="12">
        <f t="shared" si="18"/>
        <v>11.698159972939877</v>
      </c>
      <c r="BC57" s="19">
        <f t="shared" si="55"/>
        <v>6.5092971653944574</v>
      </c>
      <c r="BD57" s="8">
        <f t="shared" si="55"/>
        <v>4.8717463598391788</v>
      </c>
      <c r="BE57" s="13"/>
      <c r="BF57" s="12">
        <f t="shared" ref="BF57:CF57" si="77">+AVERAGE(B55:B57)/AVERAGE(B51:B53)*100-100</f>
        <v>-1.4963602605587596</v>
      </c>
      <c r="BG57" s="22">
        <f t="shared" si="77"/>
        <v>1.4619956774304796</v>
      </c>
      <c r="BH57" s="8">
        <f t="shared" si="77"/>
        <v>-3.0406146152395479</v>
      </c>
      <c r="BI57" s="12">
        <f t="shared" si="77"/>
        <v>24.527471582550334</v>
      </c>
      <c r="BJ57" s="22">
        <f t="shared" si="77"/>
        <v>12.001894616992587</v>
      </c>
      <c r="BK57" s="8">
        <f t="shared" si="77"/>
        <v>11.198335217395837</v>
      </c>
      <c r="BL57" s="12">
        <f t="shared" si="77"/>
        <v>13.300641952770235</v>
      </c>
      <c r="BM57" s="22">
        <f t="shared" si="77"/>
        <v>4.4927706443477007</v>
      </c>
      <c r="BN57" s="8">
        <f t="shared" si="77"/>
        <v>8.4078415452165274</v>
      </c>
      <c r="BO57" s="12">
        <f t="shared" si="77"/>
        <v>2.6693258822887458</v>
      </c>
      <c r="BP57" s="22">
        <f t="shared" si="77"/>
        <v>8.1580662627811762</v>
      </c>
      <c r="BQ57" s="8">
        <f t="shared" si="77"/>
        <v>-5.123496981457464</v>
      </c>
      <c r="BR57" s="12">
        <f t="shared" si="77"/>
        <v>19.749799341446334</v>
      </c>
      <c r="BS57" s="22">
        <f t="shared" si="77"/>
        <v>0.14698567810825125</v>
      </c>
      <c r="BT57" s="8">
        <f t="shared" si="77"/>
        <v>19.385916380417882</v>
      </c>
      <c r="BU57" s="12">
        <f t="shared" si="77"/>
        <v>16.950902501246716</v>
      </c>
      <c r="BV57" s="22">
        <f t="shared" si="77"/>
        <v>6.8933876402958134</v>
      </c>
      <c r="BW57" s="8">
        <f t="shared" si="77"/>
        <v>9.5090950180037908</v>
      </c>
      <c r="BX57" s="12">
        <f t="shared" si="77"/>
        <v>12.049119472348011</v>
      </c>
      <c r="BY57" s="22">
        <f t="shared" si="77"/>
        <v>6.0525947781716098</v>
      </c>
      <c r="BZ57" s="8">
        <f t="shared" si="77"/>
        <v>5.6704466013963923</v>
      </c>
      <c r="CA57" s="12">
        <f t="shared" si="77"/>
        <v>19.079948699760109</v>
      </c>
      <c r="CB57" s="22">
        <f t="shared" si="77"/>
        <v>9.6832874927637249</v>
      </c>
      <c r="CC57" s="8">
        <f t="shared" si="77"/>
        <v>8.5632670398505581</v>
      </c>
      <c r="CD57" s="12">
        <f t="shared" si="77"/>
        <v>12.581048562748109</v>
      </c>
      <c r="CE57" s="22">
        <f t="shared" si="77"/>
        <v>6.2978453780461905</v>
      </c>
      <c r="CF57" s="8">
        <f t="shared" si="77"/>
        <v>5.9298897557420389</v>
      </c>
    </row>
    <row r="58" spans="1:84" x14ac:dyDescent="0.25">
      <c r="A58" s="6" t="s">
        <v>63</v>
      </c>
      <c r="B58" s="7">
        <v>1964312.850846156</v>
      </c>
      <c r="C58" s="41">
        <v>739017.95818760444</v>
      </c>
      <c r="D58" s="8">
        <f t="shared" si="6"/>
        <v>265.8004219090306</v>
      </c>
      <c r="E58" s="7">
        <v>960305.07397810859</v>
      </c>
      <c r="F58" s="41">
        <v>322264.75858284067</v>
      </c>
      <c r="G58" s="8">
        <f t="shared" si="7"/>
        <v>297.98637561272614</v>
      </c>
      <c r="H58" s="7">
        <v>1961383.6279378957</v>
      </c>
      <c r="I58" s="41">
        <v>615554.77767880296</v>
      </c>
      <c r="J58" s="8">
        <f t="shared" si="8"/>
        <v>318.63673210921735</v>
      </c>
      <c r="K58" s="7">
        <v>2178057.0924818469</v>
      </c>
      <c r="L58" s="41">
        <v>705633.78132758068</v>
      </c>
      <c r="M58" s="8">
        <f t="shared" si="9"/>
        <v>308.6667829853676</v>
      </c>
      <c r="N58" s="7">
        <v>615272.94227465731</v>
      </c>
      <c r="O58" s="41">
        <v>143023.86601808449</v>
      </c>
      <c r="P58" s="8">
        <f t="shared" si="10"/>
        <v>430.18900230039918</v>
      </c>
      <c r="Q58" s="7">
        <v>7945787.2851397758</v>
      </c>
      <c r="R58" s="41">
        <v>2231534.9176510968</v>
      </c>
      <c r="S58" s="8">
        <f t="shared" si="11"/>
        <v>356.06824801574129</v>
      </c>
      <c r="T58" s="7">
        <f t="shared" si="4"/>
        <v>15625118.872658439</v>
      </c>
      <c r="U58" s="41">
        <f t="shared" si="5"/>
        <v>4757030.0594460098</v>
      </c>
      <c r="V58" s="8">
        <f t="shared" si="12"/>
        <v>328.46374055660471</v>
      </c>
      <c r="W58" s="7">
        <v>1234022.9786237052</v>
      </c>
      <c r="X58" s="41">
        <v>315527.25423790648</v>
      </c>
      <c r="Y58" s="8">
        <f t="shared" si="13"/>
        <v>391.09869656243899</v>
      </c>
      <c r="Z58" s="7">
        <f t="shared" si="2"/>
        <v>16859141.851282146</v>
      </c>
      <c r="AA58" s="41">
        <f t="shared" si="3"/>
        <v>5072557.3136839159</v>
      </c>
      <c r="AB58" s="8">
        <f t="shared" si="14"/>
        <v>332.35981002722849</v>
      </c>
      <c r="AD58" s="12">
        <f t="shared" si="53"/>
        <v>9.3586764259119661</v>
      </c>
      <c r="AE58" s="19">
        <f t="shared" si="60"/>
        <v>0.58162392116487638</v>
      </c>
      <c r="AF58" s="8">
        <f t="shared" si="53"/>
        <v>8.7262982665963591</v>
      </c>
      <c r="AG58" s="12">
        <f t="shared" si="53"/>
        <v>14.826880227193001</v>
      </c>
      <c r="AH58" s="19">
        <f t="shared" si="61"/>
        <v>-1.8048871150130594</v>
      </c>
      <c r="AI58" s="8">
        <f t="shared" si="53"/>
        <v>16.937469547681445</v>
      </c>
      <c r="AJ58" s="12">
        <f t="shared" si="53"/>
        <v>6.5638284633222241</v>
      </c>
      <c r="AK58" s="19">
        <f t="shared" si="62"/>
        <v>-2.6935323256814598</v>
      </c>
      <c r="AL58" s="8">
        <f t="shared" si="53"/>
        <v>9.5136130313431551</v>
      </c>
      <c r="AM58" s="12">
        <f t="shared" si="53"/>
        <v>-6.5903542633403873</v>
      </c>
      <c r="AN58" s="19">
        <f t="shared" si="63"/>
        <v>7.6644818854904884</v>
      </c>
      <c r="AO58" s="8">
        <f t="shared" si="53"/>
        <v>-13.240054565062593</v>
      </c>
      <c r="AP58" s="12">
        <f t="shared" si="53"/>
        <v>3.5500116973783236</v>
      </c>
      <c r="AQ58" s="19">
        <f t="shared" si="64"/>
        <v>-13.448393424911572</v>
      </c>
      <c r="AR58" s="8">
        <f t="shared" si="53"/>
        <v>19.639618251964876</v>
      </c>
      <c r="AS58" s="12">
        <f t="shared" si="65"/>
        <v>12.535975738911546</v>
      </c>
      <c r="AT58" s="19">
        <f t="shared" si="66"/>
        <v>3.3009502632286285</v>
      </c>
      <c r="AU58" s="8">
        <f t="shared" si="54"/>
        <v>8.9399230618406307</v>
      </c>
      <c r="AV58" s="12">
        <f t="shared" si="54"/>
        <v>8.0600746879632368</v>
      </c>
      <c r="AW58" s="19">
        <f t="shared" si="17"/>
        <v>1.7241662648096394</v>
      </c>
      <c r="AX58" s="8">
        <f t="shared" si="17"/>
        <v>6.2285184099320787</v>
      </c>
      <c r="AY58" s="12">
        <f t="shared" si="17"/>
        <v>4.053722175811501</v>
      </c>
      <c r="AZ58" s="19">
        <f t="shared" si="18"/>
        <v>-9.2428532058787169</v>
      </c>
      <c r="BA58" s="8">
        <f t="shared" si="18"/>
        <v>14.650719917245667</v>
      </c>
      <c r="BB58" s="12">
        <f t="shared" si="18"/>
        <v>7.7563903768084828</v>
      </c>
      <c r="BC58" s="19">
        <f t="shared" si="55"/>
        <v>0.96525735360837928</v>
      </c>
      <c r="BD58" s="8">
        <f t="shared" si="55"/>
        <v>6.7262078077171594</v>
      </c>
      <c r="BE58" s="13"/>
      <c r="BF58" s="12">
        <f t="shared" ref="BF58:CF58" si="78">+AVERAGE(B55:B58)/AVERAGE(B51:B54)*100-100</f>
        <v>1.4831424872137688</v>
      </c>
      <c r="BG58" s="22">
        <f t="shared" si="78"/>
        <v>1.2210754924143714</v>
      </c>
      <c r="BH58" s="8">
        <f t="shared" si="78"/>
        <v>-8.8548028950370394E-2</v>
      </c>
      <c r="BI58" s="12">
        <f t="shared" si="78"/>
        <v>22.001883761393287</v>
      </c>
      <c r="BJ58" s="22">
        <f t="shared" si="78"/>
        <v>8.5312090062552954</v>
      </c>
      <c r="BK58" s="8">
        <f t="shared" si="78"/>
        <v>12.686162955440921</v>
      </c>
      <c r="BL58" s="12">
        <f t="shared" si="78"/>
        <v>11.384257429414689</v>
      </c>
      <c r="BM58" s="22">
        <f t="shared" si="78"/>
        <v>2.4941629097035047</v>
      </c>
      <c r="BN58" s="8">
        <f t="shared" si="78"/>
        <v>8.6909590514936212</v>
      </c>
      <c r="BO58" s="12">
        <f t="shared" si="78"/>
        <v>0.19723396164694407</v>
      </c>
      <c r="BP58" s="22">
        <f t="shared" si="78"/>
        <v>8.0325610615306573</v>
      </c>
      <c r="BQ58" s="8">
        <f t="shared" si="78"/>
        <v>-7.2541340761193567</v>
      </c>
      <c r="BR58" s="12">
        <f t="shared" si="78"/>
        <v>15.236177290601049</v>
      </c>
      <c r="BS58" s="22">
        <f t="shared" si="78"/>
        <v>-3.5000000363184967</v>
      </c>
      <c r="BT58" s="8">
        <f t="shared" si="78"/>
        <v>19.451796941700479</v>
      </c>
      <c r="BU58" s="12">
        <f t="shared" si="78"/>
        <v>15.582763719210547</v>
      </c>
      <c r="BV58" s="22">
        <f t="shared" si="78"/>
        <v>5.8289984832363473</v>
      </c>
      <c r="BW58" s="8">
        <f t="shared" si="78"/>
        <v>9.3596912914234451</v>
      </c>
      <c r="BX58" s="12">
        <f t="shared" si="78"/>
        <v>10.892680766928109</v>
      </c>
      <c r="BY58" s="22">
        <f t="shared" si="78"/>
        <v>4.844123284759533</v>
      </c>
      <c r="BZ58" s="8">
        <f t="shared" si="78"/>
        <v>5.8155626187599978</v>
      </c>
      <c r="CA58" s="12">
        <f t="shared" si="78"/>
        <v>14.717422491640875</v>
      </c>
      <c r="CB58" s="22">
        <f t="shared" si="78"/>
        <v>4.3000000193013506</v>
      </c>
      <c r="CC58" s="8">
        <f t="shared" si="78"/>
        <v>10.118082389367444</v>
      </c>
      <c r="CD58" s="12">
        <f t="shared" si="78"/>
        <v>11.182207690712318</v>
      </c>
      <c r="CE58" s="22">
        <f t="shared" si="78"/>
        <v>4.8071171900248828</v>
      </c>
      <c r="CF58" s="8">
        <f t="shared" si="78"/>
        <v>6.1367145367884319</v>
      </c>
    </row>
    <row r="59" spans="1:84" x14ac:dyDescent="0.25">
      <c r="A59" s="6" t="s">
        <v>64</v>
      </c>
      <c r="B59" s="7">
        <v>2505362.8005366912</v>
      </c>
      <c r="C59" s="41">
        <v>926585.6259426258</v>
      </c>
      <c r="D59" s="8">
        <f t="shared" si="6"/>
        <v>270.3865385336577</v>
      </c>
      <c r="E59" s="7">
        <v>879668.65469778865</v>
      </c>
      <c r="F59" s="41">
        <v>288327.16596364987</v>
      </c>
      <c r="G59" s="8">
        <f t="shared" si="7"/>
        <v>305.09392056685033</v>
      </c>
      <c r="H59" s="7">
        <v>1819146.9834244819</v>
      </c>
      <c r="I59" s="41">
        <v>545435.91773716512</v>
      </c>
      <c r="J59" s="8">
        <f t="shared" si="8"/>
        <v>333.52167033141615</v>
      </c>
      <c r="K59" s="7">
        <v>2267450.5053235684</v>
      </c>
      <c r="L59" s="41">
        <v>705950.38176167058</v>
      </c>
      <c r="M59" s="8">
        <f t="shared" si="9"/>
        <v>321.19120038794193</v>
      </c>
      <c r="N59" s="7">
        <v>670903.04968317179</v>
      </c>
      <c r="O59" s="41">
        <v>141427.81170162861</v>
      </c>
      <c r="P59" s="8">
        <f t="shared" si="10"/>
        <v>474.37844198465103</v>
      </c>
      <c r="Q59" s="7">
        <v>6584529.224098633</v>
      </c>
      <c r="R59" s="41">
        <v>1868961.3298915932</v>
      </c>
      <c r="S59" s="8">
        <f t="shared" si="11"/>
        <v>352.30954855981747</v>
      </c>
      <c r="T59" s="7">
        <f t="shared" si="4"/>
        <v>14727061.217764337</v>
      </c>
      <c r="U59" s="41">
        <f t="shared" si="5"/>
        <v>4476688.2329983329</v>
      </c>
      <c r="V59" s="8">
        <f t="shared" si="12"/>
        <v>328.97223240182296</v>
      </c>
      <c r="W59" s="7">
        <v>1343064.4019320924</v>
      </c>
      <c r="X59" s="41">
        <v>336468.5200256597</v>
      </c>
      <c r="Y59" s="8">
        <f t="shared" si="13"/>
        <v>399.16495065561196</v>
      </c>
      <c r="Z59" s="7">
        <f t="shared" si="2"/>
        <v>16070125.619696429</v>
      </c>
      <c r="AA59" s="41">
        <f t="shared" si="3"/>
        <v>4813156.7530239923</v>
      </c>
      <c r="AB59" s="8">
        <f t="shared" si="14"/>
        <v>333.87912433144737</v>
      </c>
      <c r="AD59" s="12">
        <f t="shared" ref="AD59:AD69" si="79">+B59/B55*100-100</f>
        <v>42.077222077142977</v>
      </c>
      <c r="AE59" s="19">
        <f t="shared" si="60"/>
        <v>27.462528412720303</v>
      </c>
      <c r="AF59" s="8">
        <f t="shared" si="60"/>
        <v>11.465874595787625</v>
      </c>
      <c r="AG59" s="12">
        <f t="shared" ref="AG59:AG69" si="80">+E59/E55*100-100</f>
        <v>2.1472627991781223</v>
      </c>
      <c r="AH59" s="19">
        <f t="shared" si="61"/>
        <v>-11.958910143052165</v>
      </c>
      <c r="AI59" s="8">
        <f t="shared" si="61"/>
        <v>16.022260702531611</v>
      </c>
      <c r="AJ59" s="12">
        <f t="shared" ref="AJ59:AJ69" si="81">+H59/H55*100-100</f>
        <v>9.1936860415183759</v>
      </c>
      <c r="AK59" s="19">
        <f t="shared" si="62"/>
        <v>-2.0018742231691675</v>
      </c>
      <c r="AL59" s="8">
        <f t="shared" si="62"/>
        <v>11.424259572252396</v>
      </c>
      <c r="AM59" s="12">
        <f t="shared" ref="AM59:AM69" si="82">+K59/K55*100-100</f>
        <v>-1.3780757006347386</v>
      </c>
      <c r="AN59" s="19">
        <f t="shared" si="63"/>
        <v>0.49727565434724852</v>
      </c>
      <c r="AO59" s="8">
        <f t="shared" si="63"/>
        <v>-1.8660718340585873</v>
      </c>
      <c r="AP59" s="12">
        <f t="shared" ref="AP59:AP69" si="83">+N59/N55*100-100</f>
        <v>11.780291947421631</v>
      </c>
      <c r="AQ59" s="19">
        <f t="shared" si="64"/>
        <v>-6.8723040451871924</v>
      </c>
      <c r="AR59" s="8">
        <f t="shared" si="64"/>
        <v>20.029053442554186</v>
      </c>
      <c r="AS59" s="12">
        <f t="shared" si="65"/>
        <v>13.189760182766392</v>
      </c>
      <c r="AT59" s="19">
        <f t="shared" si="66"/>
        <v>6.4655082928764642</v>
      </c>
      <c r="AU59" s="8">
        <f t="shared" si="66"/>
        <v>6.3158970428170278</v>
      </c>
      <c r="AV59" s="12">
        <f t="shared" ref="AV59:AV69" si="84">+T59/T55*100-100</f>
        <v>13.223072738759356</v>
      </c>
      <c r="AW59" s="19">
        <f t="shared" si="17"/>
        <v>6.0625429048047863</v>
      </c>
      <c r="AX59" s="8">
        <f t="shared" si="17"/>
        <v>6.7512334117629536</v>
      </c>
      <c r="AY59" s="12">
        <f t="shared" si="17"/>
        <v>17.476814467857736</v>
      </c>
      <c r="AZ59" s="19">
        <f t="shared" si="18"/>
        <v>3.5131664527005029</v>
      </c>
      <c r="BA59" s="8">
        <f t="shared" si="18"/>
        <v>13.489731300546978</v>
      </c>
      <c r="BB59" s="12">
        <f t="shared" si="18"/>
        <v>13.566747556381856</v>
      </c>
      <c r="BC59" s="19">
        <f t="shared" si="55"/>
        <v>5.8802508376412277</v>
      </c>
      <c r="BD59" s="8">
        <f t="shared" si="55"/>
        <v>7.2596132498092203</v>
      </c>
      <c r="BE59" s="13"/>
      <c r="BF59" s="12">
        <f t="shared" ref="BF59:CF59" si="85">+AVERAGE(B59:B59)/AVERAGE(B55:B55)*100-100</f>
        <v>42.077222077142977</v>
      </c>
      <c r="BG59" s="22">
        <f t="shared" si="85"/>
        <v>27.462528412720303</v>
      </c>
      <c r="BH59" s="8">
        <f t="shared" si="85"/>
        <v>11.465874595787625</v>
      </c>
      <c r="BI59" s="12">
        <f t="shared" si="85"/>
        <v>2.1472627991781223</v>
      </c>
      <c r="BJ59" s="22">
        <f t="shared" si="85"/>
        <v>-11.958910143052165</v>
      </c>
      <c r="BK59" s="8">
        <f t="shared" si="85"/>
        <v>16.022260702531611</v>
      </c>
      <c r="BL59" s="12">
        <f t="shared" si="85"/>
        <v>9.1936860415183759</v>
      </c>
      <c r="BM59" s="22">
        <f t="shared" si="85"/>
        <v>-2.0018742231691675</v>
      </c>
      <c r="BN59" s="8">
        <f t="shared" si="85"/>
        <v>11.424259572252396</v>
      </c>
      <c r="BO59" s="12">
        <f t="shared" si="85"/>
        <v>-1.3780757006347386</v>
      </c>
      <c r="BP59" s="22">
        <f t="shared" si="85"/>
        <v>0.49727565434724852</v>
      </c>
      <c r="BQ59" s="8">
        <f t="shared" si="85"/>
        <v>-1.8660718340585873</v>
      </c>
      <c r="BR59" s="12">
        <f t="shared" si="85"/>
        <v>11.780291947421631</v>
      </c>
      <c r="BS59" s="22">
        <f t="shared" si="85"/>
        <v>-6.8723040451871924</v>
      </c>
      <c r="BT59" s="8">
        <f t="shared" si="85"/>
        <v>20.029053442554186</v>
      </c>
      <c r="BU59" s="12">
        <f t="shared" si="85"/>
        <v>13.189760182766392</v>
      </c>
      <c r="BV59" s="22">
        <f t="shared" si="85"/>
        <v>6.4655082928764642</v>
      </c>
      <c r="BW59" s="8">
        <f t="shared" si="85"/>
        <v>6.3158970428170278</v>
      </c>
      <c r="BX59" s="12">
        <f t="shared" si="85"/>
        <v>13.223072738759356</v>
      </c>
      <c r="BY59" s="22">
        <f t="shared" si="85"/>
        <v>6.0625429048047863</v>
      </c>
      <c r="BZ59" s="8">
        <f t="shared" si="85"/>
        <v>6.7512334117629536</v>
      </c>
      <c r="CA59" s="12">
        <f t="shared" si="85"/>
        <v>17.476814467857736</v>
      </c>
      <c r="CB59" s="22">
        <f t="shared" si="85"/>
        <v>3.5131664527005029</v>
      </c>
      <c r="CC59" s="8">
        <f t="shared" si="85"/>
        <v>13.489731300546978</v>
      </c>
      <c r="CD59" s="12">
        <f t="shared" si="85"/>
        <v>13.566747556381856</v>
      </c>
      <c r="CE59" s="22">
        <f t="shared" si="85"/>
        <v>5.8802508376412277</v>
      </c>
      <c r="CF59" s="8">
        <f t="shared" si="85"/>
        <v>7.2596132498092203</v>
      </c>
    </row>
    <row r="60" spans="1:84" x14ac:dyDescent="0.25">
      <c r="A60" s="6" t="s">
        <v>65</v>
      </c>
      <c r="B60" s="7">
        <v>2060318.1615237242</v>
      </c>
      <c r="C60" s="41">
        <v>822430.74739999068</v>
      </c>
      <c r="D60" s="8">
        <f t="shared" si="6"/>
        <v>250.51570214722099</v>
      </c>
      <c r="E60" s="7">
        <v>968563.5137970479</v>
      </c>
      <c r="F60" s="41">
        <v>323191.16079425154</v>
      </c>
      <c r="G60" s="8">
        <f t="shared" si="7"/>
        <v>299.68750117322986</v>
      </c>
      <c r="H60" s="7">
        <v>1835887.9826728848</v>
      </c>
      <c r="I60" s="41">
        <v>549977.74365680409</v>
      </c>
      <c r="J60" s="8">
        <f t="shared" si="8"/>
        <v>333.81132306664966</v>
      </c>
      <c r="K60" s="7">
        <v>2275610.0270671174</v>
      </c>
      <c r="L60" s="41">
        <v>658552.849493974</v>
      </c>
      <c r="M60" s="8">
        <f t="shared" si="9"/>
        <v>345.5470625957621</v>
      </c>
      <c r="N60" s="7">
        <v>750640.01202034799</v>
      </c>
      <c r="O60" s="41">
        <v>151154.12951176977</v>
      </c>
      <c r="P60" s="8">
        <f t="shared" si="10"/>
        <v>496.60569277526656</v>
      </c>
      <c r="Q60" s="7">
        <v>6813224.6506737359</v>
      </c>
      <c r="R60" s="41">
        <v>1916168.6096307193</v>
      </c>
      <c r="S60" s="8">
        <f t="shared" si="11"/>
        <v>355.56498610979588</v>
      </c>
      <c r="T60" s="7">
        <f t="shared" si="4"/>
        <v>14704244.347754858</v>
      </c>
      <c r="U60" s="41">
        <f t="shared" si="5"/>
        <v>4421475.2404875094</v>
      </c>
      <c r="V60" s="8">
        <f t="shared" si="12"/>
        <v>332.56421325416215</v>
      </c>
      <c r="W60" s="7">
        <v>1299943.5322960464</v>
      </c>
      <c r="X60" s="41">
        <v>319727.46140741825</v>
      </c>
      <c r="Y60" s="8">
        <f t="shared" si="13"/>
        <v>406.5786299912383</v>
      </c>
      <c r="Z60" s="7">
        <f t="shared" si="2"/>
        <v>16004187.880050905</v>
      </c>
      <c r="AA60" s="41">
        <f t="shared" si="3"/>
        <v>4741202.7018949278</v>
      </c>
      <c r="AB60" s="8">
        <f t="shared" si="14"/>
        <v>337.55544502778741</v>
      </c>
      <c r="AD60" s="12">
        <f t="shared" si="79"/>
        <v>31.928961362731258</v>
      </c>
      <c r="AE60" s="19">
        <f t="shared" si="60"/>
        <v>23.728978490316592</v>
      </c>
      <c r="AF60" s="8">
        <f t="shared" si="60"/>
        <v>6.6273745831146869</v>
      </c>
      <c r="AG60" s="12">
        <f t="shared" si="80"/>
        <v>-5.4678706520779912</v>
      </c>
      <c r="AH60" s="19">
        <f t="shared" si="61"/>
        <v>-14.885069802768697</v>
      </c>
      <c r="AI60" s="8">
        <f t="shared" si="61"/>
        <v>11.064097836735385</v>
      </c>
      <c r="AJ60" s="12">
        <f t="shared" si="81"/>
        <v>9.5605589371692474</v>
      </c>
      <c r="AK60" s="19">
        <f t="shared" si="62"/>
        <v>-2.3462788732487638E-2</v>
      </c>
      <c r="AL60" s="8">
        <f t="shared" si="62"/>
        <v>9.5862709323979232</v>
      </c>
      <c r="AM60" s="12">
        <f t="shared" si="82"/>
        <v>4.6937208018209162</v>
      </c>
      <c r="AN60" s="19">
        <f t="shared" si="63"/>
        <v>-4.12264340124554</v>
      </c>
      <c r="AO60" s="8">
        <f t="shared" si="63"/>
        <v>9.195460237773176</v>
      </c>
      <c r="AP60" s="12">
        <f t="shared" si="83"/>
        <v>30.143210802113202</v>
      </c>
      <c r="AQ60" s="19">
        <f t="shared" si="64"/>
        <v>7.2752204804406944</v>
      </c>
      <c r="AR60" s="8">
        <f t="shared" si="64"/>
        <v>21.317122648880485</v>
      </c>
      <c r="AS60" s="12">
        <f t="shared" si="65"/>
        <v>9.5252628529278951</v>
      </c>
      <c r="AT60" s="19">
        <f t="shared" si="66"/>
        <v>3.686606137945887</v>
      </c>
      <c r="AU60" s="8">
        <f t="shared" si="66"/>
        <v>5.6310616505416107</v>
      </c>
      <c r="AV60" s="12">
        <f t="shared" si="84"/>
        <v>11.117885580368807</v>
      </c>
      <c r="AW60" s="19">
        <f t="shared" si="17"/>
        <v>3.5393408136028484</v>
      </c>
      <c r="AX60" s="8">
        <f t="shared" si="17"/>
        <v>7.3194833067454823</v>
      </c>
      <c r="AY60" s="12">
        <f t="shared" si="17"/>
        <v>16.494872554048712</v>
      </c>
      <c r="AZ60" s="19">
        <f t="shared" si="18"/>
        <v>3.5627306216710224</v>
      </c>
      <c r="BA60" s="8">
        <f t="shared" si="18"/>
        <v>12.487254685877886</v>
      </c>
      <c r="BB60" s="12">
        <f t="shared" si="18"/>
        <v>11.53604149802409</v>
      </c>
      <c r="BC60" s="19">
        <f t="shared" si="55"/>
        <v>3.5409177950781014</v>
      </c>
      <c r="BD60" s="8">
        <f t="shared" si="55"/>
        <v>7.7217044944197397</v>
      </c>
      <c r="BE60" s="13"/>
      <c r="BF60" s="12">
        <f t="shared" ref="BF60:CF60" si="86">+AVERAGE(B59:B60)/AVERAGE(B55:B56)*100-100</f>
        <v>37.310880584739124</v>
      </c>
      <c r="BG60" s="22">
        <f t="shared" si="86"/>
        <v>25.679248271977499</v>
      </c>
      <c r="BH60" s="8">
        <f t="shared" si="86"/>
        <v>9.0852721429810259</v>
      </c>
      <c r="BI60" s="12">
        <f t="shared" si="86"/>
        <v>-1.9902462451123739</v>
      </c>
      <c r="BJ60" s="22">
        <f t="shared" si="86"/>
        <v>-13.530023816049649</v>
      </c>
      <c r="BK60" s="8">
        <f t="shared" si="86"/>
        <v>13.511206858915244</v>
      </c>
      <c r="BL60" s="12">
        <f t="shared" si="86"/>
        <v>9.3776550381031711</v>
      </c>
      <c r="BM60" s="22">
        <f t="shared" si="86"/>
        <v>-1.0184526668823679</v>
      </c>
      <c r="BN60" s="8">
        <f t="shared" si="86"/>
        <v>10.497223768878598</v>
      </c>
      <c r="BO60" s="12">
        <f t="shared" si="86"/>
        <v>1.5726068387776309</v>
      </c>
      <c r="BP60" s="22">
        <f t="shared" si="86"/>
        <v>-1.7867679091810942</v>
      </c>
      <c r="BQ60" s="8">
        <f t="shared" si="86"/>
        <v>3.571470727057303</v>
      </c>
      <c r="BR60" s="12">
        <f t="shared" si="86"/>
        <v>20.779070649864309</v>
      </c>
      <c r="BS60" s="22">
        <f t="shared" si="86"/>
        <v>-6.3384937547709796E-2</v>
      </c>
      <c r="BT60" s="8">
        <f t="shared" si="86"/>
        <v>20.684395098542069</v>
      </c>
      <c r="BU60" s="12">
        <f t="shared" si="86"/>
        <v>11.296105496788741</v>
      </c>
      <c r="BV60" s="22">
        <f t="shared" si="86"/>
        <v>5.0403610712856448</v>
      </c>
      <c r="BW60" s="8">
        <f t="shared" si="86"/>
        <v>5.9707982372448214</v>
      </c>
      <c r="BX60" s="12">
        <f t="shared" si="86"/>
        <v>12.161417720847282</v>
      </c>
      <c r="BY60" s="22">
        <f t="shared" si="86"/>
        <v>4.7935822867482614</v>
      </c>
      <c r="BZ60" s="8">
        <f t="shared" si="86"/>
        <v>7.0361468909047886</v>
      </c>
      <c r="CA60" s="12">
        <f t="shared" si="86"/>
        <v>16.991793618862232</v>
      </c>
      <c r="CB60" s="22">
        <f t="shared" si="86"/>
        <v>3.5373103618327519</v>
      </c>
      <c r="CC60" s="8">
        <f t="shared" si="86"/>
        <v>12.981657770378007</v>
      </c>
      <c r="CD60" s="12">
        <f t="shared" si="86"/>
        <v>12.544321996383999</v>
      </c>
      <c r="CE60" s="22">
        <f t="shared" si="86"/>
        <v>4.7063270119214025</v>
      </c>
      <c r="CF60" s="8">
        <f t="shared" si="86"/>
        <v>7.4914273097771371</v>
      </c>
    </row>
    <row r="61" spans="1:84" x14ac:dyDescent="0.25">
      <c r="A61" s="6" t="s">
        <v>66</v>
      </c>
      <c r="B61" s="7">
        <v>1816045.543506817</v>
      </c>
      <c r="C61" s="41">
        <v>693631.02501059195</v>
      </c>
      <c r="D61" s="8">
        <f t="shared" si="6"/>
        <v>261.81723106735103</v>
      </c>
      <c r="E61" s="7">
        <v>1261686.9317052721</v>
      </c>
      <c r="F61" s="41">
        <v>392724.36364386568</v>
      </c>
      <c r="G61" s="8">
        <f t="shared" si="7"/>
        <v>321.26525586515629</v>
      </c>
      <c r="H61" s="7">
        <v>2080631.4866587485</v>
      </c>
      <c r="I61" s="41">
        <v>598968.80294322991</v>
      </c>
      <c r="J61" s="8">
        <f t="shared" si="8"/>
        <v>347.3689241300853</v>
      </c>
      <c r="K61" s="7">
        <v>2241950.6686827666</v>
      </c>
      <c r="L61" s="41">
        <v>666591.06371631532</v>
      </c>
      <c r="M61" s="8">
        <f t="shared" si="9"/>
        <v>336.3307416969642</v>
      </c>
      <c r="N61" s="7">
        <v>971617.55291695765</v>
      </c>
      <c r="O61" s="41">
        <v>184275.75491512919</v>
      </c>
      <c r="P61" s="8">
        <f t="shared" si="10"/>
        <v>527.2628259558345</v>
      </c>
      <c r="Q61" s="7">
        <v>7623751.8670118069</v>
      </c>
      <c r="R61" s="41">
        <v>2066510.7369773134</v>
      </c>
      <c r="S61" s="8">
        <f t="shared" si="11"/>
        <v>368.91905425872955</v>
      </c>
      <c r="T61" s="7">
        <f t="shared" si="4"/>
        <v>15995684.050482368</v>
      </c>
      <c r="U61" s="41">
        <f t="shared" si="5"/>
        <v>4602701.7472064458</v>
      </c>
      <c r="V61" s="8">
        <f t="shared" si="12"/>
        <v>347.52814605445064</v>
      </c>
      <c r="W61" s="7">
        <v>1417030.1821388507</v>
      </c>
      <c r="X61" s="41">
        <v>333389.65884335444</v>
      </c>
      <c r="Y61" s="8">
        <f t="shared" si="13"/>
        <v>425.03723332482031</v>
      </c>
      <c r="Z61" s="7">
        <f t="shared" si="2"/>
        <v>17412714.232621219</v>
      </c>
      <c r="AA61" s="41">
        <f t="shared" si="3"/>
        <v>4936091.4060498001</v>
      </c>
      <c r="AB61" s="8">
        <f t="shared" si="14"/>
        <v>352.76320473481809</v>
      </c>
      <c r="AD61" s="12">
        <f t="shared" si="79"/>
        <v>34.352678864925224</v>
      </c>
      <c r="AE61" s="19">
        <f t="shared" si="60"/>
        <v>18.160794078122848</v>
      </c>
      <c r="AF61" s="8">
        <f t="shared" si="60"/>
        <v>13.703263348160121</v>
      </c>
      <c r="AG61" s="12">
        <f t="shared" si="80"/>
        <v>17.599758183889122</v>
      </c>
      <c r="AH61" s="19">
        <f t="shared" si="61"/>
        <v>1.3526802742259321</v>
      </c>
      <c r="AI61" s="8">
        <f t="shared" si="61"/>
        <v>16.030240015068259</v>
      </c>
      <c r="AJ61" s="12">
        <f t="shared" si="81"/>
        <v>9.2854806715207729</v>
      </c>
      <c r="AK61" s="19">
        <f t="shared" si="62"/>
        <v>-1.6603324247969766</v>
      </c>
      <c r="AL61" s="8">
        <f t="shared" si="62"/>
        <v>11.130618362063501</v>
      </c>
      <c r="AM61" s="12">
        <f t="shared" si="82"/>
        <v>6.7412154783801839</v>
      </c>
      <c r="AN61" s="19">
        <f t="shared" si="63"/>
        <v>-3.3406203887070234</v>
      </c>
      <c r="AO61" s="8">
        <f t="shared" si="63"/>
        <v>10.43027164837018</v>
      </c>
      <c r="AP61" s="12">
        <f t="shared" si="83"/>
        <v>46.056785173812614</v>
      </c>
      <c r="AQ61" s="19">
        <f t="shared" si="64"/>
        <v>16.143443740287495</v>
      </c>
      <c r="AR61" s="8">
        <f t="shared" si="64"/>
        <v>25.755514448508563</v>
      </c>
      <c r="AS61" s="12">
        <f t="shared" si="65"/>
        <v>20.036490180995386</v>
      </c>
      <c r="AT61" s="19">
        <f t="shared" si="66"/>
        <v>9.8637906155660602</v>
      </c>
      <c r="AU61" s="8">
        <f t="shared" si="66"/>
        <v>9.2593742746647933</v>
      </c>
      <c r="AV61" s="12">
        <f t="shared" si="84"/>
        <v>18.969439165984014</v>
      </c>
      <c r="AW61" s="19">
        <f t="shared" si="17"/>
        <v>6.7205564394889166</v>
      </c>
      <c r="AX61" s="8">
        <f t="shared" si="17"/>
        <v>11.477528917721003</v>
      </c>
      <c r="AY61" s="12">
        <f t="shared" si="17"/>
        <v>18.789964450053589</v>
      </c>
      <c r="AZ61" s="19">
        <f t="shared" si="18"/>
        <v>2.4134823685305378</v>
      </c>
      <c r="BA61" s="8">
        <f t="shared" si="18"/>
        <v>15.990552906494273</v>
      </c>
      <c r="BB61" s="12">
        <f t="shared" si="18"/>
        <v>18.954813415154888</v>
      </c>
      <c r="BC61" s="19">
        <f t="shared" si="55"/>
        <v>6.4182757832933248</v>
      </c>
      <c r="BD61" s="8">
        <f t="shared" si="55"/>
        <v>11.780436715015526</v>
      </c>
      <c r="BE61" s="13"/>
      <c r="BF61" s="12">
        <f t="shared" ref="BF61:CF61" si="87">+AVERAGE(B59:B61)/AVERAGE(B55:B57)*100-100</f>
        <v>36.455888128502693</v>
      </c>
      <c r="BG61" s="22">
        <f t="shared" si="87"/>
        <v>23.448711190484389</v>
      </c>
      <c r="BH61" s="8">
        <f t="shared" si="87"/>
        <v>10.587649000549519</v>
      </c>
      <c r="BI61" s="12">
        <f t="shared" si="87"/>
        <v>5.1135294054632965</v>
      </c>
      <c r="BJ61" s="22">
        <f t="shared" si="87"/>
        <v>-8.2620345898794056</v>
      </c>
      <c r="BK61" s="8">
        <f t="shared" si="87"/>
        <v>14.372628298868491</v>
      </c>
      <c r="BL61" s="12">
        <f t="shared" si="87"/>
        <v>9.3442005239387385</v>
      </c>
      <c r="BM61" s="22">
        <f t="shared" si="87"/>
        <v>-1.2463141988365294</v>
      </c>
      <c r="BN61" s="8">
        <f t="shared" si="87"/>
        <v>10.713243129423972</v>
      </c>
      <c r="BO61" s="12">
        <f t="shared" si="87"/>
        <v>3.2241823706871173</v>
      </c>
      <c r="BP61" s="22">
        <f t="shared" si="87"/>
        <v>-2.3022100501203226</v>
      </c>
      <c r="BQ61" s="8">
        <f t="shared" si="87"/>
        <v>5.7742747843075222</v>
      </c>
      <c r="BR61" s="12">
        <f t="shared" si="87"/>
        <v>29.906996750814528</v>
      </c>
      <c r="BS61" s="22">
        <f t="shared" si="87"/>
        <v>5.6327647269159371</v>
      </c>
      <c r="BT61" s="8">
        <f t="shared" si="87"/>
        <v>22.421711777541063</v>
      </c>
      <c r="BU61" s="12">
        <f t="shared" si="87"/>
        <v>14.314839180301348</v>
      </c>
      <c r="BV61" s="22">
        <f t="shared" si="87"/>
        <v>6.6946215838372041</v>
      </c>
      <c r="BW61" s="8">
        <f t="shared" si="87"/>
        <v>7.0749677628851657</v>
      </c>
      <c r="BX61" s="12">
        <f t="shared" si="87"/>
        <v>14.467943109689202</v>
      </c>
      <c r="BY61" s="22">
        <f t="shared" si="87"/>
        <v>5.4426580394107305</v>
      </c>
      <c r="BZ61" s="8">
        <f t="shared" si="87"/>
        <v>8.5252772510917367</v>
      </c>
      <c r="CA61" s="12">
        <f t="shared" si="87"/>
        <v>17.613172013840625</v>
      </c>
      <c r="CB61" s="22">
        <f t="shared" si="87"/>
        <v>3.155949839066821</v>
      </c>
      <c r="CC61" s="8">
        <f t="shared" si="87"/>
        <v>14.002942297352703</v>
      </c>
      <c r="CD61" s="12">
        <f t="shared" si="87"/>
        <v>14.719637073398275</v>
      </c>
      <c r="CE61" s="22">
        <f t="shared" si="87"/>
        <v>5.2832730818760893</v>
      </c>
      <c r="CF61" s="8">
        <f t="shared" si="87"/>
        <v>8.9310286861017545</v>
      </c>
    </row>
    <row r="62" spans="1:84" x14ac:dyDescent="0.25">
      <c r="A62" s="6" t="s">
        <v>67</v>
      </c>
      <c r="B62" s="7">
        <v>2833533.4174327692</v>
      </c>
      <c r="C62" s="41">
        <v>930008.16764679155</v>
      </c>
      <c r="D62" s="8">
        <f t="shared" si="6"/>
        <v>304.67833681530834</v>
      </c>
      <c r="E62" s="7">
        <v>1208269.4117998914</v>
      </c>
      <c r="F62" s="41">
        <v>350602.15559823299</v>
      </c>
      <c r="G62" s="8">
        <f t="shared" si="7"/>
        <v>344.6269204301438</v>
      </c>
      <c r="H62" s="7">
        <v>2234989.2802438838</v>
      </c>
      <c r="I62" s="41">
        <v>608888.77466280083</v>
      </c>
      <c r="J62" s="8">
        <f t="shared" si="8"/>
        <v>367.06035211137015</v>
      </c>
      <c r="K62" s="7">
        <v>2177622.1056805132</v>
      </c>
      <c r="L62" s="41">
        <v>686888.47535004606</v>
      </c>
      <c r="M62" s="8">
        <f t="shared" si="9"/>
        <v>317.02702604971972</v>
      </c>
      <c r="N62" s="7">
        <v>876311.43037952203</v>
      </c>
      <c r="O62" s="41">
        <v>160396.54987147244</v>
      </c>
      <c r="P62" s="8">
        <f t="shared" si="10"/>
        <v>546.34057346103782</v>
      </c>
      <c r="Q62" s="7">
        <v>9000135.9672158267</v>
      </c>
      <c r="R62" s="41">
        <v>2274461.642500374</v>
      </c>
      <c r="S62" s="8">
        <f t="shared" si="11"/>
        <v>395.70401184351238</v>
      </c>
      <c r="T62" s="7">
        <f t="shared" si="4"/>
        <v>18330861.612752408</v>
      </c>
      <c r="U62" s="41">
        <f t="shared" si="5"/>
        <v>5011245.7656297181</v>
      </c>
      <c r="V62" s="8">
        <f t="shared" si="12"/>
        <v>365.79450440201936</v>
      </c>
      <c r="W62" s="7">
        <v>1608372.88463301</v>
      </c>
      <c r="X62" s="41">
        <v>355367.96733967582</v>
      </c>
      <c r="Y62" s="8">
        <f t="shared" si="13"/>
        <v>452.59365853187853</v>
      </c>
      <c r="Z62" s="7">
        <f t="shared" si="2"/>
        <v>19939234.497385416</v>
      </c>
      <c r="AA62" s="41">
        <f t="shared" si="3"/>
        <v>5366613.732969394</v>
      </c>
      <c r="AB62" s="8">
        <f t="shared" si="14"/>
        <v>371.54219568459354</v>
      </c>
      <c r="AD62" s="12">
        <f t="shared" si="79"/>
        <v>44.250617523180381</v>
      </c>
      <c r="AE62" s="19">
        <f t="shared" si="60"/>
        <v>25.843784625691455</v>
      </c>
      <c r="AF62" s="8">
        <f t="shared" si="60"/>
        <v>14.626731826476785</v>
      </c>
      <c r="AG62" s="12">
        <f t="shared" si="80"/>
        <v>25.821412855248056</v>
      </c>
      <c r="AH62" s="19">
        <f t="shared" si="61"/>
        <v>8.7932038054691475</v>
      </c>
      <c r="AI62" s="8">
        <f t="shared" si="61"/>
        <v>15.651905132076706</v>
      </c>
      <c r="AJ62" s="12">
        <f t="shared" si="81"/>
        <v>13.949624561394145</v>
      </c>
      <c r="AK62" s="19">
        <f t="shared" si="62"/>
        <v>-1.0829260461821093</v>
      </c>
      <c r="AL62" s="8">
        <f t="shared" si="62"/>
        <v>15.197124224069341</v>
      </c>
      <c r="AM62" s="12">
        <f t="shared" si="82"/>
        <v>-1.9971322277783088E-2</v>
      </c>
      <c r="AN62" s="19">
        <f t="shared" si="63"/>
        <v>-2.6565204888954099</v>
      </c>
      <c r="AO62" s="8">
        <f t="shared" si="63"/>
        <v>2.7085010520061132</v>
      </c>
      <c r="AP62" s="12">
        <f t="shared" si="83"/>
        <v>42.426453394782527</v>
      </c>
      <c r="AQ62" s="19">
        <f t="shared" si="64"/>
        <v>12.146702740640009</v>
      </c>
      <c r="AR62" s="8">
        <f t="shared" si="64"/>
        <v>27.000125651638697</v>
      </c>
      <c r="AS62" s="12">
        <f t="shared" si="65"/>
        <v>13.269278980673135</v>
      </c>
      <c r="AT62" s="19">
        <f t="shared" si="66"/>
        <v>1.9236411901840853</v>
      </c>
      <c r="AU62" s="8">
        <f t="shared" si="66"/>
        <v>11.131507526618549</v>
      </c>
      <c r="AV62" s="12">
        <f t="shared" si="84"/>
        <v>17.316621794337863</v>
      </c>
      <c r="AW62" s="19">
        <f t="shared" si="17"/>
        <v>5.344000416371415</v>
      </c>
      <c r="AX62" s="8">
        <f t="shared" si="17"/>
        <v>11.365261743093797</v>
      </c>
      <c r="AY62" s="12">
        <f t="shared" si="17"/>
        <v>30.335732194129292</v>
      </c>
      <c r="AZ62" s="19">
        <f t="shared" si="18"/>
        <v>12.626710550883047</v>
      </c>
      <c r="BA62" s="8">
        <f t="shared" si="18"/>
        <v>15.723642781208255</v>
      </c>
      <c r="BB62" s="12">
        <f t="shared" si="18"/>
        <v>18.269569550297305</v>
      </c>
      <c r="BC62" s="19">
        <f t="shared" si="55"/>
        <v>5.7970053584652561</v>
      </c>
      <c r="BD62" s="8">
        <f t="shared" si="55"/>
        <v>11.789146724495666</v>
      </c>
      <c r="BE62" s="13"/>
      <c r="BF62" s="12">
        <f t="shared" ref="BF62:CF62" si="88">+AVERAGE(B59:B62)/AVERAGE(B55:B58)*100-100</f>
        <v>38.76142926598979</v>
      </c>
      <c r="BG62" s="22">
        <f t="shared" si="88"/>
        <v>24.100000000220746</v>
      </c>
      <c r="BH62" s="8">
        <f t="shared" si="88"/>
        <v>11.690370143816182</v>
      </c>
      <c r="BI62" s="12">
        <f t="shared" si="88"/>
        <v>10.187839522922033</v>
      </c>
      <c r="BJ62" s="22">
        <f t="shared" si="88"/>
        <v>-4.3830697498898274</v>
      </c>
      <c r="BK62" s="8">
        <f t="shared" si="88"/>
        <v>14.716783151071525</v>
      </c>
      <c r="BL62" s="12">
        <f t="shared" si="88"/>
        <v>10.59758339479913</v>
      </c>
      <c r="BM62" s="22">
        <f t="shared" si="88"/>
        <v>-1.2031736984571495</v>
      </c>
      <c r="BN62" s="8">
        <f t="shared" si="88"/>
        <v>11.86996810074767</v>
      </c>
      <c r="BO62" s="12">
        <f t="shared" si="88"/>
        <v>2.4167502108216183</v>
      </c>
      <c r="BP62" s="22">
        <f t="shared" si="88"/>
        <v>-2.391994691044232</v>
      </c>
      <c r="BQ62" s="8">
        <f t="shared" si="88"/>
        <v>5.0214352482176992</v>
      </c>
      <c r="BR62" s="12">
        <f t="shared" si="88"/>
        <v>33.041456221150582</v>
      </c>
      <c r="BS62" s="22">
        <f t="shared" si="88"/>
        <v>7.1999999434774793</v>
      </c>
      <c r="BT62" s="8">
        <f t="shared" si="88"/>
        <v>23.612490319011073</v>
      </c>
      <c r="BU62" s="12">
        <f t="shared" si="88"/>
        <v>13.99937213417401</v>
      </c>
      <c r="BV62" s="22">
        <f t="shared" si="88"/>
        <v>5.3148140951352048</v>
      </c>
      <c r="BW62" s="8">
        <f t="shared" si="88"/>
        <v>8.1356943696129207</v>
      </c>
      <c r="BX62" s="12">
        <f t="shared" si="88"/>
        <v>15.272690456791608</v>
      </c>
      <c r="BY62" s="22">
        <f t="shared" si="88"/>
        <v>5.4159330922372533</v>
      </c>
      <c r="BZ62" s="8">
        <f t="shared" si="88"/>
        <v>9.2666435057501104</v>
      </c>
      <c r="CA62" s="12">
        <f t="shared" si="88"/>
        <v>20.963527353904993</v>
      </c>
      <c r="CB62" s="22">
        <f t="shared" si="88"/>
        <v>5.4999999804765594</v>
      </c>
      <c r="CC62" s="8">
        <f t="shared" si="88"/>
        <v>14.460521876003284</v>
      </c>
      <c r="CD62" s="12">
        <f t="shared" si="88"/>
        <v>15.717175414557303</v>
      </c>
      <c r="CE62" s="22">
        <f t="shared" si="88"/>
        <v>5.4216228590226763</v>
      </c>
      <c r="CF62" s="8">
        <f t="shared" si="88"/>
        <v>9.6774802144718564</v>
      </c>
    </row>
    <row r="63" spans="1:84" x14ac:dyDescent="0.25">
      <c r="A63" s="6" t="s">
        <v>75</v>
      </c>
      <c r="B63" s="7">
        <v>3488266.742071311</v>
      </c>
      <c r="C63" s="41">
        <v>1033305.6900278357</v>
      </c>
      <c r="D63" s="8">
        <f t="shared" si="6"/>
        <v>337.58323173245492</v>
      </c>
      <c r="E63" s="7">
        <v>1185898.0658258048</v>
      </c>
      <c r="F63" s="41">
        <v>317945.07769868511</v>
      </c>
      <c r="G63" s="8">
        <f t="shared" si="7"/>
        <v>372.98833949858289</v>
      </c>
      <c r="H63" s="7">
        <v>2290528.75576327</v>
      </c>
      <c r="I63" s="41">
        <v>598797.72300697211</v>
      </c>
      <c r="J63" s="8">
        <f t="shared" si="8"/>
        <v>382.52128686477988</v>
      </c>
      <c r="K63" s="7">
        <v>2089646.3598046266</v>
      </c>
      <c r="L63" s="41">
        <v>738335.14871471887</v>
      </c>
      <c r="M63" s="8">
        <f t="shared" si="9"/>
        <v>283.02138445423424</v>
      </c>
      <c r="N63" s="7">
        <v>1045224.0928752687</v>
      </c>
      <c r="O63" s="41">
        <v>177210.75657408743</v>
      </c>
      <c r="P63" s="8">
        <f t="shared" si="10"/>
        <v>589.81977904839334</v>
      </c>
      <c r="Q63" s="7">
        <v>7596924.2298907414</v>
      </c>
      <c r="R63" s="41">
        <v>1922345.9343502717</v>
      </c>
      <c r="S63" s="8">
        <f t="shared" si="11"/>
        <v>395.19027736588964</v>
      </c>
      <c r="T63" s="7">
        <f t="shared" si="4"/>
        <v>17696488.246231023</v>
      </c>
      <c r="U63" s="41">
        <f t="shared" si="5"/>
        <v>4787940.3303725701</v>
      </c>
      <c r="V63" s="8">
        <f t="shared" si="12"/>
        <v>369.60544670893978</v>
      </c>
      <c r="W63" s="7">
        <v>1668681.2009409755</v>
      </c>
      <c r="X63" s="41">
        <v>350517.37012791814</v>
      </c>
      <c r="Y63" s="8">
        <f t="shared" si="13"/>
        <v>476.06234188394296</v>
      </c>
      <c r="Z63" s="7">
        <f t="shared" si="2"/>
        <v>19365169.447171997</v>
      </c>
      <c r="AA63" s="41">
        <f t="shared" si="3"/>
        <v>5138457.7005004883</v>
      </c>
      <c r="AB63" s="8">
        <f t="shared" si="14"/>
        <v>376.86735156515584</v>
      </c>
      <c r="AD63" s="12">
        <f t="shared" si="79"/>
        <v>39.232000304469466</v>
      </c>
      <c r="AE63" s="19">
        <f t="shared" si="60"/>
        <v>11.517560935250032</v>
      </c>
      <c r="AF63" s="8">
        <f t="shared" si="60"/>
        <v>24.852085300996805</v>
      </c>
      <c r="AG63" s="12">
        <f t="shared" si="80"/>
        <v>34.811904402029825</v>
      </c>
      <c r="AH63" s="19">
        <f t="shared" si="61"/>
        <v>10.272327838428268</v>
      </c>
      <c r="AI63" s="8">
        <f t="shared" si="61"/>
        <v>22.253612528754402</v>
      </c>
      <c r="AJ63" s="12">
        <f t="shared" si="81"/>
        <v>25.912242201090763</v>
      </c>
      <c r="AK63" s="19">
        <f t="shared" si="62"/>
        <v>9.78333174155226</v>
      </c>
      <c r="AL63" s="8">
        <f t="shared" si="62"/>
        <v>14.691584053495973</v>
      </c>
      <c r="AM63" s="12">
        <f t="shared" si="82"/>
        <v>-7.8415888285759507</v>
      </c>
      <c r="AN63" s="19">
        <f t="shared" si="63"/>
        <v>4.5873998781944749</v>
      </c>
      <c r="AO63" s="8">
        <f t="shared" si="63"/>
        <v>-11.883829908043978</v>
      </c>
      <c r="AP63" s="12">
        <f t="shared" si="83"/>
        <v>55.793611814533676</v>
      </c>
      <c r="AQ63" s="19">
        <f t="shared" si="64"/>
        <v>25.301208045239633</v>
      </c>
      <c r="AR63" s="8">
        <f t="shared" si="64"/>
        <v>24.335283150889381</v>
      </c>
      <c r="AS63" s="12">
        <f t="shared" si="65"/>
        <v>15.3753589867421</v>
      </c>
      <c r="AT63" s="19">
        <f t="shared" si="66"/>
        <v>2.8563782248921825</v>
      </c>
      <c r="AU63" s="8">
        <f t="shared" si="66"/>
        <v>12.171321776932075</v>
      </c>
      <c r="AV63" s="12">
        <f t="shared" si="84"/>
        <v>20.163065696262962</v>
      </c>
      <c r="AW63" s="19">
        <f t="shared" si="17"/>
        <v>6.9527311524611264</v>
      </c>
      <c r="AX63" s="8">
        <f t="shared" si="17"/>
        <v>12.351563537887117</v>
      </c>
      <c r="AY63" s="12">
        <f t="shared" si="17"/>
        <v>24.244317587485796</v>
      </c>
      <c r="AZ63" s="19">
        <f t="shared" si="18"/>
        <v>4.1753832130230393</v>
      </c>
      <c r="BA63" s="8">
        <f t="shared" si="18"/>
        <v>19.264564962938309</v>
      </c>
      <c r="BB63" s="12">
        <f t="shared" si="18"/>
        <v>20.50415725087413</v>
      </c>
      <c r="BC63" s="19">
        <f t="shared" si="55"/>
        <v>6.7585778766111559</v>
      </c>
      <c r="BD63" s="8">
        <f t="shared" si="55"/>
        <v>12.875386360194625</v>
      </c>
      <c r="BE63" s="13"/>
      <c r="BF63" s="12">
        <f t="shared" ref="BF63:CF63" si="89">+AVERAGE(B63:B63)/AVERAGE(B59:B59)*100-100</f>
        <v>39.232000304469466</v>
      </c>
      <c r="BG63" s="22">
        <f t="shared" si="89"/>
        <v>11.517560935250032</v>
      </c>
      <c r="BH63" s="8">
        <f t="shared" si="89"/>
        <v>24.852085300996805</v>
      </c>
      <c r="BI63" s="12">
        <f t="shared" si="89"/>
        <v>34.811904402029825</v>
      </c>
      <c r="BJ63" s="22">
        <f t="shared" si="89"/>
        <v>10.272327838428268</v>
      </c>
      <c r="BK63" s="8">
        <f t="shared" si="89"/>
        <v>22.253612528754402</v>
      </c>
      <c r="BL63" s="12">
        <f t="shared" si="89"/>
        <v>25.912242201090763</v>
      </c>
      <c r="BM63" s="22">
        <f t="shared" si="89"/>
        <v>9.78333174155226</v>
      </c>
      <c r="BN63" s="8">
        <f t="shared" si="89"/>
        <v>14.691584053495973</v>
      </c>
      <c r="BO63" s="12">
        <f t="shared" si="89"/>
        <v>-7.8415888285759507</v>
      </c>
      <c r="BP63" s="22">
        <f t="shared" si="89"/>
        <v>4.5873998781944749</v>
      </c>
      <c r="BQ63" s="8">
        <f t="shared" si="89"/>
        <v>-11.883829908043978</v>
      </c>
      <c r="BR63" s="12">
        <f t="shared" si="89"/>
        <v>55.793611814533676</v>
      </c>
      <c r="BS63" s="22">
        <f t="shared" si="89"/>
        <v>25.301208045239633</v>
      </c>
      <c r="BT63" s="8">
        <f t="shared" si="89"/>
        <v>24.335283150889381</v>
      </c>
      <c r="BU63" s="12">
        <f t="shared" si="89"/>
        <v>15.3753589867421</v>
      </c>
      <c r="BV63" s="22">
        <f t="shared" si="89"/>
        <v>2.8563782248921825</v>
      </c>
      <c r="BW63" s="8">
        <f t="shared" si="89"/>
        <v>12.171321776932075</v>
      </c>
      <c r="BX63" s="12">
        <f t="shared" si="89"/>
        <v>20.163065696262962</v>
      </c>
      <c r="BY63" s="22">
        <f t="shared" si="89"/>
        <v>6.9527311524611264</v>
      </c>
      <c r="BZ63" s="8">
        <f t="shared" si="89"/>
        <v>12.351563537887117</v>
      </c>
      <c r="CA63" s="12">
        <f t="shared" si="89"/>
        <v>24.244317587485796</v>
      </c>
      <c r="CB63" s="22">
        <f t="shared" si="89"/>
        <v>4.1753832130230393</v>
      </c>
      <c r="CC63" s="8">
        <f t="shared" si="89"/>
        <v>19.264564962938309</v>
      </c>
      <c r="CD63" s="12">
        <f t="shared" si="89"/>
        <v>20.50415725087413</v>
      </c>
      <c r="CE63" s="22">
        <f t="shared" si="89"/>
        <v>6.7585778766111559</v>
      </c>
      <c r="CF63" s="8">
        <f t="shared" si="89"/>
        <v>12.875386360194625</v>
      </c>
    </row>
    <row r="64" spans="1:84" x14ac:dyDescent="0.25">
      <c r="A64" s="6" t="s">
        <v>78</v>
      </c>
      <c r="B64" s="7">
        <v>3003294.2936606002</v>
      </c>
      <c r="C64" s="41">
        <v>911881.82994153863</v>
      </c>
      <c r="D64" s="8">
        <f t="shared" si="6"/>
        <v>329.3512596750769</v>
      </c>
      <c r="E64" s="7">
        <v>1434331.7237261897</v>
      </c>
      <c r="F64" s="41">
        <v>375921.94908264733</v>
      </c>
      <c r="G64" s="8">
        <f t="shared" si="7"/>
        <v>381.55040620170024</v>
      </c>
      <c r="H64" s="7">
        <v>2407220.752582428</v>
      </c>
      <c r="I64" s="41">
        <v>602047.91732411168</v>
      </c>
      <c r="J64" s="8">
        <f t="shared" si="8"/>
        <v>399.83873099032814</v>
      </c>
      <c r="K64" s="7">
        <v>1903431.7511313274</v>
      </c>
      <c r="L64" s="41">
        <v>758928.35859727312</v>
      </c>
      <c r="M64" s="8">
        <f t="shared" si="9"/>
        <v>250.80519518989109</v>
      </c>
      <c r="N64" s="7">
        <v>1151545.9685714135</v>
      </c>
      <c r="O64" s="41">
        <v>181646.85473452104</v>
      </c>
      <c r="P64" s="8">
        <f t="shared" si="10"/>
        <v>633.94765092652506</v>
      </c>
      <c r="Q64" s="7">
        <v>8278518.4081838867</v>
      </c>
      <c r="R64" s="41">
        <v>2058401.7370518115</v>
      </c>
      <c r="S64" s="8">
        <f t="shared" si="11"/>
        <v>402.18186076936399</v>
      </c>
      <c r="T64" s="7">
        <f t="shared" si="4"/>
        <v>18178342.897855844</v>
      </c>
      <c r="U64" s="41">
        <f t="shared" si="5"/>
        <v>4888828.6467319038</v>
      </c>
      <c r="V64" s="8">
        <f t="shared" si="12"/>
        <v>371.8343229314807</v>
      </c>
      <c r="W64" s="7">
        <v>1681380.4044301463</v>
      </c>
      <c r="X64" s="41">
        <v>342621.36013565015</v>
      </c>
      <c r="Y64" s="8">
        <f t="shared" si="13"/>
        <v>490.74009973121838</v>
      </c>
      <c r="Z64" s="7">
        <f t="shared" si="2"/>
        <v>19859723.302285992</v>
      </c>
      <c r="AA64" s="41">
        <f t="shared" si="3"/>
        <v>5231450.006867554</v>
      </c>
      <c r="AB64" s="8">
        <f t="shared" si="14"/>
        <v>379.62177362328345</v>
      </c>
      <c r="AC64" s="25"/>
      <c r="AD64" s="12">
        <f t="shared" si="79"/>
        <v>45.768471576229331</v>
      </c>
      <c r="AE64" s="19">
        <f t="shared" si="60"/>
        <v>10.876427325259442</v>
      </c>
      <c r="AF64" s="8">
        <f t="shared" si="60"/>
        <v>31.469307852617732</v>
      </c>
      <c r="AG64" s="12">
        <f t="shared" si="80"/>
        <v>48.088556227272733</v>
      </c>
      <c r="AH64" s="19">
        <f t="shared" si="61"/>
        <v>16.315665366221154</v>
      </c>
      <c r="AI64" s="8">
        <f t="shared" si="61"/>
        <v>27.316089162207248</v>
      </c>
      <c r="AJ64" s="12">
        <f t="shared" si="81"/>
        <v>31.120241283879153</v>
      </c>
      <c r="AK64" s="19">
        <f t="shared" si="62"/>
        <v>9.4676874233296786</v>
      </c>
      <c r="AL64" s="8">
        <f t="shared" si="62"/>
        <v>19.779858668992858</v>
      </c>
      <c r="AM64" s="12">
        <f t="shared" si="82"/>
        <v>-16.355099138645741</v>
      </c>
      <c r="AN64" s="19">
        <f t="shared" si="63"/>
        <v>15.241830504632503</v>
      </c>
      <c r="AO64" s="8">
        <f t="shared" si="63"/>
        <v>-27.417934533769923</v>
      </c>
      <c r="AP64" s="12">
        <f t="shared" si="83"/>
        <v>53.408551386972704</v>
      </c>
      <c r="AQ64" s="19">
        <f t="shared" si="64"/>
        <v>20.17326640115175</v>
      </c>
      <c r="AR64" s="8">
        <f t="shared" si="64"/>
        <v>27.656138491632447</v>
      </c>
      <c r="AS64" s="12">
        <f t="shared" si="65"/>
        <v>21.506611518603805</v>
      </c>
      <c r="AT64" s="19">
        <f t="shared" si="66"/>
        <v>7.4227876767328524</v>
      </c>
      <c r="AU64" s="8">
        <f t="shared" si="66"/>
        <v>13.110648258592363</v>
      </c>
      <c r="AV64" s="12">
        <f t="shared" si="84"/>
        <v>23.626501763291458</v>
      </c>
      <c r="AW64" s="19">
        <f t="shared" ref="AW64:AX69" si="90">+U64/U60*100-100</f>
        <v>10.570078555791355</v>
      </c>
      <c r="AX64" s="8">
        <f t="shared" si="90"/>
        <v>11.808278856302067</v>
      </c>
      <c r="AY64" s="12">
        <f t="shared" ref="AY64:AY69" si="91">+W64/W60*100-100</f>
        <v>29.342572400847359</v>
      </c>
      <c r="AZ64" s="19">
        <f t="shared" ref="AZ64:BA69" si="92">+X64/X60*100-100</f>
        <v>7.1604417798378961</v>
      </c>
      <c r="BA64" s="8">
        <f t="shared" si="92"/>
        <v>20.699924573456727</v>
      </c>
      <c r="BB64" s="12">
        <f t="shared" ref="BB64:BB70" si="93">+Z64/Z60*100-100</f>
        <v>24.090790805080346</v>
      </c>
      <c r="BC64" s="19">
        <f t="shared" si="55"/>
        <v>10.340146494405062</v>
      </c>
      <c r="BD64" s="8">
        <f t="shared" si="55"/>
        <v>12.462050076553538</v>
      </c>
      <c r="BE64" s="23"/>
      <c r="BF64" s="12">
        <f t="shared" ref="BF64:CF64" si="94">+AVERAGE(B63:B64)/AVERAGE(B59:B60)*100-100</f>
        <v>42.181661173328678</v>
      </c>
      <c r="BG64" s="22">
        <f t="shared" si="94"/>
        <v>11.216084058255404</v>
      </c>
      <c r="BH64" s="8">
        <f t="shared" si="94"/>
        <v>28.034483118324147</v>
      </c>
      <c r="BI64" s="12">
        <f t="shared" si="94"/>
        <v>41.769515443823138</v>
      </c>
      <c r="BJ64" s="22">
        <f t="shared" si="94"/>
        <v>13.466268535240928</v>
      </c>
      <c r="BK64" s="8">
        <f t="shared" si="94"/>
        <v>24.762222941524954</v>
      </c>
      <c r="BL64" s="12">
        <f t="shared" si="94"/>
        <v>28.528168729441205</v>
      </c>
      <c r="BM64" s="22">
        <f t="shared" si="94"/>
        <v>9.6248552170644928</v>
      </c>
      <c r="BN64" s="8">
        <f t="shared" si="94"/>
        <v>17.23682563203171</v>
      </c>
      <c r="BO64" s="12">
        <f t="shared" si="94"/>
        <v>-12.105989289236163</v>
      </c>
      <c r="BP64" s="22">
        <f t="shared" si="94"/>
        <v>9.7295684623757666</v>
      </c>
      <c r="BQ64" s="8">
        <f t="shared" si="94"/>
        <v>-19.934611633774992</v>
      </c>
      <c r="BR64" s="12">
        <f t="shared" si="94"/>
        <v>54.534190389854331</v>
      </c>
      <c r="BS64" s="22">
        <f t="shared" si="94"/>
        <v>22.652002997981029</v>
      </c>
      <c r="BT64" s="8">
        <f t="shared" si="94"/>
        <v>26.033720445648996</v>
      </c>
      <c r="BU64" s="12">
        <f t="shared" si="94"/>
        <v>18.493314524665848</v>
      </c>
      <c r="BV64" s="22">
        <f t="shared" si="94"/>
        <v>5.1680585608761902</v>
      </c>
      <c r="BW64" s="8">
        <f t="shared" si="94"/>
        <v>12.643144947629949</v>
      </c>
      <c r="BX64" s="12">
        <f t="shared" si="94"/>
        <v>21.89344120064014</v>
      </c>
      <c r="BY64" s="22">
        <f t="shared" si="94"/>
        <v>8.7501820565408508</v>
      </c>
      <c r="BZ64" s="8">
        <f t="shared" si="94"/>
        <v>12.078446245724621</v>
      </c>
      <c r="CA64" s="12">
        <f t="shared" si="94"/>
        <v>26.751855792270646</v>
      </c>
      <c r="CB64" s="22">
        <f t="shared" si="94"/>
        <v>5.6298346646089357</v>
      </c>
      <c r="CC64" s="8">
        <f t="shared" si="94"/>
        <v>19.988848169167326</v>
      </c>
      <c r="CD64" s="12">
        <f t="shared" si="94"/>
        <v>22.293787362797261</v>
      </c>
      <c r="CE64" s="22">
        <f t="shared" si="94"/>
        <v>8.5358757570006389</v>
      </c>
      <c r="CF64" s="8">
        <f t="shared" si="94"/>
        <v>12.667586643680579</v>
      </c>
    </row>
    <row r="65" spans="1:84" x14ac:dyDescent="0.25">
      <c r="A65" s="6" t="s">
        <v>80</v>
      </c>
      <c r="B65" s="7">
        <v>2374039.380564685</v>
      </c>
      <c r="C65" s="41">
        <v>757811.74238113011</v>
      </c>
      <c r="D65" s="8">
        <f t="shared" si="6"/>
        <v>313.27561289894834</v>
      </c>
      <c r="E65" s="7">
        <v>1516493.3151037148</v>
      </c>
      <c r="F65" s="41">
        <v>387229.16342707339</v>
      </c>
      <c r="G65" s="8">
        <f t="shared" si="7"/>
        <v>391.62683452929417</v>
      </c>
      <c r="H65" s="7">
        <v>2345938.1756222476</v>
      </c>
      <c r="I65" s="41">
        <v>573788.04398684623</v>
      </c>
      <c r="J65" s="8">
        <f t="shared" si="8"/>
        <v>408.85100346845621</v>
      </c>
      <c r="K65" s="7">
        <v>1877705.3433761629</v>
      </c>
      <c r="L65" s="41">
        <v>742757.10676507873</v>
      </c>
      <c r="M65" s="8">
        <f t="shared" si="9"/>
        <v>252.80207032338078</v>
      </c>
      <c r="N65" s="7">
        <v>1230226.3251770674</v>
      </c>
      <c r="O65" s="41">
        <v>184637.00314923894</v>
      </c>
      <c r="P65" s="8">
        <f t="shared" si="10"/>
        <v>666.29456944916751</v>
      </c>
      <c r="Q65" s="7">
        <v>8750730.4544899706</v>
      </c>
      <c r="R65" s="41">
        <v>2148793.5262020263</v>
      </c>
      <c r="S65" s="8">
        <f t="shared" si="11"/>
        <v>407.23924135962983</v>
      </c>
      <c r="T65" s="7">
        <f t="shared" si="4"/>
        <v>18095132.994333848</v>
      </c>
      <c r="U65" s="41">
        <f t="shared" si="5"/>
        <v>4795016.5859113932</v>
      </c>
      <c r="V65" s="8">
        <f t="shared" si="12"/>
        <v>377.37373104194359</v>
      </c>
      <c r="W65" s="7">
        <v>1796837.1227392345</v>
      </c>
      <c r="X65" s="41">
        <v>360846.72659701738</v>
      </c>
      <c r="Y65" s="8">
        <f t="shared" si="13"/>
        <v>497.95023490566052</v>
      </c>
      <c r="Z65" s="7">
        <f t="shared" si="2"/>
        <v>19891970.117073081</v>
      </c>
      <c r="AA65" s="41">
        <f t="shared" si="3"/>
        <v>5155863.3125084108</v>
      </c>
      <c r="AB65" s="8">
        <f t="shared" si="14"/>
        <v>385.81259648241758</v>
      </c>
      <c r="AC65" s="25"/>
      <c r="AD65" s="12">
        <f t="shared" si="79"/>
        <v>30.7257623055186</v>
      </c>
      <c r="AE65" s="19">
        <f t="shared" si="60"/>
        <v>9.2528613998426721</v>
      </c>
      <c r="AF65" s="8">
        <f t="shared" si="60"/>
        <v>19.654314432177287</v>
      </c>
      <c r="AG65" s="12">
        <f t="shared" si="80"/>
        <v>20.195690150650236</v>
      </c>
      <c r="AH65" s="19">
        <f t="shared" si="61"/>
        <v>-1.3992511607391691</v>
      </c>
      <c r="AI65" s="8">
        <f t="shared" si="61"/>
        <v>21.901396861187663</v>
      </c>
      <c r="AJ65" s="12">
        <f t="shared" si="81"/>
        <v>12.751258003383896</v>
      </c>
      <c r="AK65" s="19">
        <f t="shared" si="62"/>
        <v>-4.2040184451426796</v>
      </c>
      <c r="AL65" s="8">
        <f t="shared" si="62"/>
        <v>17.699360843040353</v>
      </c>
      <c r="AM65" s="12">
        <f t="shared" si="82"/>
        <v>-16.246803749728002</v>
      </c>
      <c r="AN65" s="19">
        <f t="shared" si="63"/>
        <v>11.426202239215399</v>
      </c>
      <c r="AO65" s="8">
        <f t="shared" si="63"/>
        <v>-24.835277010997473</v>
      </c>
      <c r="AP65" s="12">
        <f t="shared" si="83"/>
        <v>26.616313330664227</v>
      </c>
      <c r="AQ65" s="19">
        <f t="shared" si="64"/>
        <v>0.19603676798183756</v>
      </c>
      <c r="AR65" s="8">
        <f t="shared" si="64"/>
        <v>26.368584441979763</v>
      </c>
      <c r="AS65" s="12">
        <f t="shared" si="65"/>
        <v>14.782466784558295</v>
      </c>
      <c r="AT65" s="19">
        <f t="shared" si="66"/>
        <v>3.9817257056727442</v>
      </c>
      <c r="AU65" s="8">
        <f t="shared" si="66"/>
        <v>10.38715313252041</v>
      </c>
      <c r="AV65" s="12">
        <f t="shared" si="84"/>
        <v>13.125096352401201</v>
      </c>
      <c r="AW65" s="19">
        <f t="shared" si="90"/>
        <v>4.1783032937485132</v>
      </c>
      <c r="AX65" s="8">
        <f t="shared" si="90"/>
        <v>8.5879619611634865</v>
      </c>
      <c r="AY65" s="12">
        <f t="shared" si="91"/>
        <v>26.803024056065425</v>
      </c>
      <c r="AZ65" s="19">
        <f t="shared" si="92"/>
        <v>8.2357286812437849</v>
      </c>
      <c r="BA65" s="8">
        <f t="shared" si="92"/>
        <v>17.154497503779623</v>
      </c>
      <c r="BB65" s="12">
        <f t="shared" si="93"/>
        <v>14.238193146288424</v>
      </c>
      <c r="BC65" s="19">
        <f t="shared" ref="BC65:BD69" si="95">+AA65/AA61*100-100</f>
        <v>4.452346773587962</v>
      </c>
      <c r="BD65" s="8">
        <f t="shared" si="95"/>
        <v>9.3687185352689113</v>
      </c>
      <c r="BE65" s="23"/>
      <c r="BF65" s="12">
        <f t="shared" ref="BF65:CF65" si="96">+AVERAGE(B63:B65)/AVERAGE(B59:B61)*100-100</f>
        <v>38.921660283663158</v>
      </c>
      <c r="BG65" s="22">
        <f t="shared" si="96"/>
        <v>10.658593793472619</v>
      </c>
      <c r="BH65" s="8">
        <f t="shared" si="96"/>
        <v>25.231342733450674</v>
      </c>
      <c r="BI65" s="12">
        <f t="shared" si="96"/>
        <v>33.017064797265363</v>
      </c>
      <c r="BJ65" s="22">
        <f t="shared" si="96"/>
        <v>7.6528811751561676</v>
      </c>
      <c r="BK65" s="8">
        <f t="shared" si="96"/>
        <v>23.769741628312929</v>
      </c>
      <c r="BL65" s="12">
        <f t="shared" si="96"/>
        <v>22.805043528695748</v>
      </c>
      <c r="BM65" s="22">
        <f t="shared" si="96"/>
        <v>4.7363108194184065</v>
      </c>
      <c r="BN65" s="8">
        <f t="shared" si="96"/>
        <v>17.395168053431448</v>
      </c>
      <c r="BO65" s="12">
        <f t="shared" si="96"/>
        <v>-13.47422605016034</v>
      </c>
      <c r="BP65" s="22">
        <f t="shared" si="96"/>
        <v>10.28639190323733</v>
      </c>
      <c r="BQ65" s="8">
        <f t="shared" si="96"/>
        <v>-21.577813062030259</v>
      </c>
      <c r="BR65" s="12">
        <f t="shared" si="96"/>
        <v>43.199598292203376</v>
      </c>
      <c r="BS65" s="22">
        <f t="shared" si="96"/>
        <v>13.974172771106794</v>
      </c>
      <c r="BT65" s="8">
        <f t="shared" si="96"/>
        <v>26.151565728600133</v>
      </c>
      <c r="BU65" s="12">
        <f t="shared" si="96"/>
        <v>17.147522137843183</v>
      </c>
      <c r="BV65" s="22">
        <f t="shared" si="96"/>
        <v>4.7491043361657717</v>
      </c>
      <c r="BW65" s="8">
        <f t="shared" si="96"/>
        <v>11.870222100202966</v>
      </c>
      <c r="BX65" s="12">
        <f t="shared" si="96"/>
        <v>18.805944647958597</v>
      </c>
      <c r="BY65" s="22">
        <f t="shared" si="96"/>
        <v>7.1915416267950292</v>
      </c>
      <c r="BZ65" s="8">
        <f t="shared" si="96"/>
        <v>10.876301663295521</v>
      </c>
      <c r="CA65" s="12">
        <f t="shared" si="96"/>
        <v>26.769714485240172</v>
      </c>
      <c r="CB65" s="22">
        <f t="shared" si="96"/>
        <v>6.5077557679761497</v>
      </c>
      <c r="CC65" s="8">
        <f t="shared" si="96"/>
        <v>19.010034921988691</v>
      </c>
      <c r="CD65" s="12">
        <f t="shared" si="96"/>
        <v>19.459312016558656</v>
      </c>
      <c r="CE65" s="22">
        <f t="shared" si="96"/>
        <v>7.1448443450193651</v>
      </c>
      <c r="CF65" s="8">
        <f t="shared" si="96"/>
        <v>11.531361477647422</v>
      </c>
    </row>
    <row r="66" spans="1:84" x14ac:dyDescent="0.25">
      <c r="A66" s="6" t="s">
        <v>81</v>
      </c>
      <c r="B66" s="7">
        <v>3050438.4519772674</v>
      </c>
      <c r="C66" s="41">
        <v>1023785.1377112105</v>
      </c>
      <c r="D66" s="8">
        <f t="shared" si="6"/>
        <v>297.9568993155022</v>
      </c>
      <c r="E66" s="7">
        <v>1326545.467344291</v>
      </c>
      <c r="F66" s="41">
        <v>353567.2667915941</v>
      </c>
      <c r="G66" s="8">
        <f t="shared" si="7"/>
        <v>375.18899285611951</v>
      </c>
      <c r="H66" s="7">
        <v>2286357.4670320558</v>
      </c>
      <c r="I66" s="41">
        <v>574192.25068206969</v>
      </c>
      <c r="J66" s="8">
        <f t="shared" si="8"/>
        <v>398.18675092116706</v>
      </c>
      <c r="K66" s="7">
        <v>2242376.4747447004</v>
      </c>
      <c r="L66" s="41">
        <v>734758.72171385074</v>
      </c>
      <c r="M66" s="8">
        <f t="shared" si="9"/>
        <v>305.185417808213</v>
      </c>
      <c r="N66" s="7">
        <v>1071046.7343762494</v>
      </c>
      <c r="O66" s="41">
        <v>163857.59954215266</v>
      </c>
      <c r="P66" s="8">
        <f t="shared" si="10"/>
        <v>653.64483391002</v>
      </c>
      <c r="Q66" s="7">
        <v>9865048.6803871803</v>
      </c>
      <c r="R66" s="41">
        <v>2385651.4931868897</v>
      </c>
      <c r="S66" s="8">
        <f t="shared" si="11"/>
        <v>413.51591833763132</v>
      </c>
      <c r="T66" s="7">
        <f t="shared" si="4"/>
        <v>19841813.275861744</v>
      </c>
      <c r="U66" s="41">
        <f t="shared" si="5"/>
        <v>5235812.4696277678</v>
      </c>
      <c r="V66" s="8">
        <f t="shared" si="12"/>
        <v>378.9634061754769</v>
      </c>
      <c r="W66" s="7">
        <v>1776077.0998896435</v>
      </c>
      <c r="X66" s="41">
        <v>358215.83113632811</v>
      </c>
      <c r="Y66" s="8">
        <f t="shared" si="13"/>
        <v>495.81200648100673</v>
      </c>
      <c r="Z66" s="7">
        <f t="shared" si="2"/>
        <v>21617890.375751387</v>
      </c>
      <c r="AA66" s="41">
        <f t="shared" si="3"/>
        <v>5594028.300764096</v>
      </c>
      <c r="AB66" s="8">
        <f t="shared" si="14"/>
        <v>386.44585285345391</v>
      </c>
      <c r="AC66" s="25"/>
      <c r="AD66" s="12">
        <f t="shared" si="79"/>
        <v>7.654931232151057</v>
      </c>
      <c r="AE66" s="19">
        <f t="shared" si="60"/>
        <v>10.083456611107366</v>
      </c>
      <c r="AF66" s="8">
        <f t="shared" si="60"/>
        <v>-2.2060766019871636</v>
      </c>
      <c r="AG66" s="12">
        <f t="shared" si="80"/>
        <v>9.7888810549470406</v>
      </c>
      <c r="AH66" s="19">
        <f t="shared" si="61"/>
        <v>0.8457196129618012</v>
      </c>
      <c r="AI66" s="8">
        <f t="shared" si="61"/>
        <v>8.8681616595215189</v>
      </c>
      <c r="AJ66" s="12">
        <f t="shared" si="81"/>
        <v>2.2983639000973852</v>
      </c>
      <c r="AK66" s="19">
        <f t="shared" si="62"/>
        <v>-5.6983352994060255</v>
      </c>
      <c r="AL66" s="8">
        <f t="shared" si="62"/>
        <v>8.4799130798939473</v>
      </c>
      <c r="AM66" s="12">
        <f t="shared" si="82"/>
        <v>2.9736274671013661</v>
      </c>
      <c r="AN66" s="19">
        <f t="shared" si="63"/>
        <v>6.9691439122500043</v>
      </c>
      <c r="AO66" s="8">
        <f t="shared" si="63"/>
        <v>-3.7352046571731705</v>
      </c>
      <c r="AP66" s="12">
        <f t="shared" si="83"/>
        <v>22.222157242932397</v>
      </c>
      <c r="AQ66" s="19">
        <f t="shared" si="64"/>
        <v>2.1578080535108626</v>
      </c>
      <c r="AR66" s="8">
        <f t="shared" si="64"/>
        <v>19.640543950308412</v>
      </c>
      <c r="AS66" s="12">
        <f t="shared" si="65"/>
        <v>9.6099960747472153</v>
      </c>
      <c r="AT66" s="19">
        <f t="shared" si="66"/>
        <v>4.8886228111669539</v>
      </c>
      <c r="AU66" s="8">
        <f t="shared" si="66"/>
        <v>4.5013206742930265</v>
      </c>
      <c r="AV66" s="12">
        <f t="shared" si="84"/>
        <v>8.2426658115088145</v>
      </c>
      <c r="AW66" s="19">
        <f t="shared" si="90"/>
        <v>4.4812550511545339</v>
      </c>
      <c r="AX66" s="8">
        <f t="shared" si="90"/>
        <v>3.6000819080060751</v>
      </c>
      <c r="AY66" s="12">
        <f t="shared" si="91"/>
        <v>10.426948679559416</v>
      </c>
      <c r="AZ66" s="19">
        <f t="shared" si="92"/>
        <v>0.80138449674338119</v>
      </c>
      <c r="BA66" s="8">
        <f t="shared" si="92"/>
        <v>9.5490396593977351</v>
      </c>
      <c r="BB66" s="12">
        <f t="shared" si="93"/>
        <v>8.4188581993259959</v>
      </c>
      <c r="BC66" s="19">
        <f t="shared" si="95"/>
        <v>4.2375803273784669</v>
      </c>
      <c r="BD66" s="8">
        <f t="shared" si="95"/>
        <v>4.0112959825193713</v>
      </c>
      <c r="BE66" s="23"/>
      <c r="BF66" s="12">
        <f t="shared" ref="BF66:CF66" si="97">+AVERAGE(B63:B66)/AVERAGE(B59:B62)*100-100</f>
        <v>29.307680606307116</v>
      </c>
      <c r="BG66" s="22">
        <f t="shared" si="97"/>
        <v>10.499999989080266</v>
      </c>
      <c r="BH66" s="8">
        <f t="shared" si="97"/>
        <v>17.543643508942864</v>
      </c>
      <c r="BI66" s="12">
        <f t="shared" si="97"/>
        <v>26.517602388545299</v>
      </c>
      <c r="BJ66" s="22">
        <f t="shared" si="97"/>
        <v>5.8913469860149661</v>
      </c>
      <c r="BK66" s="8">
        <f t="shared" si="97"/>
        <v>19.728195772533596</v>
      </c>
      <c r="BL66" s="12">
        <f t="shared" si="97"/>
        <v>17.054925761902837</v>
      </c>
      <c r="BM66" s="22">
        <f t="shared" si="97"/>
        <v>1.9778259385454788</v>
      </c>
      <c r="BN66" s="8">
        <f t="shared" si="97"/>
        <v>15.0268615063124</v>
      </c>
      <c r="BO66" s="12">
        <f t="shared" si="97"/>
        <v>-9.4779441334168126</v>
      </c>
      <c r="BP66" s="22">
        <f t="shared" si="97"/>
        <v>9.4480571500640025</v>
      </c>
      <c r="BQ66" s="8">
        <f t="shared" si="97"/>
        <v>-17.292830039672509</v>
      </c>
      <c r="BR66" s="12">
        <f t="shared" si="97"/>
        <v>37.577047886947128</v>
      </c>
      <c r="BS66" s="22">
        <f t="shared" si="97"/>
        <v>11.000000147507834</v>
      </c>
      <c r="BT66" s="8">
        <f t="shared" si="97"/>
        <v>24.411735414315515</v>
      </c>
      <c r="BU66" s="12">
        <f t="shared" si="97"/>
        <v>14.887860255196728</v>
      </c>
      <c r="BV66" s="22">
        <f t="shared" si="97"/>
        <v>4.7881549667575456</v>
      </c>
      <c r="BW66" s="8">
        <f t="shared" si="97"/>
        <v>9.8899785632467854</v>
      </c>
      <c r="BX66" s="12">
        <f t="shared" si="97"/>
        <v>15.768922558974666</v>
      </c>
      <c r="BY66" s="22">
        <f t="shared" si="97"/>
        <v>6.4578645147759488</v>
      </c>
      <c r="BZ66" s="8">
        <f t="shared" si="97"/>
        <v>8.9403933168822505</v>
      </c>
      <c r="CA66" s="12">
        <f t="shared" si="97"/>
        <v>22.132566371398866</v>
      </c>
      <c r="CB66" s="22">
        <f t="shared" si="97"/>
        <v>5.0000000000000284</v>
      </c>
      <c r="CC66" s="8">
        <f t="shared" si="97"/>
        <v>16.466342755336939</v>
      </c>
      <c r="CD66" s="12">
        <f t="shared" si="97"/>
        <v>16.28849177434472</v>
      </c>
      <c r="CE66" s="22">
        <f t="shared" si="97"/>
        <v>6.3591208092656331</v>
      </c>
      <c r="CF66" s="8">
        <f t="shared" si="97"/>
        <v>9.5295404320016956</v>
      </c>
    </row>
    <row r="67" spans="1:84" x14ac:dyDescent="0.25">
      <c r="A67" s="6" t="s">
        <v>82</v>
      </c>
      <c r="B67" s="7">
        <v>2269487.0516370959</v>
      </c>
      <c r="C67" s="41">
        <v>750440.13884699158</v>
      </c>
      <c r="D67" s="8">
        <f t="shared" si="6"/>
        <v>302.42079736353566</v>
      </c>
      <c r="E67" s="7">
        <v>1137362.685586438</v>
      </c>
      <c r="F67" s="41">
        <v>326562.4596402669</v>
      </c>
      <c r="G67" s="8">
        <f t="shared" si="7"/>
        <v>348.28335346301856</v>
      </c>
      <c r="H67" s="7">
        <v>2215385.4422843102</v>
      </c>
      <c r="I67" s="41">
        <v>560515.78237990325</v>
      </c>
      <c r="J67" s="8">
        <f t="shared" si="8"/>
        <v>395.2405109590257</v>
      </c>
      <c r="K67" s="7">
        <v>2368250.7826522132</v>
      </c>
      <c r="L67" s="41">
        <v>713896.98531009839</v>
      </c>
      <c r="M67" s="8">
        <f t="shared" si="9"/>
        <v>331.73564693280031</v>
      </c>
      <c r="N67" s="7">
        <v>1034293.9719170899</v>
      </c>
      <c r="O67" s="41">
        <v>162674.16222317063</v>
      </c>
      <c r="P67" s="8">
        <f t="shared" si="10"/>
        <v>635.80716063449279</v>
      </c>
      <c r="Q67" s="7">
        <v>8154622.0539557952</v>
      </c>
      <c r="R67" s="41">
        <v>2004320.2181036449</v>
      </c>
      <c r="S67" s="8">
        <f t="shared" si="11"/>
        <v>406.85225745370957</v>
      </c>
      <c r="T67" s="7">
        <f t="shared" si="4"/>
        <v>17179401.988032945</v>
      </c>
      <c r="U67" s="41">
        <f t="shared" si="5"/>
        <v>4518409.7465040758</v>
      </c>
      <c r="V67" s="8">
        <f t="shared" si="12"/>
        <v>380.20903264306128</v>
      </c>
      <c r="W67" s="7">
        <v>1589837.9595468657</v>
      </c>
      <c r="X67" s="41">
        <v>327150.06594578968</v>
      </c>
      <c r="Y67" s="8">
        <f t="shared" si="13"/>
        <v>485.9659602851217</v>
      </c>
      <c r="Z67" s="7">
        <f t="shared" si="2"/>
        <v>18769239.947579809</v>
      </c>
      <c r="AA67" s="41">
        <f t="shared" si="3"/>
        <v>4845559.812449865</v>
      </c>
      <c r="AB67" s="8">
        <f t="shared" si="14"/>
        <v>387.34925734185242</v>
      </c>
      <c r="AC67" s="25"/>
      <c r="AD67" s="12">
        <f t="shared" si="79"/>
        <v>-34.93940631703272</v>
      </c>
      <c r="AE67" s="19">
        <f t="shared" si="60"/>
        <v>-27.374817917941016</v>
      </c>
      <c r="AF67" s="8">
        <f t="shared" si="60"/>
        <v>-10.415930373220249</v>
      </c>
      <c r="AG67" s="12">
        <f t="shared" si="80"/>
        <v>-4.0927109705309164</v>
      </c>
      <c r="AH67" s="19">
        <f t="shared" si="61"/>
        <v>2.7103366417732246</v>
      </c>
      <c r="AI67" s="8">
        <f t="shared" si="61"/>
        <v>-6.6235277137016766</v>
      </c>
      <c r="AJ67" s="12">
        <f t="shared" si="81"/>
        <v>-3.2806099155004915</v>
      </c>
      <c r="AK67" s="19">
        <f t="shared" si="62"/>
        <v>-6.39313396764922</v>
      </c>
      <c r="AL67" s="8">
        <f t="shared" si="62"/>
        <v>3.325102296527092</v>
      </c>
      <c r="AM67" s="12">
        <f t="shared" si="82"/>
        <v>13.332611115769623</v>
      </c>
      <c r="AN67" s="19">
        <f t="shared" si="63"/>
        <v>-3.3099011264954754</v>
      </c>
      <c r="AO67" s="8">
        <f t="shared" si="63"/>
        <v>17.212219695873671</v>
      </c>
      <c r="AP67" s="12">
        <f t="shared" si="83"/>
        <v>-1.0457203419518777</v>
      </c>
      <c r="AQ67" s="19">
        <f t="shared" si="64"/>
        <v>-8.2029977366748597</v>
      </c>
      <c r="AR67" s="8">
        <f t="shared" si="64"/>
        <v>7.7968530760861938</v>
      </c>
      <c r="AS67" s="12">
        <f t="shared" si="65"/>
        <v>7.3411002556895966</v>
      </c>
      <c r="AT67" s="19">
        <f t="shared" si="66"/>
        <v>4.264283669686094</v>
      </c>
      <c r="AU67" s="8">
        <f t="shared" si="66"/>
        <v>2.950978492070206</v>
      </c>
      <c r="AV67" s="12">
        <f t="shared" si="84"/>
        <v>-2.9219710204831557</v>
      </c>
      <c r="AW67" s="19">
        <f t="shared" si="90"/>
        <v>-5.6293638865695925</v>
      </c>
      <c r="AX67" s="8">
        <f t="shared" si="90"/>
        <v>2.8688933100252001</v>
      </c>
      <c r="AY67" s="12">
        <f t="shared" si="91"/>
        <v>-4.7248834198916967</v>
      </c>
      <c r="AZ67" s="19">
        <f t="shared" si="92"/>
        <v>-6.6665181738641905</v>
      </c>
      <c r="BA67" s="8">
        <f t="shared" si="92"/>
        <v>2.0803196409080869</v>
      </c>
      <c r="BB67" s="12">
        <f t="shared" si="93"/>
        <v>-3.0773265435031618</v>
      </c>
      <c r="BC67" s="19">
        <f t="shared" si="95"/>
        <v>-5.7001128572508151</v>
      </c>
      <c r="BD67" s="8">
        <f t="shared" si="95"/>
        <v>2.7813249763250809</v>
      </c>
      <c r="BE67" s="13"/>
      <c r="BF67" s="12">
        <f t="shared" ref="BF67:CF67" si="98">+AVERAGE(B67:B67)/AVERAGE(B63:B63)*100-100</f>
        <v>-34.93940631703272</v>
      </c>
      <c r="BG67" s="22">
        <f t="shared" si="98"/>
        <v>-27.374817917941016</v>
      </c>
      <c r="BH67" s="8">
        <f t="shared" si="98"/>
        <v>-10.415930373220249</v>
      </c>
      <c r="BI67" s="12">
        <f t="shared" si="98"/>
        <v>-4.0927109705309164</v>
      </c>
      <c r="BJ67" s="22">
        <f t="shared" si="98"/>
        <v>2.7103366417732246</v>
      </c>
      <c r="BK67" s="8">
        <f t="shared" si="98"/>
        <v>-6.6235277137016766</v>
      </c>
      <c r="BL67" s="12">
        <f t="shared" si="98"/>
        <v>-3.2806099155004915</v>
      </c>
      <c r="BM67" s="22">
        <f t="shared" si="98"/>
        <v>-6.39313396764922</v>
      </c>
      <c r="BN67" s="8">
        <f t="shared" si="98"/>
        <v>3.325102296527092</v>
      </c>
      <c r="BO67" s="12">
        <f t="shared" si="98"/>
        <v>13.332611115769623</v>
      </c>
      <c r="BP67" s="22">
        <f t="shared" si="98"/>
        <v>-3.3099011264954754</v>
      </c>
      <c r="BQ67" s="8">
        <f t="shared" si="98"/>
        <v>17.212219695873671</v>
      </c>
      <c r="BR67" s="12">
        <f t="shared" si="98"/>
        <v>-1.0457203419518777</v>
      </c>
      <c r="BS67" s="22">
        <f t="shared" si="98"/>
        <v>-8.2029977366748597</v>
      </c>
      <c r="BT67" s="8">
        <f t="shared" si="98"/>
        <v>7.7968530760861938</v>
      </c>
      <c r="BU67" s="12">
        <f t="shared" si="98"/>
        <v>7.3411002556895966</v>
      </c>
      <c r="BV67" s="22">
        <f t="shared" si="98"/>
        <v>4.264283669686094</v>
      </c>
      <c r="BW67" s="8">
        <f t="shared" si="98"/>
        <v>2.950978492070206</v>
      </c>
      <c r="BX67" s="12">
        <f t="shared" si="98"/>
        <v>-2.9219710204831557</v>
      </c>
      <c r="BY67" s="22">
        <f t="shared" si="98"/>
        <v>-5.6293638865695925</v>
      </c>
      <c r="BZ67" s="8">
        <f t="shared" si="98"/>
        <v>2.8688933100252001</v>
      </c>
      <c r="CA67" s="12">
        <f t="shared" si="98"/>
        <v>-4.7248834198916967</v>
      </c>
      <c r="CB67" s="22">
        <f t="shared" si="98"/>
        <v>-6.6665181738641905</v>
      </c>
      <c r="CC67" s="8">
        <f t="shared" si="98"/>
        <v>2.0803196409080869</v>
      </c>
      <c r="CD67" s="12">
        <f t="shared" si="98"/>
        <v>-3.0773265435031618</v>
      </c>
      <c r="CE67" s="22">
        <f t="shared" si="98"/>
        <v>-5.7001128572508151</v>
      </c>
      <c r="CF67" s="8">
        <f t="shared" si="98"/>
        <v>2.7813249763250809</v>
      </c>
    </row>
    <row r="68" spans="1:84" x14ac:dyDescent="0.25">
      <c r="A68" s="6" t="s">
        <v>83</v>
      </c>
      <c r="B68" s="7">
        <v>1993289.1476885714</v>
      </c>
      <c r="C68" s="41">
        <v>680559.94570387248</v>
      </c>
      <c r="D68" s="8">
        <f t="shared" si="6"/>
        <v>292.88957721821293</v>
      </c>
      <c r="E68" s="7">
        <v>1170567.2670065649</v>
      </c>
      <c r="F68" s="41">
        <v>344099.30029492185</v>
      </c>
      <c r="G68" s="8">
        <f t="shared" si="7"/>
        <v>340.18298380824689</v>
      </c>
      <c r="H68" s="7">
        <v>2131712.8631951776</v>
      </c>
      <c r="I68" s="41">
        <v>540109.53889400139</v>
      </c>
      <c r="J68" s="8">
        <f t="shared" si="8"/>
        <v>394.68158025135983</v>
      </c>
      <c r="K68" s="7">
        <v>2269533.6685852087</v>
      </c>
      <c r="L68" s="41">
        <v>696724.65524121665</v>
      </c>
      <c r="M68" s="8">
        <f t="shared" si="9"/>
        <v>325.74326909666513</v>
      </c>
      <c r="N68" s="7">
        <v>1065755.7370005734</v>
      </c>
      <c r="O68" s="41">
        <v>168025.80174453877</v>
      </c>
      <c r="P68" s="8">
        <f t="shared" si="10"/>
        <v>634.28100085540166</v>
      </c>
      <c r="Q68" s="7">
        <v>8319844.2360436898</v>
      </c>
      <c r="R68" s="41">
        <v>2076653.1135611797</v>
      </c>
      <c r="S68" s="8">
        <f t="shared" si="11"/>
        <v>400.63716861100022</v>
      </c>
      <c r="T68" s="7">
        <f t="shared" si="4"/>
        <v>16950702.919519786</v>
      </c>
      <c r="U68" s="41">
        <f t="shared" si="5"/>
        <v>4506172.3554397309</v>
      </c>
      <c r="V68" s="8">
        <f t="shared" si="12"/>
        <v>376.16632437632683</v>
      </c>
      <c r="W68" s="7">
        <v>1540059.7120219485</v>
      </c>
      <c r="X68" s="41">
        <v>320113.52104260336</v>
      </c>
      <c r="Y68" s="8">
        <f t="shared" si="13"/>
        <v>481.09798892780435</v>
      </c>
      <c r="Z68" s="7">
        <f t="shared" si="2"/>
        <v>18490762.631541733</v>
      </c>
      <c r="AA68" s="41">
        <f t="shared" si="3"/>
        <v>4826285.876482334</v>
      </c>
      <c r="AB68" s="8">
        <f t="shared" si="14"/>
        <v>383.12613684249533</v>
      </c>
      <c r="AC68" s="25"/>
      <c r="AD68" s="12">
        <f t="shared" si="79"/>
        <v>-33.629909266766262</v>
      </c>
      <c r="AE68" s="19">
        <f t="shared" si="60"/>
        <v>-25.367528625117615</v>
      </c>
      <c r="AF68" s="8">
        <f t="shared" si="60"/>
        <v>-11.070758464028771</v>
      </c>
      <c r="AG68" s="12">
        <f t="shared" si="80"/>
        <v>-18.389362262336519</v>
      </c>
      <c r="AH68" s="19">
        <f t="shared" si="61"/>
        <v>-8.4652276530757149</v>
      </c>
      <c r="AI68" s="8">
        <f t="shared" si="61"/>
        <v>-10.841928542354935</v>
      </c>
      <c r="AJ68" s="12">
        <f t="shared" si="81"/>
        <v>-11.445061242999415</v>
      </c>
      <c r="AK68" s="19">
        <f t="shared" si="62"/>
        <v>-10.287948292455567</v>
      </c>
      <c r="AL68" s="8">
        <f t="shared" si="62"/>
        <v>-1.2898076997680903</v>
      </c>
      <c r="AM68" s="12">
        <f t="shared" si="82"/>
        <v>19.233782206075119</v>
      </c>
      <c r="AN68" s="19">
        <f t="shared" si="63"/>
        <v>-8.196254976033245</v>
      </c>
      <c r="AO68" s="8">
        <f t="shared" si="63"/>
        <v>29.878995867703821</v>
      </c>
      <c r="AP68" s="12">
        <f t="shared" si="83"/>
        <v>-7.450004942249052</v>
      </c>
      <c r="AQ68" s="19">
        <f t="shared" si="64"/>
        <v>-7.4986451099797904</v>
      </c>
      <c r="AR68" s="8">
        <f t="shared" si="64"/>
        <v>5.2583194904087804E-2</v>
      </c>
      <c r="AS68" s="12">
        <f t="shared" si="65"/>
        <v>0.49919352500261027</v>
      </c>
      <c r="AT68" s="19">
        <f t="shared" si="66"/>
        <v>0.88667708449901284</v>
      </c>
      <c r="AU68" s="8">
        <f t="shared" si="66"/>
        <v>-0.38407802763875054</v>
      </c>
      <c r="AV68" s="12">
        <f t="shared" si="84"/>
        <v>-6.7533107128310377</v>
      </c>
      <c r="AW68" s="19">
        <f t="shared" si="90"/>
        <v>-7.8271569519617401</v>
      </c>
      <c r="AX68" s="8">
        <f t="shared" si="90"/>
        <v>1.165035387452491</v>
      </c>
      <c r="AY68" s="12">
        <f t="shared" si="91"/>
        <v>-8.4050398134676811</v>
      </c>
      <c r="AZ68" s="19">
        <f t="shared" si="92"/>
        <v>-6.5693041099759597</v>
      </c>
      <c r="BA68" s="8">
        <f t="shared" si="92"/>
        <v>-1.9648100509200361</v>
      </c>
      <c r="BB68" s="12">
        <f t="shared" si="93"/>
        <v>-6.8931507751000822</v>
      </c>
      <c r="BC68" s="19">
        <f t="shared" si="95"/>
        <v>-7.7447768754999657</v>
      </c>
      <c r="BD68" s="8">
        <f t="shared" si="95"/>
        <v>0.92311965822314335</v>
      </c>
      <c r="BE68" s="23"/>
      <c r="BF68" s="12">
        <f t="shared" ref="BF68:CF68" si="99">+AVERAGE(B67:B68)/AVERAGE(B63:B64)*100-100</f>
        <v>-34.333572836151461</v>
      </c>
      <c r="BG68" s="22">
        <f t="shared" si="99"/>
        <v>-26.433823481789858</v>
      </c>
      <c r="BH68" s="8">
        <f t="shared" si="99"/>
        <v>-10.739303147243746</v>
      </c>
      <c r="BI68" s="12">
        <f t="shared" si="99"/>
        <v>-11.91879575616872</v>
      </c>
      <c r="BJ68" s="22">
        <f t="shared" si="99"/>
        <v>-3.3443391817862818</v>
      </c>
      <c r="BK68" s="8">
        <f t="shared" si="99"/>
        <v>-8.7566621072183892</v>
      </c>
      <c r="BL68" s="12">
        <f t="shared" si="99"/>
        <v>-7.4642379769987173</v>
      </c>
      <c r="BM68" s="22">
        <f t="shared" si="99"/>
        <v>-8.3458119587749451</v>
      </c>
      <c r="BN68" s="8">
        <f t="shared" si="99"/>
        <v>0.96657206179958166</v>
      </c>
      <c r="BO68" s="12">
        <f t="shared" si="99"/>
        <v>16.14559801712349</v>
      </c>
      <c r="BP68" s="22">
        <f t="shared" si="99"/>
        <v>-5.7866812580120381</v>
      </c>
      <c r="BQ68" s="8">
        <f t="shared" si="99"/>
        <v>23.163390715346679</v>
      </c>
      <c r="BR68" s="12">
        <f t="shared" si="99"/>
        <v>-4.4028437125241737</v>
      </c>
      <c r="BS68" s="22">
        <f t="shared" si="99"/>
        <v>-7.8464679175173444</v>
      </c>
      <c r="BT68" s="8">
        <f t="shared" si="99"/>
        <v>3.7850926883979525</v>
      </c>
      <c r="BU68" s="12">
        <f t="shared" si="99"/>
        <v>3.7732721258946071</v>
      </c>
      <c r="BV68" s="22">
        <f t="shared" si="99"/>
        <v>2.5177596907929711</v>
      </c>
      <c r="BW68" s="8">
        <f t="shared" si="99"/>
        <v>1.2688288749487242</v>
      </c>
      <c r="BX68" s="12">
        <f t="shared" si="99"/>
        <v>-4.8633712853634137</v>
      </c>
      <c r="BY68" s="22">
        <f t="shared" si="99"/>
        <v>-6.7397173240754427</v>
      </c>
      <c r="BZ68" s="8">
        <f t="shared" si="99"/>
        <v>2.0144033258710863</v>
      </c>
      <c r="CA68" s="12">
        <f t="shared" si="99"/>
        <v>-6.5719368697375842</v>
      </c>
      <c r="CB68" s="22">
        <f t="shared" si="99"/>
        <v>-6.6184648573498492</v>
      </c>
      <c r="CC68" s="8">
        <f t="shared" si="99"/>
        <v>2.7048710937037868E-2</v>
      </c>
      <c r="CD68" s="12">
        <f t="shared" si="99"/>
        <v>-5.0092939269122354</v>
      </c>
      <c r="CE68" s="22">
        <f t="shared" si="99"/>
        <v>-6.7316126443425901</v>
      </c>
      <c r="CF68" s="8">
        <f t="shared" si="99"/>
        <v>1.8488393990362368</v>
      </c>
    </row>
    <row r="69" spans="1:84" x14ac:dyDescent="0.25">
      <c r="A69" s="6" t="s">
        <v>84</v>
      </c>
      <c r="B69" s="7">
        <v>1692331.884091157</v>
      </c>
      <c r="C69" s="41">
        <v>597967.50385390688</v>
      </c>
      <c r="D69" s="8">
        <f t="shared" si="6"/>
        <v>283.01402219753749</v>
      </c>
      <c r="E69" s="7">
        <v>1592468.6544057515</v>
      </c>
      <c r="F69" s="41">
        <v>427201.10880117957</v>
      </c>
      <c r="G69" s="8">
        <f t="shared" si="7"/>
        <v>372.76791225438745</v>
      </c>
      <c r="H69" s="7">
        <v>2342864.3821867751</v>
      </c>
      <c r="I69" s="41">
        <v>575769.09913871158</v>
      </c>
      <c r="J69" s="8">
        <f t="shared" si="8"/>
        <v>406.91040656600836</v>
      </c>
      <c r="K69" s="7">
        <v>2284182.6789115616</v>
      </c>
      <c r="L69" s="41">
        <v>733209.0729885021</v>
      </c>
      <c r="M69" s="8">
        <f t="shared" si="9"/>
        <v>311.53224408440747</v>
      </c>
      <c r="N69" s="7">
        <v>1272294.1017436094</v>
      </c>
      <c r="O69" s="41">
        <v>198043.73955847466</v>
      </c>
      <c r="P69" s="8">
        <f t="shared" si="10"/>
        <v>642.43086127342599</v>
      </c>
      <c r="Q69" s="7">
        <v>8755975.684835244</v>
      </c>
      <c r="R69" s="41">
        <v>2167826.6414640732</v>
      </c>
      <c r="S69" s="8">
        <f t="shared" si="11"/>
        <v>403.90571447732412</v>
      </c>
      <c r="T69" s="7">
        <f t="shared" si="4"/>
        <v>17940117.386174098</v>
      </c>
      <c r="U69" s="41">
        <f t="shared" si="5"/>
        <v>4700017.1658048481</v>
      </c>
      <c r="V69" s="8">
        <f t="shared" si="12"/>
        <v>381.70323114345405</v>
      </c>
      <c r="W69" s="7">
        <v>1740503.1725065059</v>
      </c>
      <c r="X69" s="41">
        <v>353088.5958173846</v>
      </c>
      <c r="Y69" s="8">
        <f t="shared" si="13"/>
        <v>492.93667173739141</v>
      </c>
      <c r="Z69" s="7">
        <f t="shared" si="2"/>
        <v>19680620.558680605</v>
      </c>
      <c r="AA69" s="41">
        <f t="shared" si="3"/>
        <v>5053105.7616222324</v>
      </c>
      <c r="AB69" s="8">
        <f t="shared" si="14"/>
        <v>389.47573011736063</v>
      </c>
      <c r="AD69" s="12">
        <f t="shared" si="79"/>
        <v>-28.715087965869301</v>
      </c>
      <c r="AE69" s="19">
        <f t="shared" si="60"/>
        <v>-21.092869058082229</v>
      </c>
      <c r="AF69" s="8">
        <f t="shared" si="60"/>
        <v>-9.6597339388725914</v>
      </c>
      <c r="AG69" s="12">
        <f t="shared" si="80"/>
        <v>5.0099356551954486</v>
      </c>
      <c r="AH69" s="19">
        <f t="shared" si="61"/>
        <v>10.322555517343957</v>
      </c>
      <c r="AI69" s="8">
        <f t="shared" si="61"/>
        <v>-4.8155337204034367</v>
      </c>
      <c r="AJ69" s="12">
        <f t="shared" si="81"/>
        <v>-0.13102619103153756</v>
      </c>
      <c r="AK69" s="19">
        <f t="shared" si="62"/>
        <v>0.34525905038040605</v>
      </c>
      <c r="AL69" s="8">
        <f t="shared" si="62"/>
        <v>-0.47464648147735033</v>
      </c>
      <c r="AM69" s="12">
        <f t="shared" si="82"/>
        <v>21.647557055173621</v>
      </c>
      <c r="AN69" s="19">
        <f t="shared" si="63"/>
        <v>-1.2854853477149533</v>
      </c>
      <c r="AO69" s="8">
        <f t="shared" si="63"/>
        <v>23.231682274555695</v>
      </c>
      <c r="AP69" s="12">
        <f t="shared" si="83"/>
        <v>3.4195152311089743</v>
      </c>
      <c r="AQ69" s="19">
        <f t="shared" si="64"/>
        <v>7.2611319402748649</v>
      </c>
      <c r="AR69" s="8">
        <f t="shared" si="64"/>
        <v>-3.5815552564791062</v>
      </c>
      <c r="AS69" s="12">
        <f t="shared" si="65"/>
        <v>5.9940485797767451E-2</v>
      </c>
      <c r="AT69" s="19">
        <f t="shared" si="66"/>
        <v>0.88575821873810412</v>
      </c>
      <c r="AU69" s="8">
        <f t="shared" si="66"/>
        <v>-0.81856720663171245</v>
      </c>
      <c r="AV69" s="12">
        <f t="shared" si="84"/>
        <v>-0.85667017870656537</v>
      </c>
      <c r="AW69" s="19">
        <f t="shared" si="90"/>
        <v>-1.9812115016592458</v>
      </c>
      <c r="AX69" s="8">
        <f t="shared" si="90"/>
        <v>1.1472711917590317</v>
      </c>
      <c r="AY69" s="12">
        <f t="shared" si="91"/>
        <v>-3.1351728834970345</v>
      </c>
      <c r="AZ69" s="19">
        <f t="shared" si="92"/>
        <v>-2.1499795364076704</v>
      </c>
      <c r="BA69" s="8">
        <f t="shared" si="92"/>
        <v>-1.0068402054713204</v>
      </c>
      <c r="BB69" s="12">
        <f t="shared" si="93"/>
        <v>-1.0624868082376508</v>
      </c>
      <c r="BC69" s="19">
        <f t="shared" si="95"/>
        <v>-1.9930231788124075</v>
      </c>
      <c r="BD69" s="8">
        <f t="shared" si="95"/>
        <v>0.94945931479195167</v>
      </c>
      <c r="BF69" s="12">
        <f t="shared" ref="BF69:CF69" si="100">+AVERAGE(B67:B69)/AVERAGE(B63:B65)*100-100</f>
        <v>-32.829049316612043</v>
      </c>
      <c r="BG69" s="22">
        <f t="shared" si="100"/>
        <v>-24.936435733970626</v>
      </c>
      <c r="BH69" s="8">
        <f t="shared" si="100"/>
        <v>-10.394272317696647</v>
      </c>
      <c r="BI69" s="12">
        <f t="shared" si="100"/>
        <v>-5.7128430324713264</v>
      </c>
      <c r="BJ69" s="22">
        <f t="shared" si="100"/>
        <v>1.5508960886015473</v>
      </c>
      <c r="BK69" s="8">
        <f t="shared" si="100"/>
        <v>-7.410040239291817</v>
      </c>
      <c r="BL69" s="12">
        <f t="shared" si="100"/>
        <v>-5.0218722375609275</v>
      </c>
      <c r="BM69" s="22">
        <f t="shared" si="100"/>
        <v>-5.5357488575492511</v>
      </c>
      <c r="BN69" s="8">
        <f t="shared" si="100"/>
        <v>0.47191273017131152</v>
      </c>
      <c r="BO69" s="12">
        <f t="shared" si="100"/>
        <v>17.90533893844723</v>
      </c>
      <c r="BP69" s="22">
        <f t="shared" si="100"/>
        <v>-4.294152470417572</v>
      </c>
      <c r="BQ69" s="8">
        <f t="shared" si="100"/>
        <v>23.185337853369646</v>
      </c>
      <c r="BR69" s="12">
        <f t="shared" si="100"/>
        <v>-1.5947660807521231</v>
      </c>
      <c r="BS69" s="22">
        <f t="shared" si="100"/>
        <v>-2.714085942944962</v>
      </c>
      <c r="BT69" s="8">
        <f t="shared" si="100"/>
        <v>1.1881633166571817</v>
      </c>
      <c r="BU69" s="12">
        <f t="shared" si="100"/>
        <v>2.4537668926422782</v>
      </c>
      <c r="BV69" s="22">
        <f t="shared" si="100"/>
        <v>1.9456395133032629</v>
      </c>
      <c r="BW69" s="8">
        <f t="shared" si="100"/>
        <v>0.56314934115889059</v>
      </c>
      <c r="BX69" s="12">
        <f t="shared" si="100"/>
        <v>-3.5199983454157433</v>
      </c>
      <c r="BY69" s="22">
        <f t="shared" si="100"/>
        <v>-5.1630553259213912</v>
      </c>
      <c r="BZ69" s="8">
        <f t="shared" si="100"/>
        <v>1.721921255752477</v>
      </c>
      <c r="CA69" s="12">
        <f t="shared" si="100"/>
        <v>-5.3721259857885286</v>
      </c>
      <c r="CB69" s="22">
        <f t="shared" si="100"/>
        <v>-5.0886161384580078</v>
      </c>
      <c r="CC69" s="8">
        <f t="shared" si="100"/>
        <v>-0.32442716416753115</v>
      </c>
      <c r="CD69" s="12">
        <f t="shared" si="100"/>
        <v>-3.6812503627640609</v>
      </c>
      <c r="CE69" s="22">
        <f t="shared" si="100"/>
        <v>-5.1580019330234563</v>
      </c>
      <c r="CF69" s="8">
        <f t="shared" si="100"/>
        <v>1.5450736259974889</v>
      </c>
    </row>
    <row r="70" spans="1:84" x14ac:dyDescent="0.25">
      <c r="A70" s="6" t="s">
        <v>88</v>
      </c>
      <c r="B70" s="7">
        <v>2379904.3595831748</v>
      </c>
      <c r="C70" s="41">
        <v>766120.7125952295</v>
      </c>
      <c r="D70" s="8">
        <f t="shared" si="6"/>
        <v>310.64352137423128</v>
      </c>
      <c r="E70" s="7">
        <v>1422242.0700012457</v>
      </c>
      <c r="F70" s="41">
        <v>375031.65726363182</v>
      </c>
      <c r="G70" s="8">
        <f t="shared" si="7"/>
        <v>379.23253742855849</v>
      </c>
      <c r="H70" s="7">
        <v>2602435.0483337366</v>
      </c>
      <c r="I70" s="41">
        <v>654664.18558738357</v>
      </c>
      <c r="J70" s="8">
        <f t="shared" si="8"/>
        <v>397.52213510790375</v>
      </c>
      <c r="K70" s="7">
        <v>2299345.3359071924</v>
      </c>
      <c r="L70" s="41">
        <v>719330.47155524825</v>
      </c>
      <c r="M70" s="8">
        <f t="shared" si="9"/>
        <v>319.65076231732957</v>
      </c>
      <c r="N70" s="7">
        <v>1252783.782338727</v>
      </c>
      <c r="O70" s="41">
        <v>192755.55447381604</v>
      </c>
      <c r="P70" s="8">
        <f t="shared" si="10"/>
        <v>649.93394652547124</v>
      </c>
      <c r="Q70" s="7">
        <v>10171003.719165267</v>
      </c>
      <c r="R70" s="41">
        <v>2451671.2738711028</v>
      </c>
      <c r="S70" s="8">
        <f t="shared" si="11"/>
        <v>414.86001111011956</v>
      </c>
      <c r="T70" s="7">
        <f t="shared" si="4"/>
        <v>20127714.315329343</v>
      </c>
      <c r="U70" s="41">
        <f t="shared" si="5"/>
        <v>5159573.8553464115</v>
      </c>
      <c r="V70" s="8">
        <f t="shared" si="12"/>
        <v>390.10420006824336</v>
      </c>
      <c r="W70" s="7">
        <v>2048832.7219246796</v>
      </c>
      <c r="X70" s="41">
        <v>397727.0921942225</v>
      </c>
      <c r="Y70" s="8">
        <f t="shared" si="13"/>
        <v>515.1353181955659</v>
      </c>
      <c r="Z70" s="7">
        <f t="shared" si="2"/>
        <v>22176547.037254024</v>
      </c>
      <c r="AA70" s="41">
        <f t="shared" si="3"/>
        <v>5557300.9475406343</v>
      </c>
      <c r="AB70" s="8">
        <f t="shared" si="14"/>
        <v>399.05247613174851</v>
      </c>
      <c r="AC70" s="25"/>
      <c r="AD70" s="12">
        <f t="shared" ref="AD70:BA73" si="101">+B70/B66*100-100</f>
        <v>-21.981564386570668</v>
      </c>
      <c r="AE70" s="19">
        <f t="shared" si="101"/>
        <v>-25.167822390156942</v>
      </c>
      <c r="AF70" s="8">
        <f t="shared" si="101"/>
        <v>4.2578715538637084</v>
      </c>
      <c r="AG70" s="12">
        <f t="shared" si="101"/>
        <v>7.213970799548747</v>
      </c>
      <c r="AH70" s="19">
        <f t="shared" si="101"/>
        <v>6.0708081567657217</v>
      </c>
      <c r="AI70" s="8">
        <f t="shared" si="101"/>
        <v>1.0777353945427706</v>
      </c>
      <c r="AJ70" s="12">
        <f t="shared" si="101"/>
        <v>13.824504079494801</v>
      </c>
      <c r="AK70" s="19">
        <f t="shared" si="101"/>
        <v>14.014806854276273</v>
      </c>
      <c r="AL70" s="8">
        <f t="shared" si="101"/>
        <v>-0.16691057945192256</v>
      </c>
      <c r="AM70" s="12">
        <f t="shared" si="101"/>
        <v>2.5405573865101303</v>
      </c>
      <c r="AN70" s="19">
        <f t="shared" si="101"/>
        <v>-2.0997709455718478</v>
      </c>
      <c r="AO70" s="8">
        <f t="shared" si="101"/>
        <v>4.7398544180138344</v>
      </c>
      <c r="AP70" s="12">
        <f t="shared" si="101"/>
        <v>16.968171614688373</v>
      </c>
      <c r="AQ70" s="19">
        <f t="shared" si="101"/>
        <v>17.63601750081132</v>
      </c>
      <c r="AR70" s="8">
        <f t="shared" si="101"/>
        <v>-0.5677222846466492</v>
      </c>
      <c r="AS70" s="12">
        <f t="shared" si="101"/>
        <v>3.1014042473643428</v>
      </c>
      <c r="AT70" s="19">
        <f t="shared" si="101"/>
        <v>2.7673690341090094</v>
      </c>
      <c r="AU70" s="8">
        <f t="shared" si="101"/>
        <v>0.32504015272050424</v>
      </c>
      <c r="AV70" s="12">
        <f t="shared" si="101"/>
        <v>1.4409017739089904</v>
      </c>
      <c r="AW70" s="19">
        <f t="shared" si="101"/>
        <v>-1.4560990242413396</v>
      </c>
      <c r="AX70" s="8">
        <f t="shared" si="101"/>
        <v>2.9398073036127812</v>
      </c>
      <c r="AY70" s="12">
        <f t="shared" si="101"/>
        <v>15.357194912990195</v>
      </c>
      <c r="AZ70" s="19">
        <f t="shared" si="101"/>
        <v>11.030015321365667</v>
      </c>
      <c r="BA70" s="8">
        <f t="shared" si="101"/>
        <v>3.8973061285274611</v>
      </c>
      <c r="BB70" s="12">
        <f t="shared" si="93"/>
        <v>2.5842330208560895</v>
      </c>
      <c r="BC70" s="19">
        <f t="shared" ref="BC70:BD73" si="102">+AA70/AA66*100-100</f>
        <v>-0.65654571712562415</v>
      </c>
      <c r="BD70" s="8">
        <f t="shared" si="102"/>
        <v>3.2621965497130674</v>
      </c>
      <c r="BE70" s="23"/>
      <c r="BF70" s="12">
        <f t="shared" ref="BF70:CF70" si="103">+AVERAGE(B67:B70)/AVERAGE(B63:B66)*100-100</f>
        <v>-30.052154620007599</v>
      </c>
      <c r="BG70" s="22">
        <f t="shared" si="103"/>
        <v>-24.999999974409192</v>
      </c>
      <c r="BH70" s="8">
        <f t="shared" si="103"/>
        <v>-6.9786722091634772</v>
      </c>
      <c r="BI70" s="12">
        <f t="shared" si="103"/>
        <v>-2.5740615374601532</v>
      </c>
      <c r="BJ70" s="22">
        <f t="shared" si="103"/>
        <v>2.6648109571247147</v>
      </c>
      <c r="BK70" s="8">
        <f t="shared" si="103"/>
        <v>-5.3168266992108357</v>
      </c>
      <c r="BL70" s="12">
        <f t="shared" si="103"/>
        <v>-0.40350731846102406</v>
      </c>
      <c r="BM70" s="22">
        <f t="shared" si="103"/>
        <v>-0.75643446946186543</v>
      </c>
      <c r="BN70" s="8">
        <f t="shared" si="103"/>
        <v>0.31187036537529877</v>
      </c>
      <c r="BO70" s="12">
        <f t="shared" si="103"/>
        <v>13.658704459042809</v>
      </c>
      <c r="BP70" s="22">
        <f t="shared" si="103"/>
        <v>-3.7521489191795609</v>
      </c>
      <c r="BQ70" s="8">
        <f t="shared" si="103"/>
        <v>18.029430144320131</v>
      </c>
      <c r="BR70" s="12">
        <f t="shared" si="103"/>
        <v>2.8253280055649697</v>
      </c>
      <c r="BS70" s="22">
        <f t="shared" si="103"/>
        <v>1.9999999604158063</v>
      </c>
      <c r="BT70" s="8">
        <f t="shared" si="103"/>
        <v>0.73696133960983445</v>
      </c>
      <c r="BU70" s="12">
        <f t="shared" si="103"/>
        <v>2.6390016771224367</v>
      </c>
      <c r="BV70" s="22">
        <f t="shared" si="103"/>
        <v>2.1758586439197813</v>
      </c>
      <c r="BW70" s="8">
        <f t="shared" si="103"/>
        <v>0.50230002488220293</v>
      </c>
      <c r="BX70" s="12">
        <f t="shared" si="103"/>
        <v>-2.1864272366295978</v>
      </c>
      <c r="BY70" s="22">
        <f t="shared" si="103"/>
        <v>-4.1782103947150233</v>
      </c>
      <c r="BZ70" s="8">
        <f t="shared" si="103"/>
        <v>2.0300674442252244</v>
      </c>
      <c r="CA70" s="12">
        <f t="shared" si="103"/>
        <v>-5.4055684910309765E-2</v>
      </c>
      <c r="CB70" s="22">
        <f t="shared" si="103"/>
        <v>-1.0000000082810203</v>
      </c>
      <c r="CC70" s="8">
        <f t="shared" si="103"/>
        <v>0.74321731235842492</v>
      </c>
      <c r="CD70" s="12">
        <f t="shared" si="103"/>
        <v>-2.0035771489533829</v>
      </c>
      <c r="CE70" s="22">
        <f t="shared" si="103"/>
        <v>-3.9656954587013615</v>
      </c>
      <c r="CF70" s="8">
        <f t="shared" si="103"/>
        <v>1.9791381136654138</v>
      </c>
    </row>
    <row r="71" spans="1:84" s="38" customFormat="1" x14ac:dyDescent="0.25">
      <c r="A71" s="6" t="s">
        <v>89</v>
      </c>
      <c r="B71" s="7">
        <v>3513102.5537826642</v>
      </c>
      <c r="C71" s="41">
        <v>1198722.2496663055</v>
      </c>
      <c r="D71" s="8">
        <f t="shared" si="6"/>
        <v>293.07060536839327</v>
      </c>
      <c r="E71" s="7">
        <v>1321278.7501686679</v>
      </c>
      <c r="F71" s="41">
        <v>329205.05512759124</v>
      </c>
      <c r="G71" s="8">
        <f t="shared" si="7"/>
        <v>401.35433207627233</v>
      </c>
      <c r="H71" s="7">
        <v>2459750.6533102673</v>
      </c>
      <c r="I71" s="41">
        <v>606829.81596365536</v>
      </c>
      <c r="J71" s="8">
        <f t="shared" si="8"/>
        <v>405.34439617212018</v>
      </c>
      <c r="K71" s="7">
        <v>2338294.988812082</v>
      </c>
      <c r="L71" s="41">
        <v>667266.9297388799</v>
      </c>
      <c r="M71" s="8">
        <f t="shared" si="9"/>
        <v>350.42872418795309</v>
      </c>
      <c r="N71" s="7">
        <v>1385210.2038229238</v>
      </c>
      <c r="O71" s="41">
        <v>199038.74150669086</v>
      </c>
      <c r="P71" s="8">
        <f t="shared" si="10"/>
        <v>695.95004135230567</v>
      </c>
      <c r="Q71" s="7">
        <v>9068362.2484518364</v>
      </c>
      <c r="R71" s="41">
        <v>2174445.5085796593</v>
      </c>
      <c r="S71" s="8">
        <f t="shared" si="11"/>
        <v>417.04251555953044</v>
      </c>
      <c r="T71" s="7">
        <f t="shared" si="4"/>
        <v>20085999.398348443</v>
      </c>
      <c r="U71" s="41">
        <f t="shared" si="5"/>
        <v>5175508.3005827824</v>
      </c>
      <c r="V71" s="8">
        <f t="shared" si="12"/>
        <v>388.09713426769463</v>
      </c>
      <c r="W71" s="7">
        <v>2046156.9352027928</v>
      </c>
      <c r="X71" s="41">
        <v>373298.35058809159</v>
      </c>
      <c r="Y71" s="8">
        <f t="shared" si="13"/>
        <v>548.12911227153597</v>
      </c>
      <c r="Z71" s="7">
        <f t="shared" ref="Z71:Z84" si="104">+T71+W71</f>
        <v>22132156.333551235</v>
      </c>
      <c r="AA71" s="41">
        <f t="shared" ref="AA71:AA84" si="105">+U71+X71</f>
        <v>5548806.651170874</v>
      </c>
      <c r="AB71" s="8">
        <f t="shared" si="14"/>
        <v>398.86335431927597</v>
      </c>
      <c r="AC71" s="37"/>
      <c r="AD71" s="12">
        <f t="shared" si="101"/>
        <v>54.797206322392782</v>
      </c>
      <c r="AE71" s="19">
        <f t="shared" si="101"/>
        <v>59.735891993740353</v>
      </c>
      <c r="AF71" s="8">
        <f t="shared" si="101"/>
        <v>-3.0917820720850244</v>
      </c>
      <c r="AG71" s="12">
        <f t="shared" si="101"/>
        <v>16.170397263156261</v>
      </c>
      <c r="AH71" s="19">
        <f t="shared" si="101"/>
        <v>0.80921594301909749</v>
      </c>
      <c r="AI71" s="8">
        <f t="shared" si="101"/>
        <v>15.237874014236795</v>
      </c>
      <c r="AJ71" s="12">
        <f t="shared" si="101"/>
        <v>11.03036999168819</v>
      </c>
      <c r="AK71" s="19">
        <f t="shared" si="101"/>
        <v>8.2627528144000735</v>
      </c>
      <c r="AL71" s="8">
        <f t="shared" si="101"/>
        <v>2.5563890676535266</v>
      </c>
      <c r="AM71" s="12">
        <f t="shared" si="101"/>
        <v>-1.2648911196213533</v>
      </c>
      <c r="AN71" s="19">
        <f t="shared" si="101"/>
        <v>-6.5317624994541177</v>
      </c>
      <c r="AO71" s="8">
        <f t="shared" si="101"/>
        <v>5.6349317379628587</v>
      </c>
      <c r="AP71" s="12">
        <f t="shared" si="101"/>
        <v>33.928094084837596</v>
      </c>
      <c r="AQ71" s="19">
        <f t="shared" si="101"/>
        <v>22.354244083108981</v>
      </c>
      <c r="AR71" s="8">
        <f t="shared" si="101"/>
        <v>9.4592959062924677</v>
      </c>
      <c r="AS71" s="12">
        <f t="shared" si="101"/>
        <v>11.205181410618366</v>
      </c>
      <c r="AT71" s="19">
        <f t="shared" si="101"/>
        <v>8.4879296700891302</v>
      </c>
      <c r="AU71" s="8">
        <f t="shared" si="101"/>
        <v>2.5046581207627412</v>
      </c>
      <c r="AV71" s="12">
        <f t="shared" si="101"/>
        <v>16.919083751228442</v>
      </c>
      <c r="AW71" s="19">
        <f t="shared" si="101"/>
        <v>14.542695128238606</v>
      </c>
      <c r="AX71" s="8">
        <f t="shared" si="101"/>
        <v>2.0746749675562484</v>
      </c>
      <c r="AY71" s="12">
        <f t="shared" si="101"/>
        <v>28.702231753605048</v>
      </c>
      <c r="AZ71" s="19">
        <f t="shared" si="101"/>
        <v>14.106151716304069</v>
      </c>
      <c r="BA71" s="8">
        <f t="shared" si="101"/>
        <v>12.791667949323539</v>
      </c>
      <c r="BB71" s="12">
        <f t="shared" ref="BB71:BB82" si="106">+Z71/Z67*100-100</f>
        <v>17.917168704559373</v>
      </c>
      <c r="BC71" s="19">
        <f t="shared" si="102"/>
        <v>14.513221711021558</v>
      </c>
      <c r="BD71" s="8">
        <f t="shared" si="102"/>
        <v>2.9725362213001176</v>
      </c>
      <c r="BE71" s="13"/>
      <c r="BF71" s="12">
        <f t="shared" ref="BF71" si="107">+AVERAGE(B71:B71)/AVERAGE(B67:B67)*100-100</f>
        <v>54.797206322392782</v>
      </c>
      <c r="BG71" s="22">
        <f t="shared" ref="BG71" si="108">+AVERAGE(C71:C71)/AVERAGE(C67:C67)*100-100</f>
        <v>59.735891993740353</v>
      </c>
      <c r="BH71" s="8">
        <f t="shared" ref="BH71" si="109">+AVERAGE(D71:D71)/AVERAGE(D67:D67)*100-100</f>
        <v>-3.0917820720850244</v>
      </c>
      <c r="BI71" s="12">
        <f t="shared" ref="BI71" si="110">+AVERAGE(E71:E71)/AVERAGE(E67:E67)*100-100</f>
        <v>16.170397263156261</v>
      </c>
      <c r="BJ71" s="22">
        <f t="shared" ref="BJ71" si="111">+AVERAGE(F71:F71)/AVERAGE(F67:F67)*100-100</f>
        <v>0.80921594301909749</v>
      </c>
      <c r="BK71" s="8">
        <f t="shared" ref="BK71" si="112">+AVERAGE(G71:G71)/AVERAGE(G67:G67)*100-100</f>
        <v>15.237874014236795</v>
      </c>
      <c r="BL71" s="12">
        <f t="shared" ref="BL71" si="113">+AVERAGE(H71:H71)/AVERAGE(H67:H67)*100-100</f>
        <v>11.03036999168819</v>
      </c>
      <c r="BM71" s="22">
        <f t="shared" ref="BM71" si="114">+AVERAGE(I71:I71)/AVERAGE(I67:I67)*100-100</f>
        <v>8.2627528144000735</v>
      </c>
      <c r="BN71" s="8">
        <f t="shared" ref="BN71" si="115">+AVERAGE(J71:J71)/AVERAGE(J67:J67)*100-100</f>
        <v>2.5563890676535266</v>
      </c>
      <c r="BO71" s="12">
        <f t="shared" ref="BO71" si="116">+AVERAGE(K71:K71)/AVERAGE(K67:K67)*100-100</f>
        <v>-1.2648911196213533</v>
      </c>
      <c r="BP71" s="22">
        <f t="shared" ref="BP71" si="117">+AVERAGE(L71:L71)/AVERAGE(L67:L67)*100-100</f>
        <v>-6.5317624994541177</v>
      </c>
      <c r="BQ71" s="8">
        <f t="shared" ref="BQ71" si="118">+AVERAGE(M71:M71)/AVERAGE(M67:M67)*100-100</f>
        <v>5.6349317379628587</v>
      </c>
      <c r="BR71" s="12">
        <f t="shared" ref="BR71" si="119">+AVERAGE(N71:N71)/AVERAGE(N67:N67)*100-100</f>
        <v>33.928094084837596</v>
      </c>
      <c r="BS71" s="22">
        <f t="shared" ref="BS71" si="120">+AVERAGE(O71:O71)/AVERAGE(O67:O67)*100-100</f>
        <v>22.354244083108981</v>
      </c>
      <c r="BT71" s="8">
        <f t="shared" ref="BT71" si="121">+AVERAGE(P71:P71)/AVERAGE(P67:P67)*100-100</f>
        <v>9.4592959062924677</v>
      </c>
      <c r="BU71" s="12">
        <f t="shared" ref="BU71" si="122">+AVERAGE(Q71:Q71)/AVERAGE(Q67:Q67)*100-100</f>
        <v>11.205181410618366</v>
      </c>
      <c r="BV71" s="22">
        <f t="shared" ref="BV71" si="123">+AVERAGE(R71:R71)/AVERAGE(R67:R67)*100-100</f>
        <v>8.4879296700891302</v>
      </c>
      <c r="BW71" s="8">
        <f t="shared" ref="BW71" si="124">+AVERAGE(S71:S71)/AVERAGE(S67:S67)*100-100</f>
        <v>2.5046581207627412</v>
      </c>
      <c r="BX71" s="12">
        <f t="shared" ref="BX71" si="125">+AVERAGE(T71:T71)/AVERAGE(T67:T67)*100-100</f>
        <v>16.919083751228442</v>
      </c>
      <c r="BY71" s="22">
        <f t="shared" ref="BY71" si="126">+AVERAGE(U71:U71)/AVERAGE(U67:U67)*100-100</f>
        <v>14.542695128238606</v>
      </c>
      <c r="BZ71" s="8">
        <f t="shared" ref="BZ71" si="127">+AVERAGE(V71:V71)/AVERAGE(V67:V67)*100-100</f>
        <v>2.0746749675562484</v>
      </c>
      <c r="CA71" s="12">
        <f t="shared" ref="CA71" si="128">+AVERAGE(W71:W71)/AVERAGE(W67:W67)*100-100</f>
        <v>28.702231753605048</v>
      </c>
      <c r="CB71" s="22">
        <f t="shared" ref="CB71" si="129">+AVERAGE(X71:X71)/AVERAGE(X67:X67)*100-100</f>
        <v>14.106151716304069</v>
      </c>
      <c r="CC71" s="8">
        <f t="shared" ref="CC71" si="130">+AVERAGE(Y71:Y71)/AVERAGE(Y67:Y67)*100-100</f>
        <v>12.791667949323539</v>
      </c>
      <c r="CD71" s="12">
        <f t="shared" ref="CD71" si="131">+AVERAGE(Z71:Z71)/AVERAGE(Z67:Z67)*100-100</f>
        <v>17.917168704559373</v>
      </c>
      <c r="CE71" s="22">
        <f t="shared" ref="CE71" si="132">+AVERAGE(AA71:AA71)/AVERAGE(AA67:AA67)*100-100</f>
        <v>14.513221711021558</v>
      </c>
      <c r="CF71" s="8">
        <f t="shared" ref="CF71" si="133">+AVERAGE(AB71:AB71)/AVERAGE(AB67:AB67)*100-100</f>
        <v>2.9725362213001176</v>
      </c>
    </row>
    <row r="72" spans="1:84" x14ac:dyDescent="0.25">
      <c r="A72" s="6" t="s">
        <v>90</v>
      </c>
      <c r="B72" s="7">
        <v>2921365.6929723169</v>
      </c>
      <c r="C72" s="41">
        <v>1016451.6765946524</v>
      </c>
      <c r="D72" s="8">
        <f t="shared" si="6"/>
        <v>287.40822217535873</v>
      </c>
      <c r="E72" s="7">
        <v>1473773.1574480026</v>
      </c>
      <c r="F72" s="41">
        <v>356272.66658278502</v>
      </c>
      <c r="G72" s="8">
        <f t="shared" si="7"/>
        <v>413.66439126071731</v>
      </c>
      <c r="H72" s="7">
        <v>2468749.4343773774</v>
      </c>
      <c r="I72" s="41">
        <v>579819.59483992006</v>
      </c>
      <c r="J72" s="8">
        <f t="shared" si="8"/>
        <v>425.77888990781065</v>
      </c>
      <c r="K72" s="7">
        <v>2283623.9856719705</v>
      </c>
      <c r="L72" s="41">
        <v>698232.22292163083</v>
      </c>
      <c r="M72" s="8">
        <f t="shared" si="9"/>
        <v>327.05794873180508</v>
      </c>
      <c r="N72" s="7">
        <v>1539460.2422205366</v>
      </c>
      <c r="O72" s="41">
        <v>216320.2793165835</v>
      </c>
      <c r="P72" s="8">
        <f t="shared" si="10"/>
        <v>711.65784691297722</v>
      </c>
      <c r="Q72" s="7">
        <v>9682468.060057262</v>
      </c>
      <c r="R72" s="41">
        <v>2294818.5762200365</v>
      </c>
      <c r="S72" s="8">
        <f t="shared" si="11"/>
        <v>421.92738721881727</v>
      </c>
      <c r="T72" s="7">
        <f t="shared" ref="T72:T95" si="134">+B72+E72+H72+K72+N72+Q72</f>
        <v>20369440.572747465</v>
      </c>
      <c r="U72" s="41">
        <f t="shared" ref="U72:U95" si="135">+C72+F72+I72+L72+O72+R72</f>
        <v>5161915.0164756086</v>
      </c>
      <c r="V72" s="8">
        <f t="shared" si="12"/>
        <v>394.61014967764953</v>
      </c>
      <c r="W72" s="7">
        <v>2218810.1760875769</v>
      </c>
      <c r="X72" s="41">
        <v>387865.47630718356</v>
      </c>
      <c r="Y72" s="8">
        <f t="shared" si="13"/>
        <v>572.05663087433777</v>
      </c>
      <c r="Z72" s="7">
        <f t="shared" si="104"/>
        <v>22588250.748835042</v>
      </c>
      <c r="AA72" s="41">
        <f t="shared" si="105"/>
        <v>5549780.4927827921</v>
      </c>
      <c r="AB72" s="8">
        <f t="shared" si="14"/>
        <v>407.01160664299999</v>
      </c>
      <c r="AC72" s="25"/>
      <c r="AD72" s="12">
        <f t="shared" si="101"/>
        <v>46.560056094217344</v>
      </c>
      <c r="AE72" s="19">
        <f t="shared" si="101"/>
        <v>49.355201259072345</v>
      </c>
      <c r="AF72" s="8">
        <f t="shared" si="101"/>
        <v>-1.8714749411415283</v>
      </c>
      <c r="AG72" s="12">
        <f t="shared" si="101"/>
        <v>25.902474722090219</v>
      </c>
      <c r="AH72" s="19">
        <f t="shared" si="101"/>
        <v>3.5377480504696024</v>
      </c>
      <c r="AI72" s="8">
        <f t="shared" si="101"/>
        <v>21.60055351089818</v>
      </c>
      <c r="AJ72" s="12">
        <f t="shared" si="101"/>
        <v>15.810598932026096</v>
      </c>
      <c r="AK72" s="19">
        <f t="shared" si="101"/>
        <v>7.3522226671341855</v>
      </c>
      <c r="AL72" s="8">
        <f t="shared" si="101"/>
        <v>7.8790881592817072</v>
      </c>
      <c r="AM72" s="12">
        <f t="shared" si="101"/>
        <v>0.62084635631536855</v>
      </c>
      <c r="AN72" s="19">
        <f t="shared" si="101"/>
        <v>0.21637926389905715</v>
      </c>
      <c r="AO72" s="8">
        <f t="shared" si="101"/>
        <v>0.40359379912462146</v>
      </c>
      <c r="AP72" s="12">
        <f t="shared" si="101"/>
        <v>44.44775559483648</v>
      </c>
      <c r="AQ72" s="19">
        <f t="shared" si="101"/>
        <v>28.742298546190028</v>
      </c>
      <c r="AR72" s="8">
        <f t="shared" si="101"/>
        <v>12.199142959228453</v>
      </c>
      <c r="AS72" s="12">
        <f t="shared" si="101"/>
        <v>16.377996815256907</v>
      </c>
      <c r="AT72" s="19">
        <f t="shared" si="101"/>
        <v>10.505628563295886</v>
      </c>
      <c r="AU72" s="8">
        <f t="shared" si="101"/>
        <v>5.3140897240337779</v>
      </c>
      <c r="AV72" s="12">
        <f t="shared" si="101"/>
        <v>20.168707276975468</v>
      </c>
      <c r="AW72" s="19">
        <f t="shared" si="101"/>
        <v>14.552098972518948</v>
      </c>
      <c r="AX72" s="8">
        <f t="shared" si="101"/>
        <v>4.9031037884377469</v>
      </c>
      <c r="AY72" s="12">
        <f t="shared" si="101"/>
        <v>44.072996570665111</v>
      </c>
      <c r="AZ72" s="19">
        <f t="shared" si="101"/>
        <v>21.164977675392606</v>
      </c>
      <c r="BA72" s="8">
        <f t="shared" si="101"/>
        <v>18.906468960564098</v>
      </c>
      <c r="BB72" s="12">
        <f t="shared" si="106"/>
        <v>22.159649112058659</v>
      </c>
      <c r="BC72" s="19">
        <f t="shared" si="102"/>
        <v>14.990712005393704</v>
      </c>
      <c r="BD72" s="8">
        <f t="shared" si="102"/>
        <v>6.2343618729212551</v>
      </c>
      <c r="BE72" s="23"/>
      <c r="BF72" s="12">
        <f t="shared" ref="BF72" si="136">+AVERAGE(B71:B72)/AVERAGE(B67:B68)*100-100</f>
        <v>50.94548589655858</v>
      </c>
      <c r="BG72" s="22">
        <f t="shared" ref="BG72" si="137">+AVERAGE(C71:C72)/AVERAGE(C67:C68)*100-100</f>
        <v>54.799007363875603</v>
      </c>
      <c r="BH72" s="8">
        <f t="shared" ref="BH72" si="138">+AVERAGE(D71:D72)/AVERAGE(D67:D68)*100-100</f>
        <v>-2.4913973737509423</v>
      </c>
      <c r="BI72" s="12">
        <f t="shared" ref="BI72" si="139">+AVERAGE(E71:E72)/AVERAGE(E67:E68)*100-100</f>
        <v>21.106444520830308</v>
      </c>
      <c r="BJ72" s="22">
        <f t="shared" ref="BJ72" si="140">+AVERAGE(F71:F72)/AVERAGE(F67:F68)*100-100</f>
        <v>2.2091555923240804</v>
      </c>
      <c r="BK72" s="8">
        <f t="shared" ref="BK72" si="141">+AVERAGE(G71:G72)/AVERAGE(G67:G68)*100-100</f>
        <v>18.38178269794777</v>
      </c>
      <c r="BL72" s="12">
        <f t="shared" ref="BL72" si="142">+AVERAGE(H71:H72)/AVERAGE(H67:H68)*100-100</f>
        <v>13.37447974147041</v>
      </c>
      <c r="BM72" s="22">
        <f t="shared" ref="BM72" si="143">+AVERAGE(I71:I72)/AVERAGE(I67:I68)*100-100</f>
        <v>7.8159286241119048</v>
      </c>
      <c r="BN72" s="8">
        <f t="shared" ref="BN72" si="144">+AVERAGE(J71:J72)/AVERAGE(J67:J68)*100-100</f>
        <v>5.2158555037260896</v>
      </c>
      <c r="BO72" s="12">
        <f t="shared" ref="BO72" si="145">+AVERAGE(K71:K72)/AVERAGE(K67:K68)*100-100</f>
        <v>-0.34209172332569437</v>
      </c>
      <c r="BP72" s="22">
        <f t="shared" ref="BP72" si="146">+AVERAGE(L71:L72)/AVERAGE(L67:L68)*100-100</f>
        <v>-3.1987661746894105</v>
      </c>
      <c r="BQ72" s="8">
        <f t="shared" ref="BQ72" si="147">+AVERAGE(M71:M72)/AVERAGE(M67:M68)*100-100</f>
        <v>3.0431024330209908</v>
      </c>
      <c r="BR72" s="12">
        <f t="shared" ref="BR72" si="148">+AVERAGE(N71:N72)/AVERAGE(N67:N68)*100-100</f>
        <v>39.266724669617247</v>
      </c>
      <c r="BS72" s="22">
        <f t="shared" ref="BS72" si="149">+AVERAGE(O71:O72)/AVERAGE(O67:O68)*100-100</f>
        <v>25.599959504026842</v>
      </c>
      <c r="BT72" s="8">
        <f t="shared" ref="BT72" si="150">+AVERAGE(P71:P72)/AVERAGE(P67:P68)*100-100</f>
        <v>10.827573309089743</v>
      </c>
      <c r="BU72" s="12">
        <f t="shared" ref="BU72" si="151">+AVERAGE(Q71:Q72)/AVERAGE(Q67:Q68)*100-100</f>
        <v>13.817528158052909</v>
      </c>
      <c r="BV72" s="22">
        <f t="shared" ref="BV72" si="152">+AVERAGE(R71:R72)/AVERAGE(R67:R68)*100-100</f>
        <v>9.5146603905022005</v>
      </c>
      <c r="BW72" s="8">
        <f t="shared" ref="BW72" si="153">+AVERAGE(S71:S72)/AVERAGE(S67:S68)*100-100</f>
        <v>3.8985620984608715</v>
      </c>
      <c r="BX72" s="12">
        <f t="shared" ref="BX72" si="154">+AVERAGE(T71:T72)/AVERAGE(T67:T68)*100-100</f>
        <v>18.533007972511157</v>
      </c>
      <c r="BY72" s="22">
        <f t="shared" ref="BY72" si="155">+AVERAGE(U71:U72)/AVERAGE(U67:U68)*100-100</f>
        <v>14.547390674542299</v>
      </c>
      <c r="BZ72" s="8">
        <f t="shared" ref="BZ72" si="156">+AVERAGE(V71:V72)/AVERAGE(V67:V68)*100-100</f>
        <v>3.4813306226317451</v>
      </c>
      <c r="CA72" s="12">
        <f t="shared" ref="CA72" si="157">+AVERAGE(W71:W72)/AVERAGE(W67:W68)*100-100</f>
        <v>36.265384968723879</v>
      </c>
      <c r="CB72" s="22">
        <f t="shared" ref="CB72" si="158">+AVERAGE(X71:X72)/AVERAGE(X67:X68)*100-100</f>
        <v>17.597195670598524</v>
      </c>
      <c r="CC72" s="8">
        <f t="shared" ref="CC72" si="159">+AVERAGE(Y71:Y72)/AVERAGE(Y67:Y68)*100-100</f>
        <v>15.833678223407105</v>
      </c>
      <c r="CD72" s="12">
        <f t="shared" ref="CD72" si="160">+AVERAGE(Z71:Z72)/AVERAGE(Z67:Z68)*100-100</f>
        <v>20.022554983517722</v>
      </c>
      <c r="CE72" s="22">
        <f t="shared" ref="CE72" si="161">+AVERAGE(AA71:AA72)/AVERAGE(AA67:AA68)*100-100</f>
        <v>14.751491089794101</v>
      </c>
      <c r="CF72" s="8">
        <f t="shared" ref="CF72" si="162">+AVERAGE(AB71:AB72)/AVERAGE(AB67:AB68)*100-100</f>
        <v>4.5945097072702055</v>
      </c>
    </row>
    <row r="73" spans="1:84" x14ac:dyDescent="0.25">
      <c r="A73" s="6" t="s">
        <v>92</v>
      </c>
      <c r="B73" s="7">
        <v>2416865.05586715</v>
      </c>
      <c r="C73" s="41">
        <v>827125.27562042442</v>
      </c>
      <c r="D73" s="8">
        <f t="shared" ref="D73:D88" si="163">+B73/C73*100</f>
        <v>292.20060456431656</v>
      </c>
      <c r="E73" s="7">
        <v>1975048.3248624606</v>
      </c>
      <c r="F73" s="41">
        <v>448856.48201061308</v>
      </c>
      <c r="G73" s="8">
        <f t="shared" ref="G73:G88" si="164">+E73/F73*100</f>
        <v>440.0177794058817</v>
      </c>
      <c r="H73" s="7">
        <v>2716385.4391344483</v>
      </c>
      <c r="I73" s="41">
        <v>613091.75717984652</v>
      </c>
      <c r="J73" s="8">
        <f t="shared" ref="J73:J88" si="165">+H73/I73*100</f>
        <v>443.0634415359811</v>
      </c>
      <c r="K73" s="7">
        <v>2274403.6506133955</v>
      </c>
      <c r="L73" s="41">
        <v>720283.4203909121</v>
      </c>
      <c r="M73" s="8">
        <f t="shared" ref="M73:M88" si="166">+K73/L73*100</f>
        <v>315.7650983246333</v>
      </c>
      <c r="N73" s="7">
        <v>1561307.9944819317</v>
      </c>
      <c r="O73" s="41">
        <v>216500.32585974317</v>
      </c>
      <c r="P73" s="8">
        <f t="shared" ref="P73:P88" si="167">+N73/O73*100</f>
        <v>721.15734157989402</v>
      </c>
      <c r="Q73" s="7">
        <v>10070086.091639426</v>
      </c>
      <c r="R73" s="41">
        <v>2354609.906964439</v>
      </c>
      <c r="S73" s="8">
        <f t="shared" ref="S73:S88" si="168">+Q73/R73*100</f>
        <v>427.67534706510145</v>
      </c>
      <c r="T73" s="7">
        <f t="shared" si="134"/>
        <v>21014096.556598812</v>
      </c>
      <c r="U73" s="41">
        <f t="shared" si="135"/>
        <v>5180467.1680259779</v>
      </c>
      <c r="V73" s="8">
        <f t="shared" ref="V73:V88" si="169">+T73/U73*100</f>
        <v>405.64095621141166</v>
      </c>
      <c r="W73" s="7">
        <v>2281003.0474714995</v>
      </c>
      <c r="X73" s="41">
        <v>388302.08650767582</v>
      </c>
      <c r="Y73" s="8">
        <f t="shared" ref="Y73:Y88" si="170">+W73/X73*100</f>
        <v>587.43002593327799</v>
      </c>
      <c r="Z73" s="7">
        <f t="shared" si="104"/>
        <v>23295099.604070313</v>
      </c>
      <c r="AA73" s="41">
        <f t="shared" si="105"/>
        <v>5568769.2545336541</v>
      </c>
      <c r="AB73" s="8">
        <f t="shared" ref="AB73:AB88" si="171">+Z73/AA73*100</f>
        <v>418.3168405676941</v>
      </c>
      <c r="AC73" s="25"/>
      <c r="AD73" s="12">
        <f t="shared" si="101"/>
        <v>42.812711772850236</v>
      </c>
      <c r="AE73" s="19">
        <f t="shared" si="101"/>
        <v>38.322780132631493</v>
      </c>
      <c r="AF73" s="8">
        <f t="shared" si="101"/>
        <v>3.2459813458878983</v>
      </c>
      <c r="AG73" s="12">
        <f t="shared" si="101"/>
        <v>24.024314035837222</v>
      </c>
      <c r="AH73" s="19">
        <f t="shared" si="101"/>
        <v>5.069128511909355</v>
      </c>
      <c r="AI73" s="8">
        <f t="shared" si="101"/>
        <v>18.040680257264484</v>
      </c>
      <c r="AJ73" s="12">
        <f t="shared" si="101"/>
        <v>15.942922679930675</v>
      </c>
      <c r="AK73" s="19">
        <f t="shared" si="101"/>
        <v>6.4822266594309497</v>
      </c>
      <c r="AL73" s="8">
        <f t="shared" si="101"/>
        <v>8.8847653897758079</v>
      </c>
      <c r="AM73" s="12">
        <f t="shared" si="101"/>
        <v>-0.4281193614000216</v>
      </c>
      <c r="AN73" s="19">
        <f t="shared" si="101"/>
        <v>-1.7628877047178406</v>
      </c>
      <c r="AO73" s="8">
        <f t="shared" si="101"/>
        <v>1.3587210700023036</v>
      </c>
      <c r="AP73" s="12">
        <f t="shared" si="101"/>
        <v>22.715965777271506</v>
      </c>
      <c r="AQ73" s="19">
        <f t="shared" si="101"/>
        <v>9.3194495026281743</v>
      </c>
      <c r="AR73" s="8">
        <f t="shared" si="101"/>
        <v>12.254467375744753</v>
      </c>
      <c r="AS73" s="12">
        <f t="shared" si="101"/>
        <v>15.008155048673018</v>
      </c>
      <c r="AT73" s="19">
        <f t="shared" si="101"/>
        <v>8.6161532443488511</v>
      </c>
      <c r="AU73" s="8">
        <f t="shared" si="101"/>
        <v>5.8849458514189479</v>
      </c>
      <c r="AV73" s="12">
        <f t="shared" si="101"/>
        <v>17.134665867870737</v>
      </c>
      <c r="AW73" s="19">
        <f t="shared" si="101"/>
        <v>10.222303137883458</v>
      </c>
      <c r="AX73" s="8">
        <f t="shared" si="101"/>
        <v>6.2712922277991368</v>
      </c>
      <c r="AY73" s="12">
        <f t="shared" si="101"/>
        <v>31.054230954754161</v>
      </c>
      <c r="AZ73" s="19">
        <f t="shared" si="101"/>
        <v>9.9729900958068356</v>
      </c>
      <c r="BA73" s="8">
        <f t="shared" si="101"/>
        <v>19.169471377091469</v>
      </c>
      <c r="BB73" s="12">
        <f t="shared" si="106"/>
        <v>18.36567619711289</v>
      </c>
      <c r="BC73" s="19">
        <f t="shared" si="102"/>
        <v>10.204882249404477</v>
      </c>
      <c r="BD73" s="8">
        <f t="shared" si="102"/>
        <v>7.4051110814126417</v>
      </c>
      <c r="BF73" s="12">
        <f t="shared" ref="BF73" si="172">+AVERAGE(B71:B73)/AVERAGE(B67:B69)*100-100</f>
        <v>48.634301487665994</v>
      </c>
      <c r="BG73" s="22">
        <f t="shared" ref="BG73" si="173">+AVERAGE(C71:C73)/AVERAGE(C67:C69)*100-100</f>
        <v>49.943213448437604</v>
      </c>
      <c r="BH73" s="8">
        <f t="shared" ref="BH73" si="174">+AVERAGE(D71:D73)/AVERAGE(D67:D69)*100-100</f>
        <v>-0.64269701398674783</v>
      </c>
      <c r="BI73" s="12">
        <f t="shared" ref="BI73" si="175">+AVERAGE(E71:E73)/AVERAGE(E67:E69)*100-100</f>
        <v>22.297762693274748</v>
      </c>
      <c r="BJ73" s="22">
        <f t="shared" ref="BJ73" si="176">+AVERAGE(F71:F73)/AVERAGE(F67:F69)*100-100</f>
        <v>3.3220301025936863</v>
      </c>
      <c r="BK73" s="8">
        <f t="shared" ref="BK73" si="177">+AVERAGE(G71:G73)/AVERAGE(G67:G69)*100-100</f>
        <v>18.261967450055749</v>
      </c>
      <c r="BL73" s="12">
        <f t="shared" ref="BL73" si="178">+AVERAGE(H71:H73)/AVERAGE(H67:H69)*100-100</f>
        <v>14.273963603957696</v>
      </c>
      <c r="BM73" s="22">
        <f t="shared" ref="BM73" si="179">+AVERAGE(I71:I73)/AVERAGE(I67:I69)*100-100</f>
        <v>7.3578595865551648</v>
      </c>
      <c r="BN73" s="8">
        <f t="shared" ref="BN73" si="180">+AVERAGE(J71:J73)/AVERAGE(J67:J69)*100-100</f>
        <v>6.4632461086438866</v>
      </c>
      <c r="BO73" s="12">
        <f t="shared" ref="BO73" si="181">+AVERAGE(K71:K73)/AVERAGE(K67:K69)*100-100</f>
        <v>-0.37048001773712258</v>
      </c>
      <c r="BP73" s="22">
        <f t="shared" ref="BP73" si="182">+AVERAGE(L71:L73)/AVERAGE(L67:L69)*100-100</f>
        <v>-2.707683033076222</v>
      </c>
      <c r="BQ73" s="8">
        <f t="shared" ref="BQ73" si="183">+AVERAGE(M71:M73)/AVERAGE(M67:M69)*100-100</f>
        <v>2.5015822446946743</v>
      </c>
      <c r="BR73" s="12">
        <f t="shared" ref="BR73" si="184">+AVERAGE(N71:N73)/AVERAGE(N67:N69)*100-100</f>
        <v>33.022571018515123</v>
      </c>
      <c r="BS73" s="22">
        <f t="shared" ref="BS73" si="185">+AVERAGE(O71:O73)/AVERAGE(O67:O69)*100-100</f>
        <v>19.50200871786403</v>
      </c>
      <c r="BT73" s="8">
        <f t="shared" ref="BT73" si="186">+AVERAGE(P71:P73)/AVERAGE(P67:P69)*100-100</f>
        <v>11.306878755611606</v>
      </c>
      <c r="BU73" s="12">
        <f t="shared" ref="BU73" si="187">+AVERAGE(Q71:Q73)/AVERAGE(Q67:Q69)*100-100</f>
        <v>14.230723460552099</v>
      </c>
      <c r="BV73" s="22">
        <f t="shared" ref="BV73" si="188">+AVERAGE(R71:R73)/AVERAGE(R67:R69)*100-100</f>
        <v>9.2029513043811733</v>
      </c>
      <c r="BW73" s="8">
        <f t="shared" ref="BW73" si="189">+AVERAGE(S71:S73)/AVERAGE(S67:S69)*100-100</f>
        <v>4.5608660173998885</v>
      </c>
      <c r="BX73" s="12">
        <f t="shared" ref="BX73" si="190">+AVERAGE(T71:T73)/AVERAGE(T67:T69)*100-100</f>
        <v>18.05122740008018</v>
      </c>
      <c r="BY73" s="22">
        <f t="shared" ref="BY73" si="191">+AVERAGE(U71:U73)/AVERAGE(U67:U69)*100-100</f>
        <v>13.066255577674752</v>
      </c>
      <c r="BZ73" s="8">
        <f t="shared" ref="BZ73" si="192">+AVERAGE(V71:V73)/AVERAGE(V67:V69)*100-100</f>
        <v>4.4170633308427227</v>
      </c>
      <c r="CA73" s="12">
        <f t="shared" ref="CA73" si="193">+AVERAGE(W71:W73)/AVERAGE(W67:W69)*100-100</f>
        <v>34.403109073143781</v>
      </c>
      <c r="CB73" s="22">
        <f t="shared" ref="CB73" si="194">+AVERAGE(X71:X73)/AVERAGE(X67:X69)*100-100</f>
        <v>14.906123379362327</v>
      </c>
      <c r="CC73" s="8">
        <f t="shared" ref="CC73" si="195">+AVERAGE(Y71:Y73)/AVERAGE(Y67:Y69)*100-100</f>
        <v>16.959934439456688</v>
      </c>
      <c r="CD73" s="12">
        <f t="shared" ref="CD73" si="196">+AVERAGE(Z71:Z73)/AVERAGE(Z67:Z69)*100-100</f>
        <v>19.449881189132896</v>
      </c>
      <c r="CE73" s="22">
        <f t="shared" ref="CE73" si="197">+AVERAGE(AA71:AA73)/AVERAGE(AA67:AA69)*100-100</f>
        <v>13.19124857189091</v>
      </c>
      <c r="CF73" s="8">
        <f t="shared" ref="CF73" si="198">+AVERAGE(AB71:AB73)/AVERAGE(AB67:AB69)*100-100</f>
        <v>5.5382227649405991</v>
      </c>
    </row>
    <row r="74" spans="1:84" x14ac:dyDescent="0.25">
      <c r="A74" s="6" t="s">
        <v>93</v>
      </c>
      <c r="B74" s="7">
        <v>3782628.158320717</v>
      </c>
      <c r="C74" s="41">
        <v>1146140.6157379774</v>
      </c>
      <c r="D74" s="8">
        <f t="shared" si="163"/>
        <v>330.03176978290372</v>
      </c>
      <c r="E74" s="7">
        <v>1935291.2113629894</v>
      </c>
      <c r="F74" s="41">
        <v>406446.09348503524</v>
      </c>
      <c r="G74" s="8">
        <f t="shared" si="164"/>
        <v>476.14954169420355</v>
      </c>
      <c r="H74" s="7">
        <v>3084262.0419855234</v>
      </c>
      <c r="I74" s="41">
        <v>677200.36516657867</v>
      </c>
      <c r="J74" s="8">
        <f t="shared" si="165"/>
        <v>455.44305653569052</v>
      </c>
      <c r="K74" s="7">
        <v>2375931.9506915407</v>
      </c>
      <c r="L74" s="41">
        <v>778373.99450538587</v>
      </c>
      <c r="M74" s="8">
        <f t="shared" si="166"/>
        <v>305.24297670059178</v>
      </c>
      <c r="N74" s="7">
        <v>1358935.8511868159</v>
      </c>
      <c r="O74" s="41">
        <v>183434.81485698259</v>
      </c>
      <c r="P74" s="8">
        <f t="shared" si="167"/>
        <v>740.82766253850366</v>
      </c>
      <c r="Q74" s="7">
        <v>11842223.583930321</v>
      </c>
      <c r="R74" s="41">
        <v>2662472.8551665158</v>
      </c>
      <c r="S74" s="8">
        <f t="shared" si="168"/>
        <v>444.78288523958253</v>
      </c>
      <c r="T74" s="7">
        <f t="shared" si="134"/>
        <v>24379272.797477908</v>
      </c>
      <c r="U74" s="41">
        <f t="shared" si="135"/>
        <v>5854068.7389184758</v>
      </c>
      <c r="V74" s="8">
        <f t="shared" si="169"/>
        <v>416.45006037257286</v>
      </c>
      <c r="W74" s="7">
        <v>2539475.7297601304</v>
      </c>
      <c r="X74" s="41">
        <v>416382.87472802715</v>
      </c>
      <c r="Y74" s="8">
        <f t="shared" si="170"/>
        <v>609.88957132755866</v>
      </c>
      <c r="Z74" s="7">
        <f t="shared" si="104"/>
        <v>26918748.527238037</v>
      </c>
      <c r="AA74" s="41">
        <f t="shared" si="105"/>
        <v>6270451.6136465026</v>
      </c>
      <c r="AB74" s="8">
        <f t="shared" si="171"/>
        <v>429.29521166632168</v>
      </c>
      <c r="AD74" s="12">
        <f t="shared" ref="AD74:AD82" si="199">+B74/B70*100-100</f>
        <v>58.940343257458466</v>
      </c>
      <c r="AE74" s="19">
        <f t="shared" ref="AE74:AE82" si="200">+C74/C70*100-100</f>
        <v>49.603136541685785</v>
      </c>
      <c r="AF74" s="8">
        <f t="shared" ref="AF74:AF82" si="201">+D74/D70*100-100</f>
        <v>6.2413174827861582</v>
      </c>
      <c r="AG74" s="12">
        <f t="shared" ref="AG74:AG82" si="202">+E74/E70*100-100</f>
        <v>36.073264332652911</v>
      </c>
      <c r="AH74" s="19">
        <f t="shared" ref="AH74:AH82" si="203">+F74/F70*100-100</f>
        <v>8.3764758555623331</v>
      </c>
      <c r="AI74" s="8">
        <f t="shared" ref="AI74:AI82" si="204">+G74/G70*100-100</f>
        <v>25.556088863789199</v>
      </c>
      <c r="AJ74" s="12">
        <f t="shared" ref="AJ74:AJ82" si="205">+H74/H70*100-100</f>
        <v>18.514467592967847</v>
      </c>
      <c r="AK74" s="19">
        <f t="shared" ref="AK74:AK82" si="206">+I74/I70*100-100</f>
        <v>3.4424030022316003</v>
      </c>
      <c r="AL74" s="8">
        <f t="shared" ref="AL74:AL82" si="207">+J74/J70*100-100</f>
        <v>14.570489618663544</v>
      </c>
      <c r="AM74" s="12">
        <f t="shared" ref="AM74:AM82" si="208">+K74/K70*100-100</f>
        <v>3.330800884423553</v>
      </c>
      <c r="AN74" s="19">
        <f t="shared" ref="AN74:AN82" si="209">+L74/L70*100-100</f>
        <v>8.2081220363821075</v>
      </c>
      <c r="AO74" s="8">
        <f t="shared" ref="AO74:AO82" si="210">+M74/M70*100-100</f>
        <v>-4.5073521840797781</v>
      </c>
      <c r="AP74" s="12">
        <f t="shared" ref="AP74:AP82" si="211">+N74/N70*100-100</f>
        <v>8.4732952600904241</v>
      </c>
      <c r="AQ74" s="19">
        <f t="shared" ref="AQ74:AQ82" si="212">+O74/O70*100-100</f>
        <v>-4.8355232316273344</v>
      </c>
      <c r="AR74" s="8">
        <f t="shared" ref="AR74:AR82" si="213">+P74/P70*100-100</f>
        <v>13.985069790391421</v>
      </c>
      <c r="AS74" s="12">
        <f t="shared" ref="AS74:AS82" si="214">+Q74/Q70*100-100</f>
        <v>16.431218696891904</v>
      </c>
      <c r="AT74" s="19">
        <f t="shared" ref="AT74:AT82" si="215">+R74/R70*100-100</f>
        <v>8.5982808356915257</v>
      </c>
      <c r="AU74" s="8">
        <f t="shared" ref="AU74:AU82" si="216">+S74/S70*100-100</f>
        <v>7.2127641440766155</v>
      </c>
      <c r="AV74" s="12">
        <f t="shared" ref="AV74:AV82" si="217">+T74/T70*100-100</f>
        <v>21.122907527113327</v>
      </c>
      <c r="AW74" s="19">
        <f t="shared" ref="AW74:AW82" si="218">+U74/U70*100-100</f>
        <v>13.460314805890803</v>
      </c>
      <c r="AX74" s="8">
        <f t="shared" ref="AX74:AX82" si="219">+V74/V70*100-100</f>
        <v>6.7535443862743989</v>
      </c>
      <c r="AY74" s="12">
        <f t="shared" ref="AY74:AY82" si="220">+W74/W70*100-100</f>
        <v>23.94744102752027</v>
      </c>
      <c r="AZ74" s="19">
        <f t="shared" ref="AZ74:AZ82" si="221">+X74/X70*100-100</f>
        <v>4.6905988804741554</v>
      </c>
      <c r="BA74" s="8">
        <f t="shared" ref="BA74:BA82" si="222">+Y74/Y70*100-100</f>
        <v>18.394050996911119</v>
      </c>
      <c r="BB74" s="12">
        <f t="shared" si="106"/>
        <v>21.383858731558462</v>
      </c>
      <c r="BC74" s="19">
        <f t="shared" ref="BC74:BC82" si="223">+AA74/AA70*100-100</f>
        <v>12.832680339571496</v>
      </c>
      <c r="BD74" s="8">
        <f t="shared" ref="BD74:BD82" si="224">+AB74/AB70*100-100</f>
        <v>7.5786362304361319</v>
      </c>
      <c r="BE74" s="23"/>
      <c r="BF74" s="12">
        <f t="shared" ref="BF74" si="225">+AVERAGE(B71:B74)/AVERAGE(B67:B70)*100-100</f>
        <v>51.576995803446465</v>
      </c>
      <c r="BG74" s="22">
        <f t="shared" ref="BG74" si="226">+AVERAGE(C71:C74)/AVERAGE(C67:C70)*100-100</f>
        <v>49.849999948869566</v>
      </c>
      <c r="BH74" s="8">
        <f t="shared" ref="BH74" si="227">+AVERAGE(D71:D74)/AVERAGE(D67:D70)*100-100</f>
        <v>1.1559003003880974</v>
      </c>
      <c r="BI74" s="12">
        <f t="shared" ref="BI74" si="228">+AVERAGE(E71:E74)/AVERAGE(E67:E70)*100-100</f>
        <v>25.978660795518522</v>
      </c>
      <c r="BJ74" s="22">
        <f t="shared" ref="BJ74" si="229">+AVERAGE(F71:F74)/AVERAGE(F67:F70)*100-100</f>
        <v>4.609004243527508</v>
      </c>
      <c r="BK74" s="8">
        <f t="shared" ref="BK74" si="230">+AVERAGE(G71:G74)/AVERAGE(G67:G70)*100-100</f>
        <v>20.182295080719868</v>
      </c>
      <c r="BL74" s="12">
        <f t="shared" ref="BL74" si="231">+AVERAGE(H71:H74)/AVERAGE(H67:H70)*100-100</f>
        <v>15.461561952319954</v>
      </c>
      <c r="BM74" s="22">
        <f t="shared" ref="BM74" si="232">+AVERAGE(I71:I74)/AVERAGE(I67:I70)*100-100</f>
        <v>6.2582264887938663</v>
      </c>
      <c r="BN74" s="8">
        <f t="shared" ref="BN74" si="233">+AVERAGE(J71:J74)/AVERAGE(J67:J70)*100-100</f>
        <v>8.4846337494301878</v>
      </c>
      <c r="BO74" s="12">
        <f t="shared" ref="BO74" si="234">+AVERAGE(K71:K74)/AVERAGE(K67:K70)*100-100</f>
        <v>0.55243881953175844</v>
      </c>
      <c r="BP74" s="22">
        <f t="shared" ref="BP74" si="235">+AVERAGE(L71:L74)/AVERAGE(L67:L70)*100-100</f>
        <v>3.4765156321796553E-2</v>
      </c>
      <c r="BQ74" s="8">
        <f t="shared" ref="BQ74" si="236">+AVERAGE(M71:M74)/AVERAGE(M67:M70)*100-100</f>
        <v>0.76302599949799799</v>
      </c>
      <c r="BR74" s="12">
        <f t="shared" ref="BR74" si="237">+AVERAGE(N71:N74)/AVERAGE(N67:N70)*100-100</f>
        <v>26.373038887798899</v>
      </c>
      <c r="BS74" s="22">
        <f t="shared" ref="BS74" si="238">+AVERAGE(O71:O74)/AVERAGE(O67:O70)*100-100</f>
        <v>12.999999999999986</v>
      </c>
      <c r="BT74" s="8">
        <f t="shared" ref="BT74" si="239">+AVERAGE(P71:P74)/AVERAGE(P67:P70)*100-100</f>
        <v>11.986168205855321</v>
      </c>
      <c r="BU74" s="12">
        <f t="shared" ref="BU74" si="240">+AVERAGE(Q71:Q74)/AVERAGE(Q67:Q70)*100-100</f>
        <v>14.862936207632387</v>
      </c>
      <c r="BV74" s="22">
        <f t="shared" ref="BV74" si="241">+AVERAGE(R71:R74)/AVERAGE(R67:R70)*100-100</f>
        <v>9.0325636120184498</v>
      </c>
      <c r="BW74" s="8">
        <f t="shared" ref="BW74" si="242">+AVERAGE(S71:S74)/AVERAGE(S67:S70)*100-100</f>
        <v>5.2373690158244131</v>
      </c>
      <c r="BX74" s="12">
        <f t="shared" ref="BX74" si="243">+AVERAGE(T71:T74)/AVERAGE(T67:T70)*100-100</f>
        <v>18.907566278568908</v>
      </c>
      <c r="BY74" s="22">
        <f t="shared" ref="BY74" si="244">+AVERAGE(U71:U74)/AVERAGE(U67:U70)*100-100</f>
        <v>13.173921276252514</v>
      </c>
      <c r="BZ74" s="8">
        <f t="shared" ref="BZ74" si="245">+AVERAGE(V71:V74)/AVERAGE(V67:V70)*100-100</f>
        <v>5.0135044634894683</v>
      </c>
      <c r="CA74" s="12">
        <f t="shared" ref="CA74" si="246">+AVERAGE(W71:W74)/AVERAGE(W67:W70)*100-100</f>
        <v>31.307113741129058</v>
      </c>
      <c r="CB74" s="22">
        <f t="shared" ref="CB74" si="247">+AVERAGE(X71:X74)/AVERAGE(X67:X70)*100-100</f>
        <v>12.000000009368449</v>
      </c>
      <c r="CC74" s="8">
        <f t="shared" ref="CC74" si="248">+AVERAGE(Y71:Y74)/AVERAGE(Y67:Y70)*100-100</f>
        <v>17.333966461512503</v>
      </c>
      <c r="CD74" s="12">
        <f t="shared" ref="CD74" si="249">+AVERAGE(Z71:Z74)/AVERAGE(Z67:Z70)*100-100</f>
        <v>19.991975197850564</v>
      </c>
      <c r="CE74" s="22">
        <f t="shared" ref="CE74" si="250">+AVERAGE(AA71:AA74)/AVERAGE(AA67:AA70)*100-100</f>
        <v>13.093001516380752</v>
      </c>
      <c r="CF74" s="8">
        <f t="shared" ref="CF74" si="251">+AVERAGE(AB71:AB74)/AVERAGE(AB67:AB70)*100-100</f>
        <v>6.0604999716848056</v>
      </c>
    </row>
    <row r="75" spans="1:84" x14ac:dyDescent="0.25">
      <c r="A75" s="6" t="s">
        <v>94</v>
      </c>
      <c r="B75" s="7">
        <v>4254145.6474678582</v>
      </c>
      <c r="C75" s="41">
        <v>1315599.49266814</v>
      </c>
      <c r="D75" s="8">
        <f t="shared" si="163"/>
        <v>323.36175798001517</v>
      </c>
      <c r="E75" s="7">
        <v>1716103.1113413232</v>
      </c>
      <c r="F75" s="41">
        <v>332690.67357599497</v>
      </c>
      <c r="G75" s="8">
        <f t="shared" si="164"/>
        <v>515.82543414741133</v>
      </c>
      <c r="H75" s="7">
        <v>2923501.4551060954</v>
      </c>
      <c r="I75" s="41">
        <v>618860.94293854327</v>
      </c>
      <c r="J75" s="8">
        <f t="shared" si="165"/>
        <v>472.40038145312673</v>
      </c>
      <c r="K75" s="7">
        <v>2395949.795840621</v>
      </c>
      <c r="L75" s="41">
        <v>784277.74703525158</v>
      </c>
      <c r="M75" s="8">
        <f t="shared" si="166"/>
        <v>305.49761291810921</v>
      </c>
      <c r="N75" s="7">
        <v>1469162.9841640706</v>
      </c>
      <c r="O75" s="41">
        <v>181352.69513401837</v>
      </c>
      <c r="P75" s="8">
        <f t="shared" si="167"/>
        <v>810.11367549755437</v>
      </c>
      <c r="Q75" s="7">
        <v>10548900.959163958</v>
      </c>
      <c r="R75" s="41">
        <v>2343279.6752163763</v>
      </c>
      <c r="S75" s="8">
        <f t="shared" si="168"/>
        <v>450.17677875731511</v>
      </c>
      <c r="T75" s="7">
        <f t="shared" si="134"/>
        <v>23307763.953083925</v>
      </c>
      <c r="U75" s="41">
        <f t="shared" si="135"/>
        <v>5576061.2265683245</v>
      </c>
      <c r="V75" s="8">
        <f t="shared" si="169"/>
        <v>417.99691585216362</v>
      </c>
      <c r="W75" s="7">
        <v>2458079.421453712</v>
      </c>
      <c r="X75" s="41">
        <v>388712.69717383495</v>
      </c>
      <c r="Y75" s="8">
        <f t="shared" si="170"/>
        <v>632.36406716975398</v>
      </c>
      <c r="Z75" s="7">
        <f t="shared" si="104"/>
        <v>25765843.374537636</v>
      </c>
      <c r="AA75" s="41">
        <f t="shared" si="105"/>
        <v>5964773.9237421593</v>
      </c>
      <c r="AB75" s="8">
        <f t="shared" si="171"/>
        <v>431.96680551427755</v>
      </c>
      <c r="AD75" s="12">
        <f t="shared" si="199"/>
        <v>21.09369374620988</v>
      </c>
      <c r="AE75" s="19">
        <f t="shared" si="200"/>
        <v>9.7501521336047716</v>
      </c>
      <c r="AF75" s="8">
        <f t="shared" si="201"/>
        <v>10.33578668646949</v>
      </c>
      <c r="AG75" s="12">
        <f t="shared" si="202"/>
        <v>29.881988272516594</v>
      </c>
      <c r="AH75" s="19">
        <f t="shared" si="203"/>
        <v>1.0587985798252078</v>
      </c>
      <c r="AI75" s="8">
        <f t="shared" si="204"/>
        <v>28.521207552179902</v>
      </c>
      <c r="AJ75" s="12">
        <f t="shared" si="205"/>
        <v>18.853569615754523</v>
      </c>
      <c r="AK75" s="19">
        <f t="shared" si="206"/>
        <v>1.98261961729456</v>
      </c>
      <c r="AL75" s="8">
        <f t="shared" si="207"/>
        <v>16.542965911025647</v>
      </c>
      <c r="AM75" s="12">
        <f t="shared" si="208"/>
        <v>2.4656772265431357</v>
      </c>
      <c r="AN75" s="19">
        <f t="shared" si="209"/>
        <v>17.535833424587864</v>
      </c>
      <c r="AO75" s="8">
        <f t="shared" si="210"/>
        <v>-12.821754658943135</v>
      </c>
      <c r="AP75" s="12">
        <f t="shared" si="211"/>
        <v>6.0606527521564999</v>
      </c>
      <c r="AQ75" s="19">
        <f t="shared" si="212"/>
        <v>-8.8857306064095809</v>
      </c>
      <c r="AR75" s="8">
        <f t="shared" si="213"/>
        <v>16.403998471415633</v>
      </c>
      <c r="AS75" s="12">
        <f t="shared" si="214"/>
        <v>16.326417826602381</v>
      </c>
      <c r="AT75" s="19">
        <f t="shared" si="215"/>
        <v>7.7644698830369379</v>
      </c>
      <c r="AU75" s="8">
        <f t="shared" si="216"/>
        <v>7.9450564298773259</v>
      </c>
      <c r="AV75" s="12">
        <f t="shared" si="217"/>
        <v>16.039851893057346</v>
      </c>
      <c r="AW75" s="19">
        <f t="shared" si="218"/>
        <v>7.7393929778923933</v>
      </c>
      <c r="AX75" s="8">
        <f t="shared" si="219"/>
        <v>7.7042005581636772</v>
      </c>
      <c r="AY75" s="12">
        <f t="shared" si="220"/>
        <v>20.131519687667264</v>
      </c>
      <c r="AZ75" s="19">
        <f t="shared" si="221"/>
        <v>4.1292297599117944</v>
      </c>
      <c r="BA75" s="8">
        <f t="shared" si="222"/>
        <v>15.36772140219567</v>
      </c>
      <c r="BB75" s="12">
        <f t="shared" si="106"/>
        <v>16.418133805958661</v>
      </c>
      <c r="BC75" s="19">
        <f t="shared" si="223"/>
        <v>7.4965176968909191</v>
      </c>
      <c r="BD75" s="8">
        <f t="shared" si="224"/>
        <v>8.2994466241447213</v>
      </c>
      <c r="BE75" s="13"/>
      <c r="BF75" s="12">
        <f t="shared" ref="BF75" si="252">+AVERAGE(B75:B75)/AVERAGE(B71:B71)*100-100</f>
        <v>21.09369374620988</v>
      </c>
      <c r="BG75" s="22">
        <f t="shared" ref="BG75" si="253">+AVERAGE(C75:C75)/AVERAGE(C71:C71)*100-100</f>
        <v>9.7501521336047716</v>
      </c>
      <c r="BH75" s="8">
        <f t="shared" ref="BH75" si="254">+AVERAGE(D75:D75)/AVERAGE(D71:D71)*100-100</f>
        <v>10.33578668646949</v>
      </c>
      <c r="BI75" s="12">
        <f t="shared" ref="BI75" si="255">+AVERAGE(E75:E75)/AVERAGE(E71:E71)*100-100</f>
        <v>29.881988272516594</v>
      </c>
      <c r="BJ75" s="22">
        <f t="shared" ref="BJ75" si="256">+AVERAGE(F75:F75)/AVERAGE(F71:F71)*100-100</f>
        <v>1.0587985798252078</v>
      </c>
      <c r="BK75" s="8">
        <f t="shared" ref="BK75" si="257">+AVERAGE(G75:G75)/AVERAGE(G71:G71)*100-100</f>
        <v>28.521207552179902</v>
      </c>
      <c r="BL75" s="12">
        <f t="shared" ref="BL75" si="258">+AVERAGE(H75:H75)/AVERAGE(H71:H71)*100-100</f>
        <v>18.853569615754523</v>
      </c>
      <c r="BM75" s="22">
        <f t="shared" ref="BM75" si="259">+AVERAGE(I75:I75)/AVERAGE(I71:I71)*100-100</f>
        <v>1.98261961729456</v>
      </c>
      <c r="BN75" s="8">
        <f t="shared" ref="BN75" si="260">+AVERAGE(J75:J75)/AVERAGE(J71:J71)*100-100</f>
        <v>16.542965911025647</v>
      </c>
      <c r="BO75" s="12">
        <f t="shared" ref="BO75" si="261">+AVERAGE(K75:K75)/AVERAGE(K71:K71)*100-100</f>
        <v>2.4656772265431357</v>
      </c>
      <c r="BP75" s="22">
        <f t="shared" ref="BP75" si="262">+AVERAGE(L75:L75)/AVERAGE(L71:L71)*100-100</f>
        <v>17.535833424587864</v>
      </c>
      <c r="BQ75" s="8">
        <f t="shared" ref="BQ75" si="263">+AVERAGE(M75:M75)/AVERAGE(M71:M71)*100-100</f>
        <v>-12.821754658943135</v>
      </c>
      <c r="BR75" s="12">
        <f t="shared" ref="BR75" si="264">+AVERAGE(N75:N75)/AVERAGE(N71:N71)*100-100</f>
        <v>6.0606527521564999</v>
      </c>
      <c r="BS75" s="22">
        <f t="shared" ref="BS75" si="265">+AVERAGE(O75:O75)/AVERAGE(O71:O71)*100-100</f>
        <v>-8.8857306064095809</v>
      </c>
      <c r="BT75" s="8">
        <f t="shared" ref="BT75" si="266">+AVERAGE(P75:P75)/AVERAGE(P71:P71)*100-100</f>
        <v>16.403998471415633</v>
      </c>
      <c r="BU75" s="12">
        <f t="shared" ref="BU75" si="267">+AVERAGE(Q75:Q75)/AVERAGE(Q71:Q71)*100-100</f>
        <v>16.326417826602381</v>
      </c>
      <c r="BV75" s="22">
        <f t="shared" ref="BV75" si="268">+AVERAGE(R75:R75)/AVERAGE(R71:R71)*100-100</f>
        <v>7.7644698830369379</v>
      </c>
      <c r="BW75" s="8">
        <f t="shared" ref="BW75" si="269">+AVERAGE(S75:S75)/AVERAGE(S71:S71)*100-100</f>
        <v>7.9450564298773259</v>
      </c>
      <c r="BX75" s="12">
        <f t="shared" ref="BX75" si="270">+AVERAGE(T75:T75)/AVERAGE(T71:T71)*100-100</f>
        <v>16.039851893057346</v>
      </c>
      <c r="BY75" s="22">
        <f t="shared" ref="BY75" si="271">+AVERAGE(U75:U75)/AVERAGE(U71:U71)*100-100</f>
        <v>7.7393929778923933</v>
      </c>
      <c r="BZ75" s="8">
        <f t="shared" ref="BZ75" si="272">+AVERAGE(V75:V75)/AVERAGE(V71:V71)*100-100</f>
        <v>7.7042005581636772</v>
      </c>
      <c r="CA75" s="12">
        <f t="shared" ref="CA75" si="273">+AVERAGE(W75:W75)/AVERAGE(W71:W71)*100-100</f>
        <v>20.131519687667264</v>
      </c>
      <c r="CB75" s="22">
        <f t="shared" ref="CB75" si="274">+AVERAGE(X75:X75)/AVERAGE(X71:X71)*100-100</f>
        <v>4.1292297599117944</v>
      </c>
      <c r="CC75" s="8">
        <f t="shared" ref="CC75" si="275">+AVERAGE(Y75:Y75)/AVERAGE(Y71:Y71)*100-100</f>
        <v>15.36772140219567</v>
      </c>
      <c r="CD75" s="12">
        <f t="shared" ref="CD75" si="276">+AVERAGE(Z75:Z75)/AVERAGE(Z71:Z71)*100-100</f>
        <v>16.418133805958661</v>
      </c>
      <c r="CE75" s="22">
        <f t="shared" ref="CE75" si="277">+AVERAGE(AA75:AA75)/AVERAGE(AA71:AA71)*100-100</f>
        <v>7.4965176968909191</v>
      </c>
      <c r="CF75" s="8">
        <f t="shared" ref="CF75" si="278">+AVERAGE(AB75:AB75)/AVERAGE(AB71:AB71)*100-100</f>
        <v>8.2994466241447213</v>
      </c>
    </row>
    <row r="76" spans="1:84" x14ac:dyDescent="0.25">
      <c r="A76" s="6" t="s">
        <v>95</v>
      </c>
      <c r="B76" s="7">
        <v>3334340.1333098165</v>
      </c>
      <c r="C76" s="41">
        <v>1077018.9060271906</v>
      </c>
      <c r="D76" s="8">
        <f t="shared" si="163"/>
        <v>309.58974950674053</v>
      </c>
      <c r="E76" s="7">
        <v>1797529.2667773606</v>
      </c>
      <c r="F76" s="41">
        <v>352466.7167328854</v>
      </c>
      <c r="G76" s="8">
        <f t="shared" si="164"/>
        <v>509.98553379427494</v>
      </c>
      <c r="H76" s="7">
        <v>2845585.1891543255</v>
      </c>
      <c r="I76" s="41">
        <v>582262.62394674588</v>
      </c>
      <c r="J76" s="8">
        <f t="shared" si="165"/>
        <v>488.71163494337299</v>
      </c>
      <c r="K76" s="7">
        <v>2166794.0750330412</v>
      </c>
      <c r="L76" s="41">
        <v>759147.4026574688</v>
      </c>
      <c r="M76" s="8">
        <f t="shared" si="166"/>
        <v>285.42468398732177</v>
      </c>
      <c r="N76" s="7">
        <v>1718082.5065743888</v>
      </c>
      <c r="O76" s="41">
        <v>203427.00025127135</v>
      </c>
      <c r="P76" s="8">
        <f t="shared" si="167"/>
        <v>844.56955293654607</v>
      </c>
      <c r="Q76" s="7">
        <v>11070732.083867798</v>
      </c>
      <c r="R76" s="41">
        <v>2440406.7070221924</v>
      </c>
      <c r="S76" s="8">
        <f t="shared" si="168"/>
        <v>453.64291337227189</v>
      </c>
      <c r="T76" s="7">
        <f t="shared" si="134"/>
        <v>22933063.254716732</v>
      </c>
      <c r="U76" s="41">
        <f t="shared" si="135"/>
        <v>5414729.3566377545</v>
      </c>
      <c r="V76" s="8">
        <f t="shared" si="169"/>
        <v>423.53110828344126</v>
      </c>
      <c r="W76" s="7">
        <v>2501862.235982128</v>
      </c>
      <c r="X76" s="41">
        <v>392497.99001078354</v>
      </c>
      <c r="Y76" s="8">
        <f t="shared" si="170"/>
        <v>637.42039441103668</v>
      </c>
      <c r="Z76" s="7">
        <f t="shared" si="104"/>
        <v>25434925.490698859</v>
      </c>
      <c r="AA76" s="41">
        <f t="shared" si="105"/>
        <v>5807227.3466485385</v>
      </c>
      <c r="AB76" s="8">
        <f t="shared" si="171"/>
        <v>437.98742450436077</v>
      </c>
      <c r="AD76" s="12">
        <f t="shared" si="199"/>
        <v>14.136348671820073</v>
      </c>
      <c r="AE76" s="19">
        <f t="shared" si="200"/>
        <v>5.9586924619429453</v>
      </c>
      <c r="AF76" s="8">
        <f t="shared" si="201"/>
        <v>7.717777579045034</v>
      </c>
      <c r="AG76" s="12">
        <f t="shared" si="202"/>
        <v>21.967838652318548</v>
      </c>
      <c r="AH76" s="19">
        <f t="shared" si="203"/>
        <v>-1.0682688308380932</v>
      </c>
      <c r="AI76" s="8">
        <f t="shared" si="204"/>
        <v>23.284852302612151</v>
      </c>
      <c r="AJ76" s="12">
        <f t="shared" si="205"/>
        <v>15.264236602123475</v>
      </c>
      <c r="AK76" s="19">
        <f t="shared" si="206"/>
        <v>0.42134297091153883</v>
      </c>
      <c r="AL76" s="8">
        <f t="shared" si="207"/>
        <v>14.780616542353357</v>
      </c>
      <c r="AM76" s="12">
        <f t="shared" si="208"/>
        <v>-5.1159871928106071</v>
      </c>
      <c r="AN76" s="19">
        <f t="shared" si="209"/>
        <v>8.7242005934571552</v>
      </c>
      <c r="AO76" s="8">
        <f t="shared" si="210"/>
        <v>-12.729629384003601</v>
      </c>
      <c r="AP76" s="12">
        <f t="shared" si="211"/>
        <v>11.602915064321849</v>
      </c>
      <c r="AQ76" s="19">
        <f t="shared" si="212"/>
        <v>-5.9602729369829035</v>
      </c>
      <c r="AR76" s="8">
        <f t="shared" si="213"/>
        <v>18.676349400222605</v>
      </c>
      <c r="AS76" s="12">
        <f t="shared" si="214"/>
        <v>14.337914829148701</v>
      </c>
      <c r="AT76" s="19">
        <f t="shared" si="215"/>
        <v>6.3442109241578919</v>
      </c>
      <c r="AU76" s="8">
        <f t="shared" si="216"/>
        <v>7.5168209303764684</v>
      </c>
      <c r="AV76" s="12">
        <f t="shared" si="217"/>
        <v>12.585631268632724</v>
      </c>
      <c r="AW76" s="19">
        <f t="shared" si="218"/>
        <v>4.8976850520634656</v>
      </c>
      <c r="AX76" s="8">
        <f t="shared" si="219"/>
        <v>7.3289951181987618</v>
      </c>
      <c r="AY76" s="12">
        <f t="shared" si="220"/>
        <v>12.756929950341942</v>
      </c>
      <c r="AZ76" s="19">
        <f t="shared" si="221"/>
        <v>1.1943609283573124</v>
      </c>
      <c r="BA76" s="8">
        <f t="shared" si="222"/>
        <v>11.426100146203396</v>
      </c>
      <c r="BB76" s="12">
        <f t="shared" si="106"/>
        <v>12.602457682610194</v>
      </c>
      <c r="BC76" s="19">
        <f t="shared" si="223"/>
        <v>4.6388655227092954</v>
      </c>
      <c r="BD76" s="8">
        <f t="shared" si="224"/>
        <v>7.6105490250872379</v>
      </c>
      <c r="BE76" s="23"/>
      <c r="BF76" s="12">
        <f t="shared" ref="BF76" si="279">+AVERAGE(B75:B76)/AVERAGE(B71:B72)*100-100</f>
        <v>17.934932457001153</v>
      </c>
      <c r="BG76" s="22">
        <f t="shared" ref="BG76" si="280">+AVERAGE(C75:C76)/AVERAGE(C71:C72)*100-100</f>
        <v>8.0104081368403115</v>
      </c>
      <c r="BH76" s="8">
        <f t="shared" ref="BH76" si="281">+AVERAGE(D75:D76)/AVERAGE(D71:D72)*100-100</f>
        <v>9.0395510487501127</v>
      </c>
      <c r="BI76" s="12">
        <f t="shared" ref="BI76" si="282">+AVERAGE(E75:E76)/AVERAGE(E71:E72)*100-100</f>
        <v>25.709020592563661</v>
      </c>
      <c r="BJ76" s="22">
        <f t="shared" ref="BJ76" si="283">+AVERAGE(F75:F76)/AVERAGE(F71:F72)*100-100</f>
        <v>-4.6731117781135367E-2</v>
      </c>
      <c r="BK76" s="8">
        <f t="shared" ref="BK76" si="284">+AVERAGE(G75:G76)/AVERAGE(G71:G72)*100-100</f>
        <v>25.863484919908927</v>
      </c>
      <c r="BL76" s="12">
        <f t="shared" ref="BL76" si="285">+AVERAGE(H75:H76)/AVERAGE(H71:H72)*100-100</f>
        <v>17.055626288264165</v>
      </c>
      <c r="BM76" s="22">
        <f t="shared" ref="BM76" si="286">+AVERAGE(I75:I76)/AVERAGE(I71:I72)*100-100</f>
        <v>1.219749991019853</v>
      </c>
      <c r="BN76" s="8">
        <f t="shared" ref="BN76" si="287">+AVERAGE(J75:J76)/AVERAGE(J71:J72)*100-100</f>
        <v>15.640126139368888</v>
      </c>
      <c r="BO76" s="12">
        <f t="shared" ref="BO76" si="288">+AVERAGE(K75:K76)/AVERAGE(K71:K72)*100-100</f>
        <v>-1.2803146038923501</v>
      </c>
      <c r="BP76" s="22">
        <f t="shared" ref="BP76" si="289">+AVERAGE(L75:L76)/AVERAGE(L71:L72)*100-100</f>
        <v>13.030106733170953</v>
      </c>
      <c r="BQ76" s="8">
        <f t="shared" ref="BQ76" si="290">+AVERAGE(M75:M76)/AVERAGE(M71:M72)*100-100</f>
        <v>-12.77728101148638</v>
      </c>
      <c r="BR76" s="12">
        <f t="shared" ref="BR76" si="291">+AVERAGE(N75:N76)/AVERAGE(N71:N72)*100-100</f>
        <v>8.9779361312388062</v>
      </c>
      <c r="BS76" s="22">
        <f t="shared" ref="BS76" si="292">+AVERAGE(O75:O76)/AVERAGE(O71:O72)*100-100</f>
        <v>-7.3621430870512938</v>
      </c>
      <c r="BT76" s="8">
        <f t="shared" ref="BT76" si="293">+AVERAGE(P75:P76)/AVERAGE(P71:P72)*100-100</f>
        <v>17.552852767350572</v>
      </c>
      <c r="BU76" s="12">
        <f t="shared" ref="BU76" si="294">+AVERAGE(Q75:Q76)/AVERAGE(Q71:Q72)*100-100</f>
        <v>15.299603736591877</v>
      </c>
      <c r="BV76" s="22">
        <f t="shared" ref="BV76" si="295">+AVERAGE(R75:R76)/AVERAGE(R71:R72)*100-100</f>
        <v>7.0352141084758699</v>
      </c>
      <c r="BW76" s="8">
        <f t="shared" ref="BW76" si="296">+AVERAGE(S75:S76)/AVERAGE(S71:S72)*100-100</f>
        <v>7.7296919873384837</v>
      </c>
      <c r="BX76" s="12">
        <f t="shared" ref="BX76" si="297">+AVERAGE(T75:T76)/AVERAGE(T71:T72)*100-100</f>
        <v>14.300641003628243</v>
      </c>
      <c r="BY76" s="22">
        <f t="shared" ref="BY76" si="298">+AVERAGE(U75:U76)/AVERAGE(U71:U72)*100-100</f>
        <v>6.3204073791727922</v>
      </c>
      <c r="BZ76" s="8">
        <f t="shared" ref="BZ76" si="299">+AVERAGE(V75:V76)/AVERAGE(V71:V72)*100-100</f>
        <v>7.5150367700383072</v>
      </c>
      <c r="CA76" s="12">
        <f t="shared" ref="CA76" si="300">+AVERAGE(W75:W76)/AVERAGE(W71:W72)*100-100</f>
        <v>16.294956749038221</v>
      </c>
      <c r="CB76" s="22">
        <f t="shared" ref="CB76" si="301">+AVERAGE(X75:X76)/AVERAGE(X71:X72)*100-100</f>
        <v>2.6337116374950398</v>
      </c>
      <c r="CC76" s="8">
        <f t="shared" ref="CC76" si="302">+AVERAGE(Y75:Y76)/AVERAGE(Y71:Y72)*100-100</f>
        <v>13.354813641422652</v>
      </c>
      <c r="CD76" s="12">
        <f t="shared" ref="CD76" si="303">+AVERAGE(Z75:Z76)/AVERAGE(Z71:Z72)*100-100</f>
        <v>14.490838088552621</v>
      </c>
      <c r="CE76" s="22">
        <f t="shared" ref="CE76" si="304">+AVERAGE(AA75:AA76)/AVERAGE(AA71:AA72)*100-100</f>
        <v>6.0675662379593689</v>
      </c>
      <c r="CF76" s="8">
        <f t="shared" ref="CF76" si="305">+AVERAGE(AB75:AB76)/AVERAGE(AB71:AB72)*100-100</f>
        <v>7.9515150811791955</v>
      </c>
    </row>
    <row r="77" spans="1:84" x14ac:dyDescent="0.25">
      <c r="A77" s="6" t="s">
        <v>96</v>
      </c>
      <c r="B77" s="7">
        <v>2564653.8914077901</v>
      </c>
      <c r="C77" s="41">
        <v>869946.79173263407</v>
      </c>
      <c r="D77" s="8">
        <f t="shared" si="163"/>
        <v>294.8058336188451</v>
      </c>
      <c r="E77" s="7">
        <v>2201929.6944023739</v>
      </c>
      <c r="F77" s="41">
        <v>441031.21321046818</v>
      </c>
      <c r="G77" s="8">
        <f t="shared" si="164"/>
        <v>499.26844822921242</v>
      </c>
      <c r="H77" s="7">
        <v>2953127.5590306339</v>
      </c>
      <c r="I77" s="41">
        <v>594217.71767011355</v>
      </c>
      <c r="J77" s="8">
        <f t="shared" si="165"/>
        <v>496.97736557059295</v>
      </c>
      <c r="K77" s="7">
        <v>2139937.9967649528</v>
      </c>
      <c r="L77" s="41">
        <v>760066.27917628642</v>
      </c>
      <c r="M77" s="8">
        <f t="shared" si="166"/>
        <v>281.54623555778414</v>
      </c>
      <c r="N77" s="7">
        <v>1962474.354798083</v>
      </c>
      <c r="O77" s="41">
        <v>222244.45759811689</v>
      </c>
      <c r="P77" s="8">
        <f t="shared" si="167"/>
        <v>883.02510488104588</v>
      </c>
      <c r="Q77" s="7">
        <v>11304698.409543037</v>
      </c>
      <c r="R77" s="41">
        <v>2466290.2608598019</v>
      </c>
      <c r="S77" s="8">
        <f t="shared" si="168"/>
        <v>458.36852980970599</v>
      </c>
      <c r="T77" s="7">
        <f t="shared" si="134"/>
        <v>23126821.905946869</v>
      </c>
      <c r="U77" s="41">
        <f t="shared" si="135"/>
        <v>5353796.7202474205</v>
      </c>
      <c r="V77" s="8">
        <f t="shared" si="169"/>
        <v>431.97048962438168</v>
      </c>
      <c r="W77" s="7">
        <v>2488930.1844423572</v>
      </c>
      <c r="X77" s="41">
        <v>389068.90496883378</v>
      </c>
      <c r="Y77" s="8">
        <f t="shared" si="170"/>
        <v>639.71449598156187</v>
      </c>
      <c r="Z77" s="7">
        <f t="shared" si="104"/>
        <v>25615752.090389226</v>
      </c>
      <c r="AA77" s="41">
        <f t="shared" si="105"/>
        <v>5742865.625216254</v>
      </c>
      <c r="AB77" s="8">
        <f t="shared" si="171"/>
        <v>446.04477558927107</v>
      </c>
      <c r="AD77" s="12">
        <f t="shared" si="199"/>
        <v>6.1148981066141914</v>
      </c>
      <c r="AE77" s="19">
        <f t="shared" si="200"/>
        <v>5.1771499885660432</v>
      </c>
      <c r="AF77" s="8">
        <f t="shared" si="201"/>
        <v>0.89158920749430592</v>
      </c>
      <c r="AG77" s="12">
        <f t="shared" si="202"/>
        <v>11.487383203938208</v>
      </c>
      <c r="AH77" s="19">
        <f t="shared" si="203"/>
        <v>-1.7433788112165161</v>
      </c>
      <c r="AI77" s="8">
        <f t="shared" si="204"/>
        <v>13.465516985093615</v>
      </c>
      <c r="AJ77" s="12">
        <f t="shared" si="205"/>
        <v>8.7153360670208002</v>
      </c>
      <c r="AK77" s="19">
        <f t="shared" si="206"/>
        <v>-3.0785015927389736</v>
      </c>
      <c r="AL77" s="8">
        <f t="shared" si="207"/>
        <v>12.168443383120689</v>
      </c>
      <c r="AM77" s="12">
        <f t="shared" si="208"/>
        <v>-5.91212794668958</v>
      </c>
      <c r="AN77" s="19">
        <f t="shared" si="209"/>
        <v>5.5232228952019113</v>
      </c>
      <c r="AO77" s="8">
        <f t="shared" si="210"/>
        <v>-10.836809688089488</v>
      </c>
      <c r="AP77" s="12">
        <f t="shared" si="211"/>
        <v>25.694248779483459</v>
      </c>
      <c r="AQ77" s="19">
        <f t="shared" si="212"/>
        <v>2.6531746386816053</v>
      </c>
      <c r="AR77" s="8">
        <f t="shared" si="213"/>
        <v>22.445554384364414</v>
      </c>
      <c r="AS77" s="12">
        <f t="shared" si="214"/>
        <v>12.260196255210104</v>
      </c>
      <c r="AT77" s="19">
        <f t="shared" si="215"/>
        <v>4.7430512190166212</v>
      </c>
      <c r="AU77" s="8">
        <f t="shared" si="216"/>
        <v>7.1767481935151949</v>
      </c>
      <c r="AV77" s="12">
        <f t="shared" si="217"/>
        <v>10.053848109328413</v>
      </c>
      <c r="AW77" s="19">
        <f t="shared" si="218"/>
        <v>3.3458286019307053</v>
      </c>
      <c r="AX77" s="8">
        <f t="shared" si="219"/>
        <v>6.4908468954618286</v>
      </c>
      <c r="AY77" s="12">
        <f t="shared" si="220"/>
        <v>9.1156010160243142</v>
      </c>
      <c r="AZ77" s="19">
        <f t="shared" si="221"/>
        <v>0.19747987142035583</v>
      </c>
      <c r="BA77" s="8">
        <f t="shared" si="222"/>
        <v>8.9005443610440409</v>
      </c>
      <c r="BB77" s="12">
        <f t="shared" si="106"/>
        <v>9.961977092870768</v>
      </c>
      <c r="BC77" s="19">
        <f t="shared" si="223"/>
        <v>3.126298877276426</v>
      </c>
      <c r="BD77" s="8">
        <f t="shared" si="224"/>
        <v>6.6284529649697248</v>
      </c>
      <c r="BF77" s="12">
        <f t="shared" ref="BF77" si="306">+AVERAGE(B75:B77)/AVERAGE(B71:B73)*100-100</f>
        <v>14.707460729986096</v>
      </c>
      <c r="BG77" s="22">
        <f t="shared" ref="BG77" si="307">+AVERAGE(C75:C77)/AVERAGE(C71:C73)*100-100</f>
        <v>7.240115910044878</v>
      </c>
      <c r="BH77" s="8">
        <f t="shared" ref="BH77" si="308">+AVERAGE(D75:D77)/AVERAGE(D71:D73)*100-100</f>
        <v>6.3113563779639321</v>
      </c>
      <c r="BI77" s="12">
        <f t="shared" ref="BI77" si="309">+AVERAGE(E75:E77)/AVERAGE(E71:E73)*100-100</f>
        <v>19.82058644395714</v>
      </c>
      <c r="BJ77" s="22">
        <f t="shared" ref="BJ77" si="310">+AVERAGE(F75:F77)/AVERAGE(F71:F73)*100-100</f>
        <v>-0.71809526459843198</v>
      </c>
      <c r="BK77" s="8">
        <f t="shared" ref="BK77" si="311">+AVERAGE(G75:G77)/AVERAGE(G71:G73)*100-100</f>
        <v>21.516737787136137</v>
      </c>
      <c r="BL77" s="12">
        <f t="shared" ref="BL77" si="312">+AVERAGE(H75:H77)/AVERAGE(H71:H73)*100-100</f>
        <v>14.092149224329802</v>
      </c>
      <c r="BM77" s="22">
        <f t="shared" ref="BM77" si="313">+AVERAGE(I75:I77)/AVERAGE(I71:I73)*100-100</f>
        <v>-0.24447312237400354</v>
      </c>
      <c r="BN77" s="8">
        <f t="shared" ref="BN77" si="314">+AVERAGE(J75:J77)/AVERAGE(J71:J73)*100-100</f>
        <v>14.432943803713513</v>
      </c>
      <c r="BO77" s="12">
        <f t="shared" ref="BO77" si="315">+AVERAGE(K75:K77)/AVERAGE(K71:K73)*100-100</f>
        <v>-2.8078842592735782</v>
      </c>
      <c r="BP77" s="22">
        <f t="shared" ref="BP77" si="316">+AVERAGE(L75:L77)/AVERAGE(L71:L73)*100-100</f>
        <v>10.437754089539823</v>
      </c>
      <c r="BQ77" s="8">
        <f t="shared" ref="BQ77" si="317">+AVERAGE(M75:M77)/AVERAGE(M71:M73)*100-100</f>
        <v>-12.160384937431672</v>
      </c>
      <c r="BR77" s="12">
        <f t="shared" ref="BR77" si="318">+AVERAGE(N75:N77)/AVERAGE(N71:N73)*100-100</f>
        <v>14.795911612393155</v>
      </c>
      <c r="BS77" s="22">
        <f t="shared" ref="BS77" si="319">+AVERAGE(O75:O77)/AVERAGE(O71:O73)*100-100</f>
        <v>-3.930493998385046</v>
      </c>
      <c r="BT77" s="8">
        <f t="shared" ref="BT77" si="320">+AVERAGE(P75:P77)/AVERAGE(P71:P73)*100-100</f>
        <v>19.210343054114603</v>
      </c>
      <c r="BU77" s="12">
        <f t="shared" ref="BU77" si="321">+AVERAGE(Q75:Q77)/AVERAGE(Q71:Q73)*100-100</f>
        <v>14.237628656405704</v>
      </c>
      <c r="BV77" s="22">
        <f t="shared" ref="BV77" si="322">+AVERAGE(R75:R77)/AVERAGE(R71:R73)*100-100</f>
        <v>6.244292492043499</v>
      </c>
      <c r="BW77" s="8">
        <f t="shared" ref="BW77" si="323">+AVERAGE(S75:S77)/AVERAGE(S71:S73)*100-100</f>
        <v>7.5429937551696042</v>
      </c>
      <c r="BX77" s="12">
        <f t="shared" ref="BX77" si="324">+AVERAGE(T75:T77)/AVERAGE(T71:T73)*100-100</f>
        <v>12.848824039033332</v>
      </c>
      <c r="BY77" s="22">
        <f t="shared" ref="BY77" si="325">+AVERAGE(U75:U77)/AVERAGE(U71:U73)*100-100</f>
        <v>5.3273788674030271</v>
      </c>
      <c r="BZ77" s="8">
        <f t="shared" ref="BZ77" si="326">+AVERAGE(V75:V77)/AVERAGE(V71:V73)*100-100</f>
        <v>7.1654310349294974</v>
      </c>
      <c r="CA77" s="12">
        <f t="shared" ref="CA77" si="327">+AVERAGE(W75:W77)/AVERAGE(W71:W73)*100-100</f>
        <v>13.793244717252236</v>
      </c>
      <c r="CB77" s="22">
        <f t="shared" ref="CB77" si="328">+AVERAGE(X75:X77)/AVERAGE(X71:X73)*100-100</f>
        <v>1.8107260517959531</v>
      </c>
      <c r="CC77" s="8">
        <f t="shared" ref="CC77" si="329">+AVERAGE(Y75:Y77)/AVERAGE(Y71:Y73)*100-100</f>
        <v>11.822518398976143</v>
      </c>
      <c r="CD77" s="12">
        <f t="shared" ref="CD77" si="330">+AVERAGE(Z75:Z77)/AVERAGE(Z71:Z73)*100-100</f>
        <v>12.939717276151086</v>
      </c>
      <c r="CE77" s="22">
        <f t="shared" ref="CE77" si="331">+AVERAGE(AA75:AA77)/AVERAGE(AA71:AA73)*100-100</f>
        <v>5.0848525516412906</v>
      </c>
      <c r="CF77" s="8">
        <f t="shared" ref="CF77" si="332">+AVERAGE(AB75:AB77)/AVERAGE(AB71:AB73)*100-100</f>
        <v>7.4994134059058695</v>
      </c>
    </row>
    <row r="78" spans="1:84" x14ac:dyDescent="0.25">
      <c r="A78" s="6" t="s">
        <v>97</v>
      </c>
      <c r="B78" s="7">
        <v>3665154.3841446037</v>
      </c>
      <c r="C78" s="41">
        <v>1219065.4144247491</v>
      </c>
      <c r="D78" s="8">
        <f t="shared" si="163"/>
        <v>300.65280671374899</v>
      </c>
      <c r="E78" s="7">
        <v>1610000.5179414081</v>
      </c>
      <c r="F78" s="41">
        <v>335606.86631987744</v>
      </c>
      <c r="G78" s="8">
        <f t="shared" si="164"/>
        <v>479.7281222508916</v>
      </c>
      <c r="H78" s="7">
        <v>2949494.643934784</v>
      </c>
      <c r="I78" s="41">
        <v>644409.3511819928</v>
      </c>
      <c r="J78" s="8">
        <f t="shared" si="165"/>
        <v>457.70512773049347</v>
      </c>
      <c r="K78" s="7">
        <v>2367787.0579631883</v>
      </c>
      <c r="L78" s="41">
        <v>769500.20501839346</v>
      </c>
      <c r="M78" s="8">
        <f t="shared" si="166"/>
        <v>307.70453893596954</v>
      </c>
      <c r="N78" s="7">
        <v>1946293.993641855</v>
      </c>
      <c r="O78" s="41">
        <v>220499.42097969312</v>
      </c>
      <c r="P78" s="8">
        <f t="shared" si="167"/>
        <v>882.6753308441107</v>
      </c>
      <c r="Q78" s="7">
        <v>13011970.621494288</v>
      </c>
      <c r="R78" s="41">
        <v>2787368.2241596156</v>
      </c>
      <c r="S78" s="8">
        <f t="shared" si="168"/>
        <v>466.81922067965615</v>
      </c>
      <c r="T78" s="7">
        <f t="shared" si="134"/>
        <v>25550701.21912013</v>
      </c>
      <c r="U78" s="41">
        <f t="shared" si="135"/>
        <v>5976449.4820843218</v>
      </c>
      <c r="V78" s="8">
        <f t="shared" si="169"/>
        <v>427.52308533208208</v>
      </c>
      <c r="W78" s="7">
        <v>2835991.7550118016</v>
      </c>
      <c r="X78" s="41">
        <v>442544.65962145524</v>
      </c>
      <c r="Y78" s="8">
        <f t="shared" si="170"/>
        <v>640.83741456459063</v>
      </c>
      <c r="Z78" s="7">
        <f t="shared" si="104"/>
        <v>28386692.974131931</v>
      </c>
      <c r="AA78" s="41">
        <f t="shared" si="105"/>
        <v>6418994.1417057775</v>
      </c>
      <c r="AB78" s="8">
        <f t="shared" si="171"/>
        <v>442.22961335478772</v>
      </c>
      <c r="AD78" s="12">
        <f t="shared" si="199"/>
        <v>-3.1056125333838054</v>
      </c>
      <c r="AE78" s="19">
        <f t="shared" si="200"/>
        <v>6.3626397743366709</v>
      </c>
      <c r="AF78" s="8">
        <f t="shared" si="201"/>
        <v>-8.901859081166748</v>
      </c>
      <c r="AG78" s="12">
        <f t="shared" si="202"/>
        <v>-16.808358944206915</v>
      </c>
      <c r="AH78" s="19">
        <f t="shared" si="203"/>
        <v>-17.428935423576903</v>
      </c>
      <c r="AI78" s="8">
        <f t="shared" si="204"/>
        <v>0.75156652339829577</v>
      </c>
      <c r="AJ78" s="12">
        <f t="shared" si="205"/>
        <v>-4.3695184201658037</v>
      </c>
      <c r="AK78" s="19">
        <f t="shared" si="206"/>
        <v>-4.8421435768895265</v>
      </c>
      <c r="AL78" s="8">
        <f t="shared" si="207"/>
        <v>0.49667486688879592</v>
      </c>
      <c r="AM78" s="12">
        <f t="shared" si="208"/>
        <v>-0.34280833363017393</v>
      </c>
      <c r="AN78" s="19">
        <f t="shared" si="209"/>
        <v>-1.1400418757092723</v>
      </c>
      <c r="AO78" s="8">
        <f t="shared" si="210"/>
        <v>0.80642714927796533</v>
      </c>
      <c r="AP78" s="12">
        <f t="shared" si="211"/>
        <v>43.221918234188507</v>
      </c>
      <c r="AQ78" s="19">
        <f t="shared" si="212"/>
        <v>20.20587321529365</v>
      </c>
      <c r="AR78" s="8">
        <f t="shared" si="213"/>
        <v>19.147188405405231</v>
      </c>
      <c r="AS78" s="12">
        <f t="shared" si="214"/>
        <v>9.8777651787565617</v>
      </c>
      <c r="AT78" s="19">
        <f t="shared" si="215"/>
        <v>4.6909537030862509</v>
      </c>
      <c r="AU78" s="8">
        <f t="shared" si="216"/>
        <v>4.9544027370126429</v>
      </c>
      <c r="AV78" s="12">
        <f t="shared" si="217"/>
        <v>4.8050178993173489</v>
      </c>
      <c r="AW78" s="19">
        <f t="shared" si="218"/>
        <v>2.0905245330012292</v>
      </c>
      <c r="AX78" s="8">
        <f t="shared" si="219"/>
        <v>2.6589082373052975</v>
      </c>
      <c r="AY78" s="12">
        <f t="shared" si="220"/>
        <v>11.676269309322322</v>
      </c>
      <c r="AZ78" s="19">
        <f t="shared" si="221"/>
        <v>6.2831078032487397</v>
      </c>
      <c r="BA78" s="8">
        <f t="shared" si="222"/>
        <v>5.0743355341635379</v>
      </c>
      <c r="BB78" s="12">
        <f t="shared" si="106"/>
        <v>5.4532418006302947</v>
      </c>
      <c r="BC78" s="19">
        <f t="shared" si="223"/>
        <v>2.3689287026152641</v>
      </c>
      <c r="BD78" s="8">
        <f t="shared" si="224"/>
        <v>3.0129387277022772</v>
      </c>
      <c r="BE78" s="23"/>
      <c r="BF78" s="12">
        <f t="shared" ref="BF78" si="333">+AVERAGE(B75:B78)/AVERAGE(B71:B74)*100-100</f>
        <v>9.374198259576076</v>
      </c>
      <c r="BG78" s="22">
        <f t="shared" ref="BG78" si="334">+AVERAGE(C75:C78)/AVERAGE(C71:C74)*100-100</f>
        <v>6.9999999999999574</v>
      </c>
      <c r="BH78" s="8">
        <f t="shared" ref="BH78" si="335">+AVERAGE(D75:D78)/AVERAGE(D71:D74)*100-100</f>
        <v>2.1367511908072458</v>
      </c>
      <c r="BI78" s="12">
        <f t="shared" ref="BI78" si="336">+AVERAGE(E75:E78)/AVERAGE(E71:E74)*100-100</f>
        <v>9.2488432899749284</v>
      </c>
      <c r="BJ78" s="22">
        <f t="shared" ref="BJ78" si="337">+AVERAGE(F75:F78)/AVERAGE(F71:F74)*100-100</f>
        <v>-5.1262874733033357</v>
      </c>
      <c r="BK78" s="8">
        <f t="shared" ref="BK78" si="338">+AVERAGE(G75:G78)/AVERAGE(G71:G74)*100-100</f>
        <v>15.805435519998539</v>
      </c>
      <c r="BL78" s="12">
        <f t="shared" ref="BL78" si="339">+AVERAGE(H75:H78)/AVERAGE(H71:H74)*100-100</f>
        <v>8.7850527954195456</v>
      </c>
      <c r="BM78" s="22">
        <f t="shared" ref="BM78" si="340">+AVERAGE(I75:I78)/AVERAGE(I71:I74)*100-100</f>
        <v>-1.5014846703025597</v>
      </c>
      <c r="BN78" s="8">
        <f t="shared" ref="BN78" si="341">+AVERAGE(J75:J78)/AVERAGE(J71:J74)*100-100</f>
        <v>10.763270108539388</v>
      </c>
      <c r="BO78" s="12">
        <f t="shared" ref="BO78" si="342">+AVERAGE(K75:K78)/AVERAGE(K71:K74)*100-100</f>
        <v>-2.1762306948956507</v>
      </c>
      <c r="BP78" s="22">
        <f t="shared" ref="BP78" si="343">+AVERAGE(L75:L78)/AVERAGE(L71:L74)*100-100</f>
        <v>7.2913285780578718</v>
      </c>
      <c r="BQ78" s="8">
        <f t="shared" ref="BQ78" si="344">+AVERAGE(M75:M78)/AVERAGE(M71:M74)*100-100</f>
        <v>-9.1122183384304094</v>
      </c>
      <c r="BR78" s="12">
        <f t="shared" ref="BR78" si="345">+AVERAGE(N75:N78)/AVERAGE(N71:N74)*100-100</f>
        <v>21.404925462126712</v>
      </c>
      <c r="BS78" s="22">
        <f t="shared" ref="BS78" si="346">+AVERAGE(O75:O78)/AVERAGE(O71:O74)*100-100</f>
        <v>1.4999999999999432</v>
      </c>
      <c r="BT78" s="8">
        <f t="shared" ref="BT78" si="347">+AVERAGE(P75:P78)/AVERAGE(P71:P74)*100-100</f>
        <v>19.194038751540532</v>
      </c>
      <c r="BU78" s="12">
        <f t="shared" ref="BU78" si="348">+AVERAGE(Q75:Q78)/AVERAGE(Q71:Q74)*100-100</f>
        <v>12.967916624379924</v>
      </c>
      <c r="BV78" s="22">
        <f t="shared" ref="BV78" si="349">+AVERAGE(R75:R78)/AVERAGE(R71:R74)*100-100</f>
        <v>5.8083267375535002</v>
      </c>
      <c r="BW78" s="8">
        <f t="shared" ref="BW78" si="350">+AVERAGE(S75:S78)/AVERAGE(S71:S74)*100-100</f>
        <v>6.8702450968069968</v>
      </c>
      <c r="BX78" s="12">
        <f t="shared" ref="BX78" si="351">+AVERAGE(T75:T78)/AVERAGE(T71:T74)*100-100</f>
        <v>10.564550724683897</v>
      </c>
      <c r="BY78" s="22">
        <f t="shared" ref="BY78" si="352">+AVERAGE(U75:U78)/AVERAGE(U71:U74)*100-100</f>
        <v>4.4407606789229987</v>
      </c>
      <c r="BZ78" s="8">
        <f t="shared" ref="BZ78" si="353">+AVERAGE(V75:V78)/AVERAGE(V71:V74)*100-100</f>
        <v>5.9959746050953271</v>
      </c>
      <c r="CA78" s="12">
        <f t="shared" ref="CA78" si="354">+AVERAGE(W75:W78)/AVERAGE(W71:W74)*100-100</f>
        <v>13.201528280337584</v>
      </c>
      <c r="CB78" s="22">
        <f t="shared" ref="CB78" si="355">+AVERAGE(X75:X78)/AVERAGE(X71:X74)*100-100</f>
        <v>3</v>
      </c>
      <c r="CC78" s="8">
        <f t="shared" ref="CC78" si="356">+AVERAGE(Y75:Y78)/AVERAGE(Y71:Y74)*100-100</f>
        <v>10.046623309155862</v>
      </c>
      <c r="CD78" s="12">
        <f t="shared" ref="CD78" si="357">+AVERAGE(Z75:Z78)/AVERAGE(Z71:Z74)*100-100</f>
        <v>10.816916078340569</v>
      </c>
      <c r="CE78" s="22">
        <f t="shared" ref="CE78" si="358">+AVERAGE(AA75:AA78)/AVERAGE(AA71:AA74)*100-100</f>
        <v>4.3424071936255046</v>
      </c>
      <c r="CF78" s="8">
        <f t="shared" ref="CF78" si="359">+AVERAGE(AB75:AB78)/AVERAGE(AB71:AB74)*100-100</f>
        <v>6.3345889583936668</v>
      </c>
    </row>
    <row r="79" spans="1:84" s="40" customFormat="1" x14ac:dyDescent="0.25">
      <c r="A79" s="6" t="s">
        <v>98</v>
      </c>
      <c r="B79" s="7">
        <v>2990756.5829134979</v>
      </c>
      <c r="C79" s="41">
        <v>924851.74616465473</v>
      </c>
      <c r="D79" s="8">
        <f t="shared" si="163"/>
        <v>323.37686502902949</v>
      </c>
      <c r="E79" s="7">
        <v>1451071.5561945522</v>
      </c>
      <c r="F79" s="41">
        <v>326255.62283655989</v>
      </c>
      <c r="G79" s="8">
        <f t="shared" si="164"/>
        <v>444.76522537098981</v>
      </c>
      <c r="H79" s="7">
        <v>2927955.4775142698</v>
      </c>
      <c r="I79" s="41">
        <v>626468.34652862896</v>
      </c>
      <c r="J79" s="8">
        <f t="shared" si="165"/>
        <v>467.37484722709218</v>
      </c>
      <c r="K79" s="7">
        <v>2558566.5760797318</v>
      </c>
      <c r="L79" s="41">
        <v>826531.34999546804</v>
      </c>
      <c r="M79" s="8">
        <f t="shared" si="166"/>
        <v>309.55469215943964</v>
      </c>
      <c r="N79" s="7">
        <v>1630238.8470625356</v>
      </c>
      <c r="O79" s="41">
        <v>179810.74244974612</v>
      </c>
      <c r="P79" s="8">
        <f t="shared" si="167"/>
        <v>906.64151921743951</v>
      </c>
      <c r="Q79" s="7">
        <v>11709519.853839664</v>
      </c>
      <c r="R79" s="41">
        <v>2509434.6967711742</v>
      </c>
      <c r="S79" s="8">
        <f t="shared" si="168"/>
        <v>466.61982752155319</v>
      </c>
      <c r="T79" s="7">
        <f t="shared" si="134"/>
        <v>23268108.893604249</v>
      </c>
      <c r="U79" s="41">
        <f t="shared" si="135"/>
        <v>5393352.5047462322</v>
      </c>
      <c r="V79" s="8">
        <f t="shared" si="169"/>
        <v>431.42199352124601</v>
      </c>
      <c r="W79" s="7">
        <v>2539296.413383143</v>
      </c>
      <c r="X79" s="41">
        <v>383094.20348404365</v>
      </c>
      <c r="Y79" s="8">
        <f t="shared" si="170"/>
        <v>662.83864132883127</v>
      </c>
      <c r="Z79" s="7">
        <f t="shared" si="104"/>
        <v>25807405.30698739</v>
      </c>
      <c r="AA79" s="41">
        <f t="shared" si="105"/>
        <v>5776446.7082302757</v>
      </c>
      <c r="AB79" s="8">
        <f t="shared" si="171"/>
        <v>446.76955593162529</v>
      </c>
      <c r="AD79" s="12">
        <f t="shared" si="199"/>
        <v>-29.697832872890743</v>
      </c>
      <c r="AE79" s="19">
        <f t="shared" si="200"/>
        <v>-29.701117147059534</v>
      </c>
      <c r="AF79" s="8">
        <f t="shared" si="201"/>
        <v>4.6718724900216557E-3</v>
      </c>
      <c r="AG79" s="12">
        <f t="shared" si="202"/>
        <v>-15.443801330773169</v>
      </c>
      <c r="AH79" s="19">
        <f t="shared" si="203"/>
        <v>-1.9342444049502774</v>
      </c>
      <c r="AI79" s="8">
        <f t="shared" si="204"/>
        <v>-13.776018798660886</v>
      </c>
      <c r="AJ79" s="12">
        <f t="shared" si="205"/>
        <v>0.15235232397078846</v>
      </c>
      <c r="AK79" s="19">
        <f t="shared" si="206"/>
        <v>1.2292589598502417</v>
      </c>
      <c r="AL79" s="8">
        <f t="shared" si="207"/>
        <v>-1.0638294174479199</v>
      </c>
      <c r="AM79" s="12">
        <f t="shared" si="208"/>
        <v>6.7871530748020916</v>
      </c>
      <c r="AN79" s="19">
        <f t="shared" si="209"/>
        <v>5.3875815194227812</v>
      </c>
      <c r="AO79" s="8">
        <f t="shared" si="210"/>
        <v>1.3280232217126837</v>
      </c>
      <c r="AP79" s="12">
        <f t="shared" si="211"/>
        <v>10.963784456502253</v>
      </c>
      <c r="AQ79" s="19">
        <f t="shared" si="212"/>
        <v>-0.85025076861016657</v>
      </c>
      <c r="AR79" s="8">
        <f t="shared" si="213"/>
        <v>11.915345542167245</v>
      </c>
      <c r="AS79" s="12">
        <f t="shared" si="214"/>
        <v>11.002273119906974</v>
      </c>
      <c r="AT79" s="19">
        <f t="shared" si="215"/>
        <v>7.0907038247346748</v>
      </c>
      <c r="AU79" s="8">
        <f t="shared" si="216"/>
        <v>3.6525759524132013</v>
      </c>
      <c r="AV79" s="12">
        <f t="shared" si="217"/>
        <v>-0.17013669590741642</v>
      </c>
      <c r="AW79" s="19">
        <f t="shared" si="218"/>
        <v>-3.2766627624448859</v>
      </c>
      <c r="AX79" s="8">
        <f t="shared" si="219"/>
        <v>3.2117647666640892</v>
      </c>
      <c r="AY79" s="12">
        <f t="shared" si="220"/>
        <v>3.304083310758088</v>
      </c>
      <c r="AZ79" s="19">
        <f t="shared" si="221"/>
        <v>-1.4454103842351884</v>
      </c>
      <c r="BA79" s="8">
        <f t="shared" si="222"/>
        <v>4.8191501923047468</v>
      </c>
      <c r="BB79" s="12">
        <f t="shared" si="106"/>
        <v>0.16130631489758684</v>
      </c>
      <c r="BC79" s="19">
        <f t="shared" si="223"/>
        <v>-3.1573236122540465</v>
      </c>
      <c r="BD79" s="8">
        <f t="shared" si="224"/>
        <v>3.4268259107836769</v>
      </c>
      <c r="BE79" s="13"/>
      <c r="BF79" s="12">
        <f t="shared" ref="BF79" si="360">+AVERAGE(B79:B79)/AVERAGE(B75:B75)*100-100</f>
        <v>-29.697832872890743</v>
      </c>
      <c r="BG79" s="22">
        <f t="shared" ref="BG79" si="361">+AVERAGE(C79:C79)/AVERAGE(C75:C75)*100-100</f>
        <v>-29.701117147059534</v>
      </c>
      <c r="BH79" s="8">
        <f t="shared" ref="BH79" si="362">+AVERAGE(D79:D79)/AVERAGE(D75:D75)*100-100</f>
        <v>4.6718724900216557E-3</v>
      </c>
      <c r="BI79" s="12">
        <f t="shared" ref="BI79" si="363">+AVERAGE(E79:E79)/AVERAGE(E75:E75)*100-100</f>
        <v>-15.443801330773169</v>
      </c>
      <c r="BJ79" s="22">
        <f t="shared" ref="BJ79" si="364">+AVERAGE(F79:F79)/AVERAGE(F75:F75)*100-100</f>
        <v>-1.9342444049502774</v>
      </c>
      <c r="BK79" s="8">
        <f t="shared" ref="BK79" si="365">+AVERAGE(G79:G79)/AVERAGE(G75:G75)*100-100</f>
        <v>-13.776018798660886</v>
      </c>
      <c r="BL79" s="12">
        <f t="shared" ref="BL79" si="366">+AVERAGE(H79:H79)/AVERAGE(H75:H75)*100-100</f>
        <v>0.15235232397078846</v>
      </c>
      <c r="BM79" s="22">
        <f t="shared" ref="BM79" si="367">+AVERAGE(I79:I79)/AVERAGE(I75:I75)*100-100</f>
        <v>1.2292589598502417</v>
      </c>
      <c r="BN79" s="8">
        <f t="shared" ref="BN79" si="368">+AVERAGE(J79:J79)/AVERAGE(J75:J75)*100-100</f>
        <v>-1.0638294174479199</v>
      </c>
      <c r="BO79" s="12">
        <f t="shared" ref="BO79" si="369">+AVERAGE(K79:K79)/AVERAGE(K75:K75)*100-100</f>
        <v>6.7871530748020916</v>
      </c>
      <c r="BP79" s="22">
        <f t="shared" ref="BP79" si="370">+AVERAGE(L79:L79)/AVERAGE(L75:L75)*100-100</f>
        <v>5.3875815194227812</v>
      </c>
      <c r="BQ79" s="8">
        <f t="shared" ref="BQ79" si="371">+AVERAGE(M79:M79)/AVERAGE(M75:M75)*100-100</f>
        <v>1.3280232217126837</v>
      </c>
      <c r="BR79" s="12">
        <f t="shared" ref="BR79" si="372">+AVERAGE(N79:N79)/AVERAGE(N75:N75)*100-100</f>
        <v>10.963784456502253</v>
      </c>
      <c r="BS79" s="22">
        <f t="shared" ref="BS79" si="373">+AVERAGE(O79:O79)/AVERAGE(O75:O75)*100-100</f>
        <v>-0.85025076861016657</v>
      </c>
      <c r="BT79" s="8">
        <f t="shared" ref="BT79" si="374">+AVERAGE(P79:P79)/AVERAGE(P75:P75)*100-100</f>
        <v>11.915345542167245</v>
      </c>
      <c r="BU79" s="12">
        <f t="shared" ref="BU79" si="375">+AVERAGE(Q79:Q79)/AVERAGE(Q75:Q75)*100-100</f>
        <v>11.002273119906974</v>
      </c>
      <c r="BV79" s="22">
        <f t="shared" ref="BV79" si="376">+AVERAGE(R79:R79)/AVERAGE(R75:R75)*100-100</f>
        <v>7.0907038247346748</v>
      </c>
      <c r="BW79" s="8">
        <f t="shared" ref="BW79" si="377">+AVERAGE(S79:S79)/AVERAGE(S75:S75)*100-100</f>
        <v>3.6525759524132013</v>
      </c>
      <c r="BX79" s="12">
        <f t="shared" ref="BX79" si="378">+AVERAGE(T79:T79)/AVERAGE(T75:T75)*100-100</f>
        <v>-0.17013669590741642</v>
      </c>
      <c r="BY79" s="22">
        <f t="shared" ref="BY79" si="379">+AVERAGE(U79:U79)/AVERAGE(U75:U75)*100-100</f>
        <v>-3.2766627624448859</v>
      </c>
      <c r="BZ79" s="8">
        <f t="shared" ref="BZ79" si="380">+AVERAGE(V79:V79)/AVERAGE(V75:V75)*100-100</f>
        <v>3.2117647666640892</v>
      </c>
      <c r="CA79" s="12">
        <f t="shared" ref="CA79" si="381">+AVERAGE(W79:W79)/AVERAGE(W75:W75)*100-100</f>
        <v>3.304083310758088</v>
      </c>
      <c r="CB79" s="22">
        <f t="shared" ref="CB79" si="382">+AVERAGE(X79:X79)/AVERAGE(X75:X75)*100-100</f>
        <v>-1.4454103842351884</v>
      </c>
      <c r="CC79" s="8">
        <f t="shared" ref="CC79" si="383">+AVERAGE(Y79:Y79)/AVERAGE(Y75:Y75)*100-100</f>
        <v>4.8191501923047468</v>
      </c>
      <c r="CD79" s="12">
        <f t="shared" ref="CD79" si="384">+AVERAGE(Z79:Z79)/AVERAGE(Z75:Z75)*100-100</f>
        <v>0.16130631489758684</v>
      </c>
      <c r="CE79" s="22">
        <f t="shared" ref="CE79" si="385">+AVERAGE(AA79:AA79)/AVERAGE(AA75:AA75)*100-100</f>
        <v>-3.1573236122540465</v>
      </c>
      <c r="CF79" s="8">
        <f t="shared" ref="CF79" si="386">+AVERAGE(AB79:AB79)/AVERAGE(AB75:AB75)*100-100</f>
        <v>3.4268259107836769</v>
      </c>
    </row>
    <row r="80" spans="1:84" s="40" customFormat="1" x14ac:dyDescent="0.25">
      <c r="A80" s="6" t="s">
        <v>99</v>
      </c>
      <c r="B80" s="7">
        <v>2426053.0115990746</v>
      </c>
      <c r="C80" s="41">
        <v>767756.56480990816</v>
      </c>
      <c r="D80" s="8">
        <f t="shared" si="163"/>
        <v>315.99248027266952</v>
      </c>
      <c r="E80" s="7">
        <v>1481709.9497700096</v>
      </c>
      <c r="F80" s="41">
        <v>339483.28131429385</v>
      </c>
      <c r="G80" s="8">
        <f t="shared" si="164"/>
        <v>436.46035941258663</v>
      </c>
      <c r="H80" s="7">
        <v>2786627.3770690756</v>
      </c>
      <c r="I80" s="41">
        <v>589724.73084491934</v>
      </c>
      <c r="J80" s="8">
        <f t="shared" si="165"/>
        <v>472.53018761424113</v>
      </c>
      <c r="K80" s="7">
        <v>2496440.0368105611</v>
      </c>
      <c r="L80" s="41">
        <v>819865.07247189642</v>
      </c>
      <c r="M80" s="8">
        <f t="shared" si="166"/>
        <v>304.49401012825007</v>
      </c>
      <c r="N80" s="7">
        <v>1805963.9065781632</v>
      </c>
      <c r="O80" s="41">
        <v>197353.94230168729</v>
      </c>
      <c r="P80" s="8">
        <f t="shared" si="167"/>
        <v>915.08884267305712</v>
      </c>
      <c r="Q80" s="7">
        <v>12133395.545964051</v>
      </c>
      <c r="R80" s="41">
        <v>2582836.3135238807</v>
      </c>
      <c r="S80" s="8">
        <f t="shared" si="168"/>
        <v>469.77020891462951</v>
      </c>
      <c r="T80" s="7">
        <f t="shared" si="134"/>
        <v>23130189.827790935</v>
      </c>
      <c r="U80" s="41">
        <f t="shared" si="135"/>
        <v>5297019.9052665858</v>
      </c>
      <c r="V80" s="8">
        <f t="shared" si="169"/>
        <v>436.6642044292422</v>
      </c>
      <c r="W80" s="7">
        <v>2611871.1654297579</v>
      </c>
      <c r="X80" s="41">
        <v>390580.86125229573</v>
      </c>
      <c r="Y80" s="8">
        <f t="shared" si="170"/>
        <v>668.71457988378484</v>
      </c>
      <c r="Z80" s="7">
        <f t="shared" si="104"/>
        <v>25742060.993220694</v>
      </c>
      <c r="AA80" s="41">
        <f t="shared" si="105"/>
        <v>5687600.7665188815</v>
      </c>
      <c r="AB80" s="8">
        <f t="shared" si="171"/>
        <v>452.59964702086899</v>
      </c>
      <c r="AD80" s="12">
        <f t="shared" si="199"/>
        <v>-27.240385965337467</v>
      </c>
      <c r="AE80" s="19">
        <f t="shared" si="200"/>
        <v>-28.714662248415053</v>
      </c>
      <c r="AF80" s="8">
        <f t="shared" si="201"/>
        <v>2.0681339663636322</v>
      </c>
      <c r="AG80" s="12">
        <f t="shared" si="202"/>
        <v>-17.569634210938716</v>
      </c>
      <c r="AH80" s="19">
        <f t="shared" si="203"/>
        <v>-3.6835918973963544</v>
      </c>
      <c r="AI80" s="8">
        <f t="shared" si="204"/>
        <v>-14.417109802049382</v>
      </c>
      <c r="AJ80" s="12">
        <f t="shared" si="205"/>
        <v>-2.0719046581336613</v>
      </c>
      <c r="AK80" s="19">
        <f t="shared" si="206"/>
        <v>1.2815706506443973</v>
      </c>
      <c r="AL80" s="8">
        <f t="shared" si="207"/>
        <v>-3.3110419667022626</v>
      </c>
      <c r="AM80" s="12">
        <f t="shared" si="208"/>
        <v>15.213534390548531</v>
      </c>
      <c r="AN80" s="19">
        <f t="shared" si="209"/>
        <v>7.9981397027612218</v>
      </c>
      <c r="AO80" s="8">
        <f t="shared" si="210"/>
        <v>6.6810360878862554</v>
      </c>
      <c r="AP80" s="12">
        <f t="shared" si="211"/>
        <v>5.1150861304674748</v>
      </c>
      <c r="AQ80" s="19">
        <f t="shared" si="212"/>
        <v>-2.9853745776532463</v>
      </c>
      <c r="AR80" s="8">
        <f t="shared" si="213"/>
        <v>8.3497314686892707</v>
      </c>
      <c r="AS80" s="12">
        <f t="shared" si="214"/>
        <v>9.5988544754394383</v>
      </c>
      <c r="AT80" s="19">
        <f t="shared" si="215"/>
        <v>5.8363061407695511</v>
      </c>
      <c r="AU80" s="8">
        <f t="shared" si="216"/>
        <v>3.5550639207545771</v>
      </c>
      <c r="AV80" s="12">
        <f t="shared" si="217"/>
        <v>0.85957366830903936</v>
      </c>
      <c r="AW80" s="19">
        <f t="shared" si="218"/>
        <v>-2.1738750659231414</v>
      </c>
      <c r="AX80" s="8">
        <f t="shared" si="219"/>
        <v>3.1008575023045921</v>
      </c>
      <c r="AY80" s="12">
        <f t="shared" si="220"/>
        <v>4.3970818163153069</v>
      </c>
      <c r="AZ80" s="19">
        <f t="shared" si="221"/>
        <v>-0.48844294933462606</v>
      </c>
      <c r="BA80" s="8">
        <f t="shared" si="222"/>
        <v>4.9095048961625025</v>
      </c>
      <c r="BB80" s="12">
        <f t="shared" si="106"/>
        <v>1.2075345085408316</v>
      </c>
      <c r="BC80" s="19">
        <f t="shared" si="223"/>
        <v>-2.0599603388817798</v>
      </c>
      <c r="BD80" s="8">
        <f t="shared" si="224"/>
        <v>3.3362196490102036</v>
      </c>
      <c r="BE80" s="23"/>
      <c r="BF80" s="12">
        <f t="shared" ref="BF80" si="387">+AVERAGE(B79:B80)/AVERAGE(B75:B76)*100-100</f>
        <v>-28.618043823263861</v>
      </c>
      <c r="BG80" s="22">
        <f t="shared" ref="BG80" si="388">+AVERAGE(C79:C80)/AVERAGE(C75:C76)*100-100</f>
        <v>-29.257072005401099</v>
      </c>
      <c r="BH80" s="8">
        <f t="shared" ref="BH80" si="389">+AVERAGE(D79:D80)/AVERAGE(D75:D76)*100-100</f>
        <v>1.0139541084950565</v>
      </c>
      <c r="BI80" s="12">
        <f t="shared" ref="BI80" si="390">+AVERAGE(E79:E80)/AVERAGE(E75:E76)*100-100</f>
        <v>-16.531350171161861</v>
      </c>
      <c r="BJ80" s="22">
        <f t="shared" ref="BJ80" si="391">+AVERAGE(F79:F80)/AVERAGE(F75:F76)*100-100</f>
        <v>-2.8341643004496291</v>
      </c>
      <c r="BK80" s="8">
        <f t="shared" ref="BK80" si="392">+AVERAGE(G79:G80)/AVERAGE(G75:G76)*100-100</f>
        <v>-14.094739447777954</v>
      </c>
      <c r="BL80" s="12">
        <f t="shared" ref="BL80" si="393">+AVERAGE(H79:H80)/AVERAGE(H75:H76)*100-100</f>
        <v>-0.94475595597617712</v>
      </c>
      <c r="BM80" s="22">
        <f t="shared" ref="BM80" si="394">+AVERAGE(I79:I80)/AVERAGE(I75:I76)*100-100</f>
        <v>1.2546178348108441</v>
      </c>
      <c r="BN80" s="8">
        <f t="shared" ref="BN80" si="395">+AVERAGE(J79:J80)/AVERAGE(J75:J76)*100-100</f>
        <v>-2.2065046730637903</v>
      </c>
      <c r="BO80" s="12">
        <f t="shared" ref="BO80" si="396">+AVERAGE(K79:K80)/AVERAGE(K75:K76)*100-100</f>
        <v>10.78874370220511</v>
      </c>
      <c r="BP80" s="22">
        <f t="shared" ref="BP80" si="397">+AVERAGE(L79:L80)/AVERAGE(L75:L76)*100-100</f>
        <v>6.6716078065168745</v>
      </c>
      <c r="BQ80" s="8">
        <f t="shared" ref="BQ80" si="398">+AVERAGE(M79:M80)/AVERAGE(M75:M76)*100-100</f>
        <v>3.913611908599151</v>
      </c>
      <c r="BR80" s="12">
        <f t="shared" ref="BR80" si="399">+AVERAGE(N79:N80)/AVERAGE(N75:N76)*100-100</f>
        <v>7.8110476154303825</v>
      </c>
      <c r="BS80" s="22">
        <f t="shared" ref="BS80" si="400">+AVERAGE(O79:O80)/AVERAGE(O75:O76)*100-100</f>
        <v>-1.9790572956899837</v>
      </c>
      <c r="BT80" s="8">
        <f t="shared" ref="BT80" si="401">+AVERAGE(P79:P80)/AVERAGE(P75:P76)*100-100</f>
        <v>10.095414674292698</v>
      </c>
      <c r="BU80" s="12">
        <f t="shared" ref="BU80" si="402">+AVERAGE(Q79:Q80)/AVERAGE(Q75:Q76)*100-100</f>
        <v>10.283626703315136</v>
      </c>
      <c r="BV80" s="22">
        <f t="shared" ref="BV80" si="403">+AVERAGE(R79:R80)/AVERAGE(R75:R76)*100-100</f>
        <v>6.4507704602507943</v>
      </c>
      <c r="BW80" s="8">
        <f t="shared" ref="BW80" si="404">+AVERAGE(S79:S80)/AVERAGE(S75:S76)*100-100</f>
        <v>3.6036329580132502</v>
      </c>
      <c r="BX80" s="12">
        <f t="shared" ref="BX80" si="405">+AVERAGE(T79:T80)/AVERAGE(T75:T76)*100-100</f>
        <v>0.34054648911634899</v>
      </c>
      <c r="BY80" s="22">
        <f t="shared" ref="BY80" si="406">+AVERAGE(U79:U80)/AVERAGE(U75:U76)*100-100</f>
        <v>-2.7333627269024703</v>
      </c>
      <c r="BZ80" s="8">
        <f t="shared" ref="BZ80" si="407">+AVERAGE(V79:V80)/AVERAGE(V75:V76)*100-100</f>
        <v>3.15594645135711</v>
      </c>
      <c r="CA80" s="12">
        <f t="shared" ref="CA80" si="408">+AVERAGE(W79:W80)/AVERAGE(W75:W76)*100-100</f>
        <v>3.8554066677453562</v>
      </c>
      <c r="CB80" s="22">
        <f t="shared" ref="CB80" si="409">+AVERAGE(X79:X80)/AVERAGE(X75:X76)*100-100</f>
        <v>-0.9646082128544009</v>
      </c>
      <c r="CC80" s="8">
        <f t="shared" ref="CC80" si="410">+AVERAGE(Y79:Y80)/AVERAGE(Y75:Y76)*100-100</f>
        <v>4.8645074420683727</v>
      </c>
      <c r="CD80" s="12">
        <f t="shared" ref="CD80" si="411">+AVERAGE(Z79:Z80)/AVERAGE(Z75:Z76)*100-100</f>
        <v>0.6810394505781403</v>
      </c>
      <c r="CE80" s="22">
        <f t="shared" ref="CE80" si="412">+AVERAGE(AA79:AA80)/AVERAGE(AA75:AA76)*100-100</f>
        <v>-2.6159850697273868</v>
      </c>
      <c r="CF80" s="8">
        <f t="shared" ref="CF80" si="413">+AVERAGE(AB79:AB80)/AVERAGE(AB75:AB76)*100-100</f>
        <v>3.3812092543335126</v>
      </c>
    </row>
    <row r="81" spans="1:84" s="40" customFormat="1" x14ac:dyDescent="0.25">
      <c r="A81" s="6" t="s">
        <v>100</v>
      </c>
      <c r="B81" s="7">
        <v>2254398.6270719925</v>
      </c>
      <c r="C81" s="41">
        <v>655002.348594632</v>
      </c>
      <c r="D81" s="8">
        <f t="shared" si="163"/>
        <v>344.18176238741933</v>
      </c>
      <c r="E81" s="7">
        <v>2258399.5685401042</v>
      </c>
      <c r="F81" s="41">
        <v>487826.18304945738</v>
      </c>
      <c r="G81" s="8">
        <f t="shared" si="164"/>
        <v>462.95169201919208</v>
      </c>
      <c r="H81" s="7">
        <v>3125049.9595418787</v>
      </c>
      <c r="I81" s="41">
        <v>649897.82778777485</v>
      </c>
      <c r="J81" s="8">
        <f t="shared" si="165"/>
        <v>480.85250110458418</v>
      </c>
      <c r="K81" s="7">
        <v>2492407.4016201915</v>
      </c>
      <c r="L81" s="41">
        <v>798839.05540667893</v>
      </c>
      <c r="M81" s="8">
        <f t="shared" si="166"/>
        <v>312.00369896178125</v>
      </c>
      <c r="N81" s="7">
        <v>2177261.0709550744</v>
      </c>
      <c r="O81" s="41">
        <v>233687.79599498241</v>
      </c>
      <c r="P81" s="8">
        <f t="shared" si="167"/>
        <v>931.69652342556356</v>
      </c>
      <c r="Q81" s="7">
        <v>12786706.867617628</v>
      </c>
      <c r="R81" s="41">
        <v>2689376.9446509103</v>
      </c>
      <c r="S81" s="8">
        <f t="shared" si="168"/>
        <v>475.45238658530195</v>
      </c>
      <c r="T81" s="7">
        <f t="shared" si="134"/>
        <v>25094223.495346867</v>
      </c>
      <c r="U81" s="41">
        <f t="shared" si="135"/>
        <v>5514630.1554844361</v>
      </c>
      <c r="V81" s="8">
        <f t="shared" si="169"/>
        <v>455.04816801522117</v>
      </c>
      <c r="W81" s="7">
        <v>2768578.9304479128</v>
      </c>
      <c r="X81" s="41">
        <v>415910.8898465322</v>
      </c>
      <c r="Y81" s="8">
        <f t="shared" si="170"/>
        <v>665.66637182053501</v>
      </c>
      <c r="Z81" s="7">
        <f t="shared" si="104"/>
        <v>27862802.42579478</v>
      </c>
      <c r="AA81" s="41">
        <f t="shared" si="105"/>
        <v>5930541.0453309687</v>
      </c>
      <c r="AB81" s="8">
        <f t="shared" si="171"/>
        <v>469.81889532205116</v>
      </c>
      <c r="AC81"/>
      <c r="AD81" s="12">
        <f t="shared" si="199"/>
        <v>-12.097354164444084</v>
      </c>
      <c r="AE81" s="19">
        <f t="shared" si="200"/>
        <v>-24.707768932615608</v>
      </c>
      <c r="AF81" s="8">
        <f t="shared" si="201"/>
        <v>16.748626769853004</v>
      </c>
      <c r="AG81" s="12">
        <f t="shared" si="202"/>
        <v>2.5645629958706166</v>
      </c>
      <c r="AH81" s="19">
        <f t="shared" si="203"/>
        <v>10.610353289588545</v>
      </c>
      <c r="AI81" s="8">
        <f t="shared" si="204"/>
        <v>-7.2739938481647215</v>
      </c>
      <c r="AJ81" s="12">
        <f t="shared" si="205"/>
        <v>5.8217058719833403</v>
      </c>
      <c r="AK81" s="19">
        <f t="shared" si="206"/>
        <v>9.3703214262912127</v>
      </c>
      <c r="AL81" s="8">
        <f t="shared" si="207"/>
        <v>-3.2445872957404021</v>
      </c>
      <c r="AM81" s="12">
        <f t="shared" si="208"/>
        <v>16.471010159550588</v>
      </c>
      <c r="AN81" s="19">
        <f t="shared" si="209"/>
        <v>5.1012362069808006</v>
      </c>
      <c r="AO81" s="8">
        <f t="shared" si="210"/>
        <v>10.817925994874855</v>
      </c>
      <c r="AP81" s="12">
        <f t="shared" si="211"/>
        <v>10.944689067240859</v>
      </c>
      <c r="AQ81" s="19">
        <f t="shared" si="212"/>
        <v>5.1489870751055804</v>
      </c>
      <c r="AR81" s="8">
        <f t="shared" si="213"/>
        <v>5.5118952196805679</v>
      </c>
      <c r="AS81" s="12">
        <f t="shared" si="214"/>
        <v>13.10966824929649</v>
      </c>
      <c r="AT81" s="19">
        <f t="shared" si="215"/>
        <v>9.0454350540773589</v>
      </c>
      <c r="AU81" s="8">
        <f t="shared" si="216"/>
        <v>3.7271007201756134</v>
      </c>
      <c r="AV81" s="12">
        <f t="shared" si="217"/>
        <v>8.5070123227528143</v>
      </c>
      <c r="AW81" s="19">
        <f t="shared" si="218"/>
        <v>3.0041005223220907</v>
      </c>
      <c r="AX81" s="8">
        <f t="shared" si="219"/>
        <v>5.3424201294182296</v>
      </c>
      <c r="AY81" s="12">
        <f t="shared" si="220"/>
        <v>11.23570069395943</v>
      </c>
      <c r="AZ81" s="19">
        <f t="shared" si="221"/>
        <v>6.8990311317345174</v>
      </c>
      <c r="BA81" s="8">
        <f t="shared" si="222"/>
        <v>4.0567903341244715</v>
      </c>
      <c r="BB81" s="12">
        <f t="shared" si="106"/>
        <v>8.7721427326298311</v>
      </c>
      <c r="BC81" s="19">
        <f t="shared" si="223"/>
        <v>3.2679751253564859</v>
      </c>
      <c r="BD81" s="8">
        <f t="shared" si="224"/>
        <v>5.3299850225511562</v>
      </c>
      <c r="BE81"/>
      <c r="BF81" s="12">
        <f t="shared" ref="BF81" si="414">+AVERAGE(B79:B81)/AVERAGE(B75:B77)*100-100</f>
        <v>-24.44496511163095</v>
      </c>
      <c r="BG81" s="22">
        <f t="shared" ref="BG81" si="415">+AVERAGE(C79:C81)/AVERAGE(C75:C77)*100-100</f>
        <v>-28.044022952955956</v>
      </c>
      <c r="BH81" s="8">
        <f t="shared" ref="BH81" si="416">+AVERAGE(D79:D81)/AVERAGE(D75:D77)*100-100</f>
        <v>6.0138318622225739</v>
      </c>
      <c r="BI81" s="12">
        <f t="shared" ref="BI81" si="417">+AVERAGE(E79:E81)/AVERAGE(E75:E77)*100-100</f>
        <v>-9.1746181978755743</v>
      </c>
      <c r="BJ81" s="22">
        <f t="shared" ref="BJ81" si="418">+AVERAGE(F79:F81)/AVERAGE(F75:F77)*100-100</f>
        <v>2.4308968848921779</v>
      </c>
      <c r="BK81" s="8">
        <f t="shared" ref="BK81" si="419">+AVERAGE(G79:G81)/AVERAGE(G75:G77)*100-100</f>
        <v>-11.861817650278908</v>
      </c>
      <c r="BL81" s="12">
        <f t="shared" ref="BL81" si="420">+AVERAGE(H79:H81)/AVERAGE(H75:H77)*100-100</f>
        <v>1.3462018714223376</v>
      </c>
      <c r="BM81" s="22">
        <f t="shared" ref="BM81" si="421">+AVERAGE(I79:I81)/AVERAGE(I75:I77)*100-100</f>
        <v>3.9407337877511566</v>
      </c>
      <c r="BN81" s="8">
        <f t="shared" ref="BN81" si="422">+AVERAGE(J79:J81)/AVERAGE(J75:J77)*100-100</f>
        <v>-2.5603263066638249</v>
      </c>
      <c r="BO81" s="12">
        <f t="shared" ref="BO81" si="423">+AVERAGE(K79:K81)/AVERAGE(K75:K77)*100-100</f>
        <v>12.602897818414192</v>
      </c>
      <c r="BP81" s="22">
        <f t="shared" ref="BP81" si="424">+AVERAGE(L79:L81)/AVERAGE(L75:L77)*100-100</f>
        <v>6.153443734523961</v>
      </c>
      <c r="BQ81" s="8">
        <f t="shared" ref="BQ81" si="425">+AVERAGE(M79:M81)/AVERAGE(M75:M77)*100-100</f>
        <v>6.1416391299493398</v>
      </c>
      <c r="BR81" s="12">
        <f t="shared" ref="BR81" si="426">+AVERAGE(N79:N81)/AVERAGE(N75:N77)*100-100</f>
        <v>9.0052273321465464</v>
      </c>
      <c r="BS81" s="22">
        <f t="shared" ref="BS81" si="427">+AVERAGE(O79:O81)/AVERAGE(O75:O77)*100-100</f>
        <v>0.63067140643313735</v>
      </c>
      <c r="BT81" s="8">
        <f t="shared" ref="BT81" si="428">+AVERAGE(P79:P81)/AVERAGE(P75:P77)*100-100</f>
        <v>8.5005258157114127</v>
      </c>
      <c r="BU81" s="12">
        <f t="shared" ref="BU81" si="429">+AVERAGE(Q79:Q81)/AVERAGE(Q75:Q77)*100-100</f>
        <v>11.253959158392519</v>
      </c>
      <c r="BV81" s="22">
        <f t="shared" ref="BV81" si="430">+AVERAGE(R79:R81)/AVERAGE(R75:R77)*100-100</f>
        <v>7.3334210304486902</v>
      </c>
      <c r="BW81" s="8">
        <f t="shared" ref="BW81" si="431">+AVERAGE(S79:S81)/AVERAGE(S75:S77)*100-100</f>
        <v>3.6451791523715542</v>
      </c>
      <c r="BX81" s="12">
        <f t="shared" ref="BX81" si="432">+AVERAGE(T79:T81)/AVERAGE(T75:T77)*100-100</f>
        <v>3.0632047217142855</v>
      </c>
      <c r="BY81" s="22">
        <f t="shared" ref="BY81" si="433">+AVERAGE(U79:U81)/AVERAGE(U75:U77)*100-100</f>
        <v>-0.85401200632794882</v>
      </c>
      <c r="BZ81" s="8">
        <f t="shared" ref="BZ81" si="434">+AVERAGE(V79:V81)/AVERAGE(V75:V77)*100-100</f>
        <v>3.897597968856175</v>
      </c>
      <c r="CA81" s="12">
        <f t="shared" ref="CA81" si="435">+AVERAGE(W79:W81)/AVERAGE(W75:W77)*100-100</f>
        <v>6.3214225909394628</v>
      </c>
      <c r="CB81" s="22">
        <f t="shared" ref="CB81" si="436">+AVERAGE(X79:X81)/AVERAGE(X75:X77)*100-100</f>
        <v>1.6497222167134709</v>
      </c>
      <c r="CC81" s="8">
        <f t="shared" ref="CC81" si="437">+AVERAGE(Y79:Y81)/AVERAGE(Y75:Y77)*100-100</f>
        <v>4.5939085289044499</v>
      </c>
      <c r="CD81" s="12">
        <f t="shared" ref="CD81" si="438">+AVERAGE(Z79:Z81)/AVERAGE(Z75:Z77)*100-100</f>
        <v>3.3791529974087666</v>
      </c>
      <c r="CE81" s="22">
        <f t="shared" ref="CE81" si="439">+AVERAGE(AA79:AA81)/AVERAGE(AA75:AA77)*100-100</f>
        <v>-0.68672160767029311</v>
      </c>
      <c r="CF81" s="8">
        <f t="shared" ref="CF81" si="440">+AVERAGE(AB79:AB81)/AVERAGE(AB75:AB77)*100-100</f>
        <v>4.0417274207639906</v>
      </c>
    </row>
    <row r="82" spans="1:84" s="40" customFormat="1" x14ac:dyDescent="0.25">
      <c r="A82" s="6" t="s">
        <v>101</v>
      </c>
      <c r="B82" s="7">
        <v>3074286.5405593617</v>
      </c>
      <c r="C82" s="41">
        <v>865718.48411020078</v>
      </c>
      <c r="D82" s="8">
        <f t="shared" si="163"/>
        <v>355.11388482355926</v>
      </c>
      <c r="E82" s="7">
        <v>1833281.5233537601</v>
      </c>
      <c r="F82" s="41">
        <v>398113.28842192877</v>
      </c>
      <c r="G82" s="8">
        <f t="shared" si="164"/>
        <v>460.49242179799086</v>
      </c>
      <c r="H82" s="7">
        <v>3251217.6601093644</v>
      </c>
      <c r="I82" s="41">
        <v>686188.23520654626</v>
      </c>
      <c r="J82" s="8">
        <f t="shared" si="165"/>
        <v>473.80842359250454</v>
      </c>
      <c r="K82" s="7">
        <v>2496652.7734763371</v>
      </c>
      <c r="L82" s="41">
        <v>782992.52933590789</v>
      </c>
      <c r="M82" s="8">
        <f t="shared" si="166"/>
        <v>318.86035689176543</v>
      </c>
      <c r="N82" s="7">
        <v>2064573.1930993323</v>
      </c>
      <c r="O82" s="41">
        <v>224946.32925358386</v>
      </c>
      <c r="P82" s="8">
        <f t="shared" si="167"/>
        <v>917.80701643364978</v>
      </c>
      <c r="Q82" s="7">
        <v>13923904.798763864</v>
      </c>
      <c r="R82" s="41">
        <v>2866380.9839259665</v>
      </c>
      <c r="S82" s="8">
        <f t="shared" si="168"/>
        <v>485.76601913165263</v>
      </c>
      <c r="T82" s="7">
        <f t="shared" si="134"/>
        <v>26643916.48936202</v>
      </c>
      <c r="U82" s="41">
        <f t="shared" si="135"/>
        <v>5824339.8502541333</v>
      </c>
      <c r="V82" s="8">
        <f t="shared" si="169"/>
        <v>457.45813558938301</v>
      </c>
      <c r="W82" s="7">
        <v>2776075.113739185</v>
      </c>
      <c r="X82" s="41">
        <v>418399.82441712823</v>
      </c>
      <c r="Y82" s="8">
        <f t="shared" si="170"/>
        <v>663.49815457177317</v>
      </c>
      <c r="Z82" s="7">
        <f t="shared" si="104"/>
        <v>29419991.603101205</v>
      </c>
      <c r="AA82" s="41">
        <f t="shared" si="105"/>
        <v>6242739.6746712616</v>
      </c>
      <c r="AB82" s="8">
        <f t="shared" si="171"/>
        <v>471.26731429258967</v>
      </c>
      <c r="AC82"/>
      <c r="AD82" s="12">
        <f t="shared" si="199"/>
        <v>-16.121226602113296</v>
      </c>
      <c r="AE82" s="19">
        <f t="shared" si="200"/>
        <v>-28.985067260011249</v>
      </c>
      <c r="AF82" s="8">
        <f t="shared" si="201"/>
        <v>18.114275634107941</v>
      </c>
      <c r="AG82" s="12">
        <f t="shared" si="202"/>
        <v>13.868380967842512</v>
      </c>
      <c r="AH82" s="19">
        <f t="shared" si="203"/>
        <v>18.624893700021758</v>
      </c>
      <c r="AI82" s="8">
        <f t="shared" si="204"/>
        <v>-4.0097087414109751</v>
      </c>
      <c r="AJ82" s="12">
        <f t="shared" si="205"/>
        <v>10.229651265684822</v>
      </c>
      <c r="AK82" s="19">
        <f t="shared" si="206"/>
        <v>6.4832833272703994</v>
      </c>
      <c r="AL82" s="8">
        <f t="shared" si="207"/>
        <v>3.5182686158353533</v>
      </c>
      <c r="AM82" s="12">
        <f t="shared" si="208"/>
        <v>5.4424537493672034</v>
      </c>
      <c r="AN82" s="19">
        <f t="shared" si="209"/>
        <v>1.7533880081541895</v>
      </c>
      <c r="AO82" s="8">
        <f t="shared" si="210"/>
        <v>3.625496716549037</v>
      </c>
      <c r="AP82" s="12">
        <f t="shared" si="211"/>
        <v>6.0771496928969242</v>
      </c>
      <c r="AQ82" s="19">
        <f t="shared" si="212"/>
        <v>2.0167437420619052</v>
      </c>
      <c r="AR82" s="8">
        <f t="shared" si="213"/>
        <v>3.9801367911735213</v>
      </c>
      <c r="AS82" s="12">
        <f t="shared" si="214"/>
        <v>7.0084248097145689</v>
      </c>
      <c r="AT82" s="19">
        <f t="shared" si="215"/>
        <v>2.8346724728188093</v>
      </c>
      <c r="AU82" s="8">
        <f t="shared" si="216"/>
        <v>4.0587014443002687</v>
      </c>
      <c r="AV82" s="12">
        <f t="shared" si="217"/>
        <v>4.2786116156523093</v>
      </c>
      <c r="AW82" s="19">
        <f t="shared" si="218"/>
        <v>-2.5451504657768709</v>
      </c>
      <c r="AX82" s="8">
        <f t="shared" si="219"/>
        <v>7.0019728254086147</v>
      </c>
      <c r="AY82" s="12">
        <f t="shared" si="220"/>
        <v>-2.1127226892226076</v>
      </c>
      <c r="AZ82" s="19">
        <f t="shared" si="221"/>
        <v>-5.4559092917266412</v>
      </c>
      <c r="BA82" s="8">
        <f t="shared" si="222"/>
        <v>3.5361137618001237</v>
      </c>
      <c r="BB82" s="12">
        <f t="shared" si="106"/>
        <v>3.6400810404751667</v>
      </c>
      <c r="BC82" s="19">
        <f t="shared" si="223"/>
        <v>-2.7458268872586586</v>
      </c>
      <c r="BD82" s="8">
        <f t="shared" si="224"/>
        <v>6.5662045373939861</v>
      </c>
      <c r="BE82" s="23"/>
      <c r="BF82" s="12">
        <f t="shared" ref="BF82" si="441">+AVERAGE(B79:B82)/AVERAGE(B75:B78)*100-100</f>
        <v>-22.237182691726787</v>
      </c>
      <c r="BG82" s="22">
        <f t="shared" ref="BG82" si="442">+AVERAGE(C79:C82)/AVERAGE(C75:C78)*100-100</f>
        <v>-28.299999999999997</v>
      </c>
      <c r="BH82" s="8">
        <f t="shared" ref="BH82" si="443">+AVERAGE(D79:D82)/AVERAGE(D75:D78)*100-100</f>
        <v>8.9754097920023099</v>
      </c>
      <c r="BI82" s="12">
        <f t="shared" ref="BI82" si="444">+AVERAGE(E79:E82)/AVERAGE(E75:E78)*100-100</f>
        <v>-4.1102644184087183</v>
      </c>
      <c r="BJ82" s="22">
        <f t="shared" ref="BJ82" si="445">+AVERAGE(F79:F82)/AVERAGE(F75:F78)*100-100</f>
        <v>6.1488017740880991</v>
      </c>
      <c r="BK82" s="8">
        <f t="shared" ref="BK82" si="446">+AVERAGE(G79:G82)/AVERAGE(G75:G78)*100-100</f>
        <v>-9.9828954144187776</v>
      </c>
      <c r="BL82" s="12">
        <f t="shared" ref="BL82" si="447">+AVERAGE(H79:H82)/AVERAGE(H75:H78)*100-100</f>
        <v>3.5910904949310094</v>
      </c>
      <c r="BM82" s="22">
        <f t="shared" ref="BM82" si="448">+AVERAGE(I79:I82)/AVERAGE(I75:I78)*100-100</f>
        <v>4.6122953297832652</v>
      </c>
      <c r="BN82" s="8">
        <f t="shared" ref="BN82" si="449">+AVERAGE(J79:J82)/AVERAGE(J75:J78)*100-100</f>
        <v>-1.1080807493552811</v>
      </c>
      <c r="BO82" s="12">
        <f t="shared" ref="BO82" si="450">+AVERAGE(K79:K82)/AVERAGE(K75:K78)*100-100</f>
        <v>10.733710355778811</v>
      </c>
      <c r="BP82" s="22">
        <f t="shared" ref="BP82" si="451">+AVERAGE(L79:L82)/AVERAGE(L75:L78)*100-100</f>
        <v>5.0516367051144186</v>
      </c>
      <c r="BQ82" s="8">
        <f t="shared" ref="BQ82" si="452">+AVERAGE(M79:M82)/AVERAGE(M75:M78)*100-100</f>
        <v>5.4856095526139939</v>
      </c>
      <c r="BR82" s="12">
        <f t="shared" ref="BR82" si="453">+AVERAGE(N79:N82)/AVERAGE(N75:N78)*100-100</f>
        <v>8.2021144787408815</v>
      </c>
      <c r="BS82" s="22">
        <f t="shared" ref="BS82" si="454">+AVERAGE(O79:O82)/AVERAGE(O75:O78)*100-100</f>
        <v>1.0000000359227528</v>
      </c>
      <c r="BT82" s="8">
        <f t="shared" ref="BT82" si="455">+AVERAGE(P79:P82)/AVERAGE(P75:P78)*100-100</f>
        <v>7.3339795245488233</v>
      </c>
      <c r="BU82" s="12">
        <f t="shared" ref="BU82" si="456">+AVERAGE(Q79:Q82)/AVERAGE(Q75:Q78)*100-100</f>
        <v>10.051364136083848</v>
      </c>
      <c r="BV82" s="22">
        <f t="shared" ref="BV82" si="457">+AVERAGE(R79:R82)/AVERAGE(R75:R78)*100-100</f>
        <v>6.0841196520606644</v>
      </c>
      <c r="BW82" s="8">
        <f t="shared" ref="BW82" si="458">+AVERAGE(S79:S82)/AVERAGE(S75:S78)*100-100</f>
        <v>3.7507228202395169</v>
      </c>
      <c r="BX82" s="12">
        <f t="shared" ref="BX82" si="459">+AVERAGE(T79:T82)/AVERAGE(T75:T78)*100-100</f>
        <v>3.3903753720444314</v>
      </c>
      <c r="BY82" s="22">
        <f t="shared" ref="BY82" si="460">+AVERAGE(U79:U82)/AVERAGE(U75:U78)*100-100</f>
        <v>-1.306813713847859</v>
      </c>
      <c r="BZ82" s="8">
        <f t="shared" ref="BZ82" si="461">+AVERAGE(V79:V82)/AVERAGE(V75:V78)*100-100</f>
        <v>4.6778302230550963</v>
      </c>
      <c r="CA82" s="12">
        <f t="shared" ref="CA82" si="462">+AVERAGE(W79:W82)/AVERAGE(W75:W78)*100-100</f>
        <v>3.9957557262525967</v>
      </c>
      <c r="CB82" s="22">
        <f t="shared" ref="CB82" si="463">+AVERAGE(X79:X82)/AVERAGE(X75:X78)*100-100</f>
        <v>-0.30000000121420101</v>
      </c>
      <c r="CC82" s="8">
        <f t="shared" ref="CC82" si="464">+AVERAGE(Y79:Y82)/AVERAGE(Y75:Y78)*100-100</f>
        <v>4.3281104674801867</v>
      </c>
      <c r="CD82" s="12">
        <f t="shared" ref="CD82" si="465">+AVERAGE(Z79:Z82)/AVERAGE(Z75:Z78)*100-100</f>
        <v>3.4495584914064494</v>
      </c>
      <c r="CE82" s="22">
        <f t="shared" ref="CE82" si="466">+AVERAGE(AA79:AA82)/AVERAGE(AA75:AA78)*100-100</f>
        <v>-1.2389678460113345</v>
      </c>
      <c r="CF82" s="8">
        <f t="shared" ref="CF82" si="467">+AVERAGE(AB79:AB82)/AVERAGE(AB75:AB78)*100-100</f>
        <v>4.6766838349468856</v>
      </c>
    </row>
    <row r="83" spans="1:84" s="40" customFormat="1" x14ac:dyDescent="0.25">
      <c r="A83" s="6" t="s">
        <v>102</v>
      </c>
      <c r="B83" s="7">
        <v>5051486.7197401216</v>
      </c>
      <c r="C83" s="41">
        <v>1505218.4207932781</v>
      </c>
      <c r="D83" s="8">
        <f t="shared" si="163"/>
        <v>335.59825271590114</v>
      </c>
      <c r="E83" s="7">
        <v>1599960.4400846031</v>
      </c>
      <c r="F83" s="41">
        <v>357423.02209250594</v>
      </c>
      <c r="G83" s="8">
        <f t="shared" si="164"/>
        <v>447.6377684676707</v>
      </c>
      <c r="H83" s="7">
        <v>3177995.7613482489</v>
      </c>
      <c r="I83" s="41">
        <v>664036.52188050409</v>
      </c>
      <c r="J83" s="8">
        <f t="shared" si="165"/>
        <v>478.58749581248804</v>
      </c>
      <c r="K83" s="7">
        <v>2492541.6564157465</v>
      </c>
      <c r="L83" s="41">
        <v>836017.29712554824</v>
      </c>
      <c r="M83" s="8">
        <f t="shared" si="166"/>
        <v>298.14474712255043</v>
      </c>
      <c r="N83" s="7">
        <v>1926334.4013703833</v>
      </c>
      <c r="O83" s="41">
        <v>206447.66778322929</v>
      </c>
      <c r="P83" s="8">
        <f t="shared" si="167"/>
        <v>933.08605616850105</v>
      </c>
      <c r="Q83" s="7">
        <v>13364282.601977693</v>
      </c>
      <c r="R83" s="41">
        <v>2754420.2552394886</v>
      </c>
      <c r="S83" s="8">
        <f t="shared" si="168"/>
        <v>485.19402863655279</v>
      </c>
      <c r="T83" s="7">
        <f t="shared" si="134"/>
        <v>27612601.580936797</v>
      </c>
      <c r="U83" s="41">
        <f t="shared" si="135"/>
        <v>6323563.1849145535</v>
      </c>
      <c r="V83" s="8">
        <f t="shared" si="169"/>
        <v>436.66206493847045</v>
      </c>
      <c r="W83" s="7">
        <v>2651626.1238634414</v>
      </c>
      <c r="X83" s="41">
        <v>399473.50626579591</v>
      </c>
      <c r="Y83" s="8">
        <f t="shared" si="170"/>
        <v>663.78022128434736</v>
      </c>
      <c r="Z83" s="7">
        <f t="shared" si="104"/>
        <v>30264227.704800237</v>
      </c>
      <c r="AA83" s="41">
        <f t="shared" si="105"/>
        <v>6723036.6911803493</v>
      </c>
      <c r="AB83" s="8">
        <f t="shared" si="171"/>
        <v>450.15711046918011</v>
      </c>
      <c r="AC83"/>
      <c r="AD83" s="12">
        <f t="shared" ref="AD83" si="468">+B83/B79*100-100</f>
        <v>68.903305223828255</v>
      </c>
      <c r="AE83" s="19">
        <f t="shared" ref="AE83:AE86" si="469">+C83/C79*100-100</f>
        <v>62.752400807523458</v>
      </c>
      <c r="AF83" s="8">
        <f t="shared" ref="AF83:AF86" si="470">+D83/D79*100-100</f>
        <v>3.7793018018696216</v>
      </c>
      <c r="AG83" s="12">
        <f t="shared" ref="AG83:AG86" si="471">+E83/E79*100-100</f>
        <v>10.260616249726056</v>
      </c>
      <c r="AH83" s="19">
        <f t="shared" ref="AH83:AH86" si="472">+F83/F79*100-100</f>
        <v>9.5530611809745238</v>
      </c>
      <c r="AI83" s="8">
        <f t="shared" ref="AI83:AI86" si="473">+G83/G79*100-100</f>
        <v>0.64585604557659337</v>
      </c>
      <c r="AJ83" s="12">
        <f t="shared" ref="AJ83:AJ86" si="474">+H83/H79*100-100</f>
        <v>8.5397570336778017</v>
      </c>
      <c r="AK83" s="19">
        <f t="shared" ref="AK83:AK86" si="475">+I83/I79*100-100</f>
        <v>5.9968194019772909</v>
      </c>
      <c r="AL83" s="8">
        <f t="shared" ref="AL83:AL86" si="476">+J83/J79*100-100</f>
        <v>2.3990697513826262</v>
      </c>
      <c r="AM83" s="12">
        <f t="shared" ref="AM83:AM86" si="477">+K83/K79*100-100</f>
        <v>-2.5805433511583544</v>
      </c>
      <c r="AN83" s="19">
        <f t="shared" ref="AN83:AN86" si="478">+L83/L79*100-100</f>
        <v>1.1476814678756284</v>
      </c>
      <c r="AO83" s="8">
        <f t="shared" ref="AO83:AO86" si="479">+M83/M79*100-100</f>
        <v>-3.6859221733303258</v>
      </c>
      <c r="AP83" s="12">
        <f t="shared" ref="AP83:AP86" si="480">+N83/N79*100-100</f>
        <v>18.162710012791749</v>
      </c>
      <c r="AQ83" s="19">
        <f t="shared" ref="AQ83:AQ86" si="481">+O83/O79*100-100</f>
        <v>14.813867609121132</v>
      </c>
      <c r="AR83" s="8">
        <f t="shared" ref="AR83:AR86" si="482">+P83/P79*100-100</f>
        <v>2.9167577692544882</v>
      </c>
      <c r="AS83" s="12">
        <f t="shared" ref="AS83:AS86" si="483">+Q83/Q79*100-100</f>
        <v>14.131772854848677</v>
      </c>
      <c r="AT83" s="19">
        <f t="shared" ref="AT83:AT86" si="484">+R83/R79*100-100</f>
        <v>9.7625795476379977</v>
      </c>
      <c r="AU83" s="8">
        <f t="shared" ref="AU83:AU86" si="485">+S83/S79*100-100</f>
        <v>3.9805854829736376</v>
      </c>
      <c r="AV83" s="12">
        <f t="shared" ref="AV83:AV86" si="486">+T83/T79*100-100</f>
        <v>18.671447289499014</v>
      </c>
      <c r="AW83" s="19">
        <f t="shared" ref="AW83:AW86" si="487">+U83/U79*100-100</f>
        <v>17.247355505684482</v>
      </c>
      <c r="AX83" s="8">
        <f t="shared" ref="AX83:AX86" si="488">+V83/V79*100-100</f>
        <v>1.2146046089248443</v>
      </c>
      <c r="AY83" s="12">
        <f t="shared" ref="AY83:AY86" si="489">+W83/W79*100-100</f>
        <v>4.4236549104025045</v>
      </c>
      <c r="AZ83" s="19">
        <f t="shared" ref="AZ83:AZ86" si="490">+X83/X79*100-100</f>
        <v>4.2755287427455073</v>
      </c>
      <c r="BA83" s="8">
        <f t="shared" ref="BA83:BA86" si="491">+Y83/Y79*100-100</f>
        <v>0.1420526651295404</v>
      </c>
      <c r="BB83" s="12">
        <f t="shared" ref="BB83:BB86" si="492">+Z83/Z79*100-100</f>
        <v>17.269548584204841</v>
      </c>
      <c r="BC83" s="19">
        <f>+AA83/AA79*100-100</f>
        <v>16.387063375853074</v>
      </c>
      <c r="BD83" s="8">
        <f t="shared" ref="BD83:BD86" si="493">+AB83/AB79*100-100</f>
        <v>0.75823307398169959</v>
      </c>
      <c r="BE83" s="23"/>
      <c r="BF83" s="12">
        <f t="shared" ref="BF83" si="494">+AVERAGE(B83:B83)/AVERAGE(B79:B79)*100-100</f>
        <v>68.903305223828255</v>
      </c>
      <c r="BG83" s="22">
        <f t="shared" ref="BG83" si="495">+AVERAGE(C83:C83)/AVERAGE(C79:C79)*100-100</f>
        <v>62.752400807523458</v>
      </c>
      <c r="BH83" s="8">
        <f t="shared" ref="BH83" si="496">+AVERAGE(D83:D83)/AVERAGE(D79:D79)*100-100</f>
        <v>3.7793018018696216</v>
      </c>
      <c r="BI83" s="12">
        <f t="shared" ref="BI83" si="497">+AVERAGE(E83:E83)/AVERAGE(E79:E79)*100-100</f>
        <v>10.260616249726056</v>
      </c>
      <c r="BJ83" s="22">
        <f t="shared" ref="BJ83" si="498">+AVERAGE(F83:F83)/AVERAGE(F79:F79)*100-100</f>
        <v>9.5530611809745238</v>
      </c>
      <c r="BK83" s="8">
        <f t="shared" ref="BK83" si="499">+AVERAGE(G83:G83)/AVERAGE(G79:G79)*100-100</f>
        <v>0.64585604557659337</v>
      </c>
      <c r="BL83" s="12">
        <f t="shared" ref="BL83" si="500">+AVERAGE(H83:H83)/AVERAGE(H79:H79)*100-100</f>
        <v>8.5397570336778017</v>
      </c>
      <c r="BM83" s="22">
        <f t="shared" ref="BM83" si="501">+AVERAGE(I83:I83)/AVERAGE(I79:I79)*100-100</f>
        <v>5.9968194019772909</v>
      </c>
      <c r="BN83" s="8">
        <f t="shared" ref="BN83" si="502">+AVERAGE(J83:J83)/AVERAGE(J79:J79)*100-100</f>
        <v>2.3990697513826262</v>
      </c>
      <c r="BO83" s="12">
        <f t="shared" ref="BO83" si="503">+AVERAGE(K83:K83)/AVERAGE(K79:K79)*100-100</f>
        <v>-2.5805433511583544</v>
      </c>
      <c r="BP83" s="22">
        <f t="shared" ref="BP83" si="504">+AVERAGE(L83:L83)/AVERAGE(L79:L79)*100-100</f>
        <v>1.1476814678756284</v>
      </c>
      <c r="BQ83" s="8">
        <f t="shared" ref="BQ83" si="505">+AVERAGE(M83:M83)/AVERAGE(M79:M79)*100-100</f>
        <v>-3.6859221733303258</v>
      </c>
      <c r="BR83" s="12">
        <f t="shared" ref="BR83" si="506">+AVERAGE(N83:N83)/AVERAGE(N79:N79)*100-100</f>
        <v>18.162710012791749</v>
      </c>
      <c r="BS83" s="22">
        <f t="shared" ref="BS83" si="507">+AVERAGE(O83:O83)/AVERAGE(O79:O79)*100-100</f>
        <v>14.813867609121132</v>
      </c>
      <c r="BT83" s="8">
        <f t="shared" ref="BT83" si="508">+AVERAGE(P83:P83)/AVERAGE(P79:P79)*100-100</f>
        <v>2.9167577692544882</v>
      </c>
      <c r="BU83" s="12">
        <f t="shared" ref="BU83" si="509">+AVERAGE(Q83:Q83)/AVERAGE(Q79:Q79)*100-100</f>
        <v>14.131772854848677</v>
      </c>
      <c r="BV83" s="22">
        <f t="shared" ref="BV83" si="510">+AVERAGE(R83:R83)/AVERAGE(R79:R79)*100-100</f>
        <v>9.7625795476379977</v>
      </c>
      <c r="BW83" s="8">
        <f t="shared" ref="BW83" si="511">+AVERAGE(S83:S83)/AVERAGE(S79:S79)*100-100</f>
        <v>3.9805854829736376</v>
      </c>
      <c r="BX83" s="12">
        <f t="shared" ref="BX83" si="512">+AVERAGE(T83:T83)/AVERAGE(T79:T79)*100-100</f>
        <v>18.671447289499014</v>
      </c>
      <c r="BY83" s="22">
        <f t="shared" ref="BY83" si="513">+AVERAGE(U83:U83)/AVERAGE(U79:U79)*100-100</f>
        <v>17.247355505684482</v>
      </c>
      <c r="BZ83" s="8">
        <f t="shared" ref="BZ83" si="514">+AVERAGE(V83:V83)/AVERAGE(V79:V79)*100-100</f>
        <v>1.2146046089248443</v>
      </c>
      <c r="CA83" s="12">
        <f t="shared" ref="CA83" si="515">+AVERAGE(W83:W83)/AVERAGE(W79:W79)*100-100</f>
        <v>4.4236549104025045</v>
      </c>
      <c r="CB83" s="22">
        <f t="shared" ref="CB83" si="516">+AVERAGE(X83:X83)/AVERAGE(X79:X79)*100-100</f>
        <v>4.2755287427455073</v>
      </c>
      <c r="CC83" s="8">
        <f t="shared" ref="CC83" si="517">+AVERAGE(Y83:Y83)/AVERAGE(Y79:Y79)*100-100</f>
        <v>0.1420526651295404</v>
      </c>
      <c r="CD83" s="12">
        <f t="shared" ref="CD83" si="518">+AVERAGE(Z83:Z83)/AVERAGE(Z79:Z79)*100-100</f>
        <v>17.269548584204841</v>
      </c>
      <c r="CE83" s="22">
        <f t="shared" ref="CE83" si="519">+AVERAGE(AA83:AA83)/AVERAGE(AA79:AA79)*100-100</f>
        <v>16.387063375853074</v>
      </c>
      <c r="CF83" s="8">
        <f t="shared" ref="CF83" si="520">+AVERAGE(AB83:AB83)/AVERAGE(AB79:AB79)*100-100</f>
        <v>0.75823307398169959</v>
      </c>
    </row>
    <row r="84" spans="1:84" s="40" customFormat="1" x14ac:dyDescent="0.25">
      <c r="A84" s="6" t="s">
        <v>103</v>
      </c>
      <c r="B84" s="7">
        <v>3795093.7620241824</v>
      </c>
      <c r="C84" s="41">
        <v>1216194.6404720168</v>
      </c>
      <c r="D84" s="8">
        <f t="shared" si="163"/>
        <v>312.04657837920337</v>
      </c>
      <c r="E84" s="7">
        <v>1586102.3738076717</v>
      </c>
      <c r="F84" s="41">
        <v>362197.45004365488</v>
      </c>
      <c r="G84" s="8">
        <f t="shared" si="164"/>
        <v>437.91097193436951</v>
      </c>
      <c r="H84" s="7">
        <v>2994175.6926885257</v>
      </c>
      <c r="I84" s="41">
        <v>624773.51137179753</v>
      </c>
      <c r="J84" s="8">
        <f t="shared" si="165"/>
        <v>479.24177933124901</v>
      </c>
      <c r="K84" s="7">
        <v>2504777.8034453825</v>
      </c>
      <c r="L84" s="41">
        <v>825101.37071794563</v>
      </c>
      <c r="M84" s="8">
        <f t="shared" si="166"/>
        <v>303.57212972096988</v>
      </c>
      <c r="N84" s="7">
        <v>2100278.982430825</v>
      </c>
      <c r="O84" s="41">
        <v>222634.93362311489</v>
      </c>
      <c r="P84" s="8">
        <f t="shared" si="167"/>
        <v>943.37350758540856</v>
      </c>
      <c r="Q84" s="7">
        <v>13594563.219012555</v>
      </c>
      <c r="R84" s="41">
        <v>2819874.6655649408</v>
      </c>
      <c r="S84" s="8">
        <f t="shared" si="168"/>
        <v>482.09813666626155</v>
      </c>
      <c r="T84" s="7">
        <f t="shared" si="134"/>
        <v>26574991.833409142</v>
      </c>
      <c r="U84" s="41">
        <f t="shared" si="135"/>
        <v>6070776.5717934705</v>
      </c>
      <c r="V84" s="8">
        <f t="shared" si="169"/>
        <v>437.75275731417958</v>
      </c>
      <c r="W84" s="7">
        <v>2797428.3125758357</v>
      </c>
      <c r="X84" s="41">
        <v>424207.81558383652</v>
      </c>
      <c r="Y84" s="8">
        <f t="shared" si="170"/>
        <v>659.44761265789975</v>
      </c>
      <c r="Z84" s="7">
        <f t="shared" si="104"/>
        <v>29372420.145984977</v>
      </c>
      <c r="AA84" s="41">
        <f t="shared" si="105"/>
        <v>6494984.3873773068</v>
      </c>
      <c r="AB84" s="8">
        <f t="shared" si="171"/>
        <v>452.23234413109407</v>
      </c>
      <c r="AD84" s="12">
        <f>+B84/B80*100-100</f>
        <v>56.430784648136665</v>
      </c>
      <c r="AE84" s="19">
        <f t="shared" si="469"/>
        <v>58.408888470154494</v>
      </c>
      <c r="AF84" s="8">
        <f t="shared" si="470"/>
        <v>-1.2487328464466145</v>
      </c>
      <c r="AG84" s="12">
        <f t="shared" si="471"/>
        <v>7.0454021081430795</v>
      </c>
      <c r="AH84" s="19">
        <f t="shared" si="472"/>
        <v>6.6908062869618163</v>
      </c>
      <c r="AI84" s="8">
        <f t="shared" si="473"/>
        <v>0.3323583666876857</v>
      </c>
      <c r="AJ84" s="12">
        <f t="shared" si="474"/>
        <v>7.4480110734340741</v>
      </c>
      <c r="AK84" s="19">
        <f t="shared" si="475"/>
        <v>5.9432441431890766</v>
      </c>
      <c r="AL84" s="8">
        <f t="shared" si="476"/>
        <v>1.4203519463791565</v>
      </c>
      <c r="AM84" s="12">
        <f t="shared" si="477"/>
        <v>0.33398625690499273</v>
      </c>
      <c r="AN84" s="19">
        <f t="shared" si="478"/>
        <v>0.63867804860397825</v>
      </c>
      <c r="AO84" s="8">
        <f t="shared" si="479"/>
        <v>-0.30275814190626704</v>
      </c>
      <c r="AP84" s="12">
        <f t="shared" si="480"/>
        <v>16.296841524940177</v>
      </c>
      <c r="AQ84" s="19">
        <f t="shared" si="481"/>
        <v>12.809975329898165</v>
      </c>
      <c r="AR84" s="8">
        <f t="shared" si="482"/>
        <v>3.0909200935866892</v>
      </c>
      <c r="AS84" s="12">
        <f t="shared" si="483"/>
        <v>12.042528964899148</v>
      </c>
      <c r="AT84" s="19">
        <f t="shared" si="484"/>
        <v>9.1774438356745094</v>
      </c>
      <c r="AU84" s="8">
        <f t="shared" si="485"/>
        <v>2.6242463906161362</v>
      </c>
      <c r="AV84" s="12">
        <f t="shared" si="486"/>
        <v>14.893098721910519</v>
      </c>
      <c r="AW84" s="19">
        <f t="shared" si="487"/>
        <v>14.607395863428295</v>
      </c>
      <c r="AX84" s="8">
        <f t="shared" si="488"/>
        <v>0.24928832587964678</v>
      </c>
      <c r="AY84" s="12">
        <f t="shared" si="489"/>
        <v>7.1043759585877666</v>
      </c>
      <c r="AZ84" s="19">
        <f t="shared" si="490"/>
        <v>8.609473137962965</v>
      </c>
      <c r="BA84" s="8">
        <f t="shared" si="491"/>
        <v>-1.3857881231624276</v>
      </c>
      <c r="BB84" s="12">
        <f t="shared" si="492"/>
        <v>14.102830203534822</v>
      </c>
      <c r="BC84" s="19">
        <f>+AA84/AA80*100-100</f>
        <v>14.195504466685477</v>
      </c>
      <c r="BD84" s="8">
        <f t="shared" si="493"/>
        <v>-8.1154038053853128E-2</v>
      </c>
      <c r="BE84" s="23"/>
      <c r="BF84" s="12">
        <f t="shared" ref="BF84" si="521">+AVERAGE(B83:B84)/AVERAGE(B79:B80)*100-100</f>
        <v>63.31717641923791</v>
      </c>
      <c r="BG84" s="22">
        <f t="shared" ref="BG84" si="522">+AVERAGE(C83:C84)/AVERAGE(C79:C80)*100-100</f>
        <v>60.782210722950481</v>
      </c>
      <c r="BH84" s="8">
        <f t="shared" ref="BH84" si="523">+AVERAGE(D83:D84)/AVERAGE(D79:D80)*100-100</f>
        <v>1.2943200755895816</v>
      </c>
      <c r="BI84" s="12">
        <f t="shared" ref="BI84" si="524">+AVERAGE(E83:E84)/AVERAGE(E79:E80)*100-100</f>
        <v>8.6362147133225164</v>
      </c>
      <c r="BJ84" s="22">
        <f t="shared" ref="BJ84" si="525">+AVERAGE(F83:F84)/AVERAGE(F79:F80)*100-100</f>
        <v>8.0934984645418524</v>
      </c>
      <c r="BK84" s="8">
        <f t="shared" ref="BK84" si="526">+AVERAGE(G83:G84)/AVERAGE(G79:G80)*100-100</f>
        <v>0.49058444206720253</v>
      </c>
      <c r="BL84" s="12">
        <f t="shared" ref="BL84" si="527">+AVERAGE(H83:H84)/AVERAGE(H79:H80)*100-100</f>
        <v>8.0073841100479086</v>
      </c>
      <c r="BM84" s="22">
        <f t="shared" ref="BM84" si="528">+AVERAGE(I83:I84)/AVERAGE(I79:I80)*100-100</f>
        <v>5.9708410802316507</v>
      </c>
      <c r="BN84" s="8">
        <f t="shared" ref="BN84" si="529">+AVERAGE(J83:J84)/AVERAGE(J79:J80)*100-100</f>
        <v>1.9070267354647683</v>
      </c>
      <c r="BO84" s="12">
        <f t="shared" ref="BO84" si="530">+AVERAGE(K83:K84)/AVERAGE(K79:K80)*100-100</f>
        <v>-1.1411884780142714</v>
      </c>
      <c r="BP84" s="22">
        <f t="shared" ref="BP84" si="531">+AVERAGE(L83:L84)/AVERAGE(L79:L80)*100-100</f>
        <v>0.89421023850779591</v>
      </c>
      <c r="BQ84" s="8">
        <f t="shared" ref="BQ84" si="532">+AVERAGE(M83:M84)/AVERAGE(M79:M80)*100-100</f>
        <v>-2.0082813298401447</v>
      </c>
      <c r="BR84" s="12">
        <f t="shared" ref="BR84" si="533">+AVERAGE(N83:N84)/AVERAGE(N79:N80)*100-100</f>
        <v>17.182066149471595</v>
      </c>
      <c r="BS84" s="22">
        <f t="shared" ref="BS84" si="534">+AVERAGE(O83:O84)/AVERAGE(O79:O80)*100-100</f>
        <v>13.765317579806478</v>
      </c>
      <c r="BT84" s="8">
        <f t="shared" ref="BT84" si="535">+AVERAGE(P83:P84)/AVERAGE(P79:P80)*100-100</f>
        <v>3.0042427248463781</v>
      </c>
      <c r="BU84" s="12">
        <f t="shared" ref="BU84" si="536">+AVERAGE(Q83:Q84)/AVERAGE(Q79:Q80)*100-100</f>
        <v>13.068579781196505</v>
      </c>
      <c r="BV84" s="22">
        <f t="shared" ref="BV84" si="537">+AVERAGE(R83:R84)/AVERAGE(R79:R80)*100-100</f>
        <v>9.4657945253672864</v>
      </c>
      <c r="BW84" s="8">
        <f t="shared" ref="BW84" si="538">+AVERAGE(S83:S84)/AVERAGE(S79:S80)*100-100</f>
        <v>3.3001343098696623</v>
      </c>
      <c r="BX84" s="12">
        <f t="shared" ref="BX84" si="539">+AVERAGE(T83:T84)/AVERAGE(T79:T80)*100-100</f>
        <v>16.787888581265918</v>
      </c>
      <c r="BY84" s="22">
        <f t="shared" ref="BY84" si="540">+AVERAGE(U83:U84)/AVERAGE(U79:U80)*100-100</f>
        <v>15.939270226912157</v>
      </c>
      <c r="BZ84" s="8">
        <f t="shared" ref="BZ84" si="541">+AVERAGE(V83:V84)/AVERAGE(V79:V80)*100-100</f>
        <v>0.72903178475864649</v>
      </c>
      <c r="CA84" s="12">
        <f t="shared" ref="CA84" si="542">+AVERAGE(W83:W84)/AVERAGE(W79:W80)*100-100</f>
        <v>5.7828997614367097</v>
      </c>
      <c r="CB84" s="22">
        <f t="shared" ref="CB84" si="543">+AVERAGE(X83:X84)/AVERAGE(X79:X80)*100-100</f>
        <v>6.4634701818049081</v>
      </c>
      <c r="CC84" s="8">
        <f t="shared" ref="CC84" si="544">+AVERAGE(Y83:Y84)/AVERAGE(Y79:Y80)*100-100</f>
        <v>-0.62523879164118057</v>
      </c>
      <c r="CD84" s="12">
        <f t="shared" ref="CD84" si="545">+AVERAGE(Z83:Z84)/AVERAGE(Z79:Z80)*100-100</f>
        <v>15.68819646643847</v>
      </c>
      <c r="CE84" s="22">
        <f t="shared" ref="CE84" si="546">+AVERAGE(AA83:AA84)/AVERAGE(AA79:AA80)*100-100</f>
        <v>15.299776171302668</v>
      </c>
      <c r="CF84" s="8">
        <f t="shared" ref="CF84" si="547">+AVERAGE(AB83:AB84)/AVERAGE(AB79:AB80)*100-100</f>
        <v>0.33581888704492258</v>
      </c>
    </row>
    <row r="85" spans="1:84" s="40" customFormat="1" x14ac:dyDescent="0.25">
      <c r="A85" s="6" t="s">
        <v>104</v>
      </c>
      <c r="B85" s="7">
        <v>3035836.4478049506</v>
      </c>
      <c r="C85" s="41">
        <v>964697.67682105047</v>
      </c>
      <c r="D85" s="8">
        <f t="shared" si="163"/>
        <v>314.69304018735522</v>
      </c>
      <c r="E85" s="7">
        <v>2468198.7778440979</v>
      </c>
      <c r="F85" s="41">
        <v>513518.02491287416</v>
      </c>
      <c r="G85" s="8">
        <f t="shared" si="164"/>
        <v>480.64501304756806</v>
      </c>
      <c r="H85" s="7">
        <v>3531127.4227156024</v>
      </c>
      <c r="I85" s="41">
        <v>720892.59615346056</v>
      </c>
      <c r="J85" s="8">
        <f t="shared" si="165"/>
        <v>489.82711732052672</v>
      </c>
      <c r="K85" s="7">
        <v>2546852.1392748938</v>
      </c>
      <c r="L85" s="41">
        <v>788514.41501203959</v>
      </c>
      <c r="M85" s="8">
        <f t="shared" si="166"/>
        <v>322.9937323639171</v>
      </c>
      <c r="N85" s="7">
        <v>2327170.3151830416</v>
      </c>
      <c r="O85" s="41">
        <v>241461.63145304925</v>
      </c>
      <c r="P85" s="8">
        <f t="shared" si="167"/>
        <v>963.78472272334739</v>
      </c>
      <c r="Q85" s="7">
        <v>14017883.211713959</v>
      </c>
      <c r="R85" s="41">
        <v>2872184.5673893271</v>
      </c>
      <c r="S85" s="8">
        <f t="shared" si="168"/>
        <v>488.05649089798982</v>
      </c>
      <c r="T85" s="7">
        <f t="shared" si="134"/>
        <v>27927068.314536545</v>
      </c>
      <c r="U85" s="41">
        <f t="shared" si="135"/>
        <v>6101268.9117418015</v>
      </c>
      <c r="V85" s="8">
        <f t="shared" si="169"/>
        <v>457.72557673685412</v>
      </c>
      <c r="W85" s="7">
        <v>2953125.4315782599</v>
      </c>
      <c r="X85" s="41">
        <v>440558.61828039604</v>
      </c>
      <c r="Y85" s="8">
        <f t="shared" si="170"/>
        <v>670.31384906394601</v>
      </c>
      <c r="Z85" s="7">
        <f t="shared" ref="Z85:AA85" si="548">+T85+W85</f>
        <v>30880193.746114805</v>
      </c>
      <c r="AA85" s="41">
        <f t="shared" si="548"/>
        <v>6541827.5300221974</v>
      </c>
      <c r="AB85" s="8">
        <f t="shared" si="171"/>
        <v>472.04230934547462</v>
      </c>
      <c r="AD85" s="12">
        <f t="shared" ref="AD85:AD87" si="549">+B85/B81*100-100</f>
        <v>34.662805918573838</v>
      </c>
      <c r="AE85" s="19">
        <f t="shared" si="469"/>
        <v>47.281559965532693</v>
      </c>
      <c r="AF85" s="8">
        <f t="shared" si="470"/>
        <v>-8.5677759319713402</v>
      </c>
      <c r="AG85" s="12">
        <f t="shared" si="471"/>
        <v>9.2897294272693358</v>
      </c>
      <c r="AH85" s="19">
        <f t="shared" si="472"/>
        <v>5.2665975620279681</v>
      </c>
      <c r="AI85" s="8">
        <f t="shared" si="473"/>
        <v>3.8218503859885402</v>
      </c>
      <c r="AJ85" s="12">
        <f t="shared" si="474"/>
        <v>12.994271081453476</v>
      </c>
      <c r="AK85" s="19">
        <f t="shared" si="475"/>
        <v>10.923989176475473</v>
      </c>
      <c r="AL85" s="8">
        <f t="shared" si="476"/>
        <v>1.8663969086833561</v>
      </c>
      <c r="AM85" s="12">
        <f t="shared" si="477"/>
        <v>2.1844236868864328</v>
      </c>
      <c r="AN85" s="19">
        <f t="shared" si="478"/>
        <v>-1.2924556360584063</v>
      </c>
      <c r="AO85" s="8">
        <f t="shared" si="479"/>
        <v>3.5224048428611923</v>
      </c>
      <c r="AP85" s="12">
        <f t="shared" si="480"/>
        <v>6.8852213557563147</v>
      </c>
      <c r="AQ85" s="19">
        <f t="shared" si="481"/>
        <v>3.3265902590111125</v>
      </c>
      <c r="AR85" s="8">
        <f t="shared" si="482"/>
        <v>3.4440612893783538</v>
      </c>
      <c r="AS85" s="12">
        <f t="shared" si="483"/>
        <v>9.6285647027248871</v>
      </c>
      <c r="AT85" s="19">
        <f t="shared" si="484"/>
        <v>6.7973968134892999</v>
      </c>
      <c r="AU85" s="8">
        <f t="shared" si="485"/>
        <v>2.650970879168483</v>
      </c>
      <c r="AV85" s="12">
        <f t="shared" si="486"/>
        <v>11.288832347073679</v>
      </c>
      <c r="AW85" s="19">
        <f t="shared" si="487"/>
        <v>10.637862190521318</v>
      </c>
      <c r="AX85" s="8">
        <f t="shared" si="488"/>
        <v>0.58837918924297128</v>
      </c>
      <c r="AY85" s="12">
        <f t="shared" si="489"/>
        <v>6.6657482328123621</v>
      </c>
      <c r="AZ85" s="19">
        <f t="shared" si="490"/>
        <v>5.9262041546829067</v>
      </c>
      <c r="BA85" s="8">
        <f t="shared" si="491"/>
        <v>0.69816914901387861</v>
      </c>
      <c r="BB85" s="12">
        <f t="shared" si="492"/>
        <v>10.829460993222241</v>
      </c>
      <c r="BC85" s="19">
        <f t="shared" ref="BC85:BC86" si="550">+AA85/AA81*100-100</f>
        <v>10.307431986706945</v>
      </c>
      <c r="BD85" s="8">
        <f t="shared" si="493"/>
        <v>0.47324917017212442</v>
      </c>
      <c r="BE85" s="23"/>
      <c r="BF85" s="12">
        <f t="shared" ref="BF85" si="551">+AVERAGE(B83:B85)/AVERAGE(B79:B81)*100-100</f>
        <v>54.896289949939842</v>
      </c>
      <c r="BG85" s="22">
        <f t="shared" ref="BG85" si="552">+AVERAGE(C83:C85)/AVERAGE(C79:C81)*100-100</f>
        <v>57.015420042554041</v>
      </c>
      <c r="BH85" s="8">
        <f t="shared" ref="BH85" si="553">+AVERAGE(D83:D85)/AVERAGE(D79:D81)*100-100</f>
        <v>-2.156800621830385</v>
      </c>
      <c r="BI85" s="12">
        <f t="shared" ref="BI85" si="554">+AVERAGE(E83:E85)/AVERAGE(E79:E81)*100-100</f>
        <v>8.9205232987541905</v>
      </c>
      <c r="BJ85" s="22">
        <f t="shared" ref="BJ85" si="555">+AVERAGE(F83:F85)/AVERAGE(F79:F81)*100-100</f>
        <v>6.8980424885992164</v>
      </c>
      <c r="BK85" s="8">
        <f t="shared" ref="BK85" si="556">+AVERAGE(G83:G85)/AVERAGE(G79:G81)*100-100</f>
        <v>1.6379146580433002</v>
      </c>
      <c r="BL85" s="12">
        <f t="shared" ref="BL85" si="557">+AVERAGE(H83:H85)/AVERAGE(H79:H81)*100-100</f>
        <v>9.7703839151221672</v>
      </c>
      <c r="BM85" s="22">
        <f t="shared" ref="BM85" si="558">+AVERAGE(I83:I85)/AVERAGE(I79:I81)*100-100</f>
        <v>7.6958589663145887</v>
      </c>
      <c r="BN85" s="8">
        <f t="shared" ref="BN85" si="559">+AVERAGE(J83:J85)/AVERAGE(J79:J81)*100-100</f>
        <v>1.893275653149189</v>
      </c>
      <c r="BO85" s="12">
        <f t="shared" ref="BO85" si="560">+AVERAGE(K83:K85)/AVERAGE(K79:K81)*100-100</f>
        <v>-4.2960613638371115E-2</v>
      </c>
      <c r="BP85" s="22">
        <f t="shared" ref="BP85" si="561">+AVERAGE(L83:L85)/AVERAGE(L79:L81)*100-100</f>
        <v>0.17984382368413776</v>
      </c>
      <c r="BQ85" s="8">
        <f t="shared" ref="BQ85" si="562">+AVERAGE(M83:M85)/AVERAGE(M79:M81)*100-100</f>
        <v>-0.14489374901711471</v>
      </c>
      <c r="BR85" s="12">
        <f t="shared" ref="BR85" si="563">+AVERAGE(N83:N85)/AVERAGE(N79:N81)*100-100</f>
        <v>13.188289753373212</v>
      </c>
      <c r="BS85" s="22">
        <f t="shared" ref="BS85" si="564">+AVERAGE(O83:O85)/AVERAGE(O79:O81)*100-100</f>
        <v>9.7718768433319099</v>
      </c>
      <c r="BT85" s="8">
        <f t="shared" ref="BT85" si="565">+AVERAGE(P83:P85)/AVERAGE(P79:P81)*100-100</f>
        <v>3.1530672422860135</v>
      </c>
      <c r="BU85" s="12">
        <f t="shared" ref="BU85" si="566">+AVERAGE(Q83:Q85)/AVERAGE(Q79:Q81)*100-100</f>
        <v>11.867735718228303</v>
      </c>
      <c r="BV85" s="22">
        <f t="shared" ref="BV85" si="567">+AVERAGE(R83:R85)/AVERAGE(R79:R81)*100-100</f>
        <v>8.5435827616080928</v>
      </c>
      <c r="BW85" s="8">
        <f t="shared" ref="BW85" si="568">+AVERAGE(S83:S85)/AVERAGE(S79:S81)*100-100</f>
        <v>3.081521880197613</v>
      </c>
      <c r="BX85" s="12">
        <f t="shared" ref="BX85" si="569">+AVERAGE(T83:T85)/AVERAGE(T79:T81)*100-100</f>
        <v>14.857693060454039</v>
      </c>
      <c r="BY85" s="22">
        <f t="shared" ref="BY85" si="570">+AVERAGE(U83:U85)/AVERAGE(U79:U81)*100-100</f>
        <v>14.135178897346165</v>
      </c>
      <c r="BZ85" s="8">
        <f t="shared" ref="BZ85" si="571">+AVERAGE(V83:V85)/AVERAGE(V79:V81)*100-100</f>
        <v>0.68065899091220672</v>
      </c>
      <c r="CA85" s="12">
        <f t="shared" ref="CA85" si="572">+AVERAGE(W83:W85)/AVERAGE(W79:W81)*100-100</f>
        <v>6.0915252551656778</v>
      </c>
      <c r="CB85" s="22">
        <f t="shared" ref="CB85" si="573">+AVERAGE(X83:X85)/AVERAGE(X79:X81)*100-100</f>
        <v>6.2756276887393199</v>
      </c>
      <c r="CC85" s="8">
        <f t="shared" ref="CC85" si="574">+AVERAGE(Y83:Y85)/AVERAGE(Y79:Y81)*100-100</f>
        <v>-0.1841515094177737</v>
      </c>
      <c r="CD85" s="12">
        <f t="shared" ref="CD85" si="575">+AVERAGE(Z83:Z85)/AVERAGE(Z79:Z81)*100-100</f>
        <v>13.983447455973575</v>
      </c>
      <c r="CE85" s="22">
        <f t="shared" ref="CE85" si="576">+AVERAGE(AA83:AA85)/AVERAGE(AA79:AA81)*100-100</f>
        <v>13.597677724708987</v>
      </c>
      <c r="CF85" s="8">
        <f t="shared" ref="CF85" si="577">+AVERAGE(AB83:AB85)/AVERAGE(AB79:AB81)*100-100</f>
        <v>0.38297628191563149</v>
      </c>
    </row>
    <row r="86" spans="1:84" s="40" customFormat="1" x14ac:dyDescent="0.25">
      <c r="A86" s="6" t="s">
        <v>105</v>
      </c>
      <c r="B86" s="7">
        <v>4794734.3832952175</v>
      </c>
      <c r="C86" s="41">
        <v>1373917.5183924239</v>
      </c>
      <c r="D86" s="8">
        <f t="shared" si="163"/>
        <v>348.98269503873712</v>
      </c>
      <c r="E86" s="7">
        <v>2128548.6115520475</v>
      </c>
      <c r="F86" s="41">
        <v>433498.96594301617</v>
      </c>
      <c r="G86" s="8">
        <f t="shared" si="164"/>
        <v>491.01584519854356</v>
      </c>
      <c r="H86" s="7">
        <v>3648710.5196382012</v>
      </c>
      <c r="I86" s="41">
        <v>745605.5342947226</v>
      </c>
      <c r="J86" s="8">
        <f t="shared" si="165"/>
        <v>489.36204894047108</v>
      </c>
      <c r="K86" s="7">
        <v>2597370.455919913</v>
      </c>
      <c r="L86" s="41">
        <v>816829.80848310783</v>
      </c>
      <c r="M86" s="8">
        <f t="shared" si="166"/>
        <v>317.98184015142084</v>
      </c>
      <c r="N86" s="7">
        <v>2345213.3137580887</v>
      </c>
      <c r="O86" s="41">
        <v>245491.2629006067</v>
      </c>
      <c r="P86" s="8">
        <f t="shared" si="167"/>
        <v>955.31437088561779</v>
      </c>
      <c r="Q86" s="7">
        <v>15982642.581760937</v>
      </c>
      <c r="R86" s="41">
        <v>3125240.4364310647</v>
      </c>
      <c r="S86" s="8">
        <f t="shared" si="168"/>
        <v>511.40521527401768</v>
      </c>
      <c r="T86" s="7">
        <f t="shared" si="134"/>
        <v>31497219.865924407</v>
      </c>
      <c r="U86" s="41">
        <f t="shared" si="135"/>
        <v>6740583.5264449418</v>
      </c>
      <c r="V86" s="8">
        <f t="shared" si="169"/>
        <v>467.27734686994359</v>
      </c>
      <c r="W86" s="7">
        <v>3138183.4409514638</v>
      </c>
      <c r="X86" s="41">
        <v>454696.85764190555</v>
      </c>
      <c r="Y86" s="8">
        <f t="shared" si="170"/>
        <v>690.17047032749144</v>
      </c>
      <c r="Z86" s="7">
        <f t="shared" ref="Z86" si="578">+T86+W86</f>
        <v>34635403.30687587</v>
      </c>
      <c r="AA86" s="41">
        <f t="shared" ref="AA86" si="579">+U86+X86</f>
        <v>7195280.3840868473</v>
      </c>
      <c r="AB86" s="8">
        <f t="shared" si="171"/>
        <v>481.36280253200232</v>
      </c>
      <c r="AD86" s="12">
        <f t="shared" si="549"/>
        <v>55.96250772456699</v>
      </c>
      <c r="AE86" s="19">
        <f t="shared" si="469"/>
        <v>58.702574059575284</v>
      </c>
      <c r="AF86" s="8">
        <f t="shared" si="470"/>
        <v>-1.7265418354082271</v>
      </c>
      <c r="AG86" s="12">
        <f t="shared" si="471"/>
        <v>16.105932691566821</v>
      </c>
      <c r="AH86" s="19">
        <f t="shared" si="472"/>
        <v>8.8883437328484547</v>
      </c>
      <c r="AI86" s="8">
        <f t="shared" si="473"/>
        <v>6.62843120878604</v>
      </c>
      <c r="AJ86" s="12">
        <f t="shared" si="474"/>
        <v>12.225968885622549</v>
      </c>
      <c r="AK86" s="19">
        <f t="shared" si="475"/>
        <v>8.6590378615703685</v>
      </c>
      <c r="AL86" s="8">
        <f t="shared" si="476"/>
        <v>3.2826823191609833</v>
      </c>
      <c r="AM86" s="12">
        <f t="shared" si="477"/>
        <v>4.0341085277684243</v>
      </c>
      <c r="AN86" s="19">
        <f t="shared" si="478"/>
        <v>4.3215328217625313</v>
      </c>
      <c r="AO86" s="8">
        <f t="shared" si="479"/>
        <v>-0.2755177059037095</v>
      </c>
      <c r="AP86" s="12">
        <f t="shared" si="480"/>
        <v>13.593130124752804</v>
      </c>
      <c r="AQ86" s="19">
        <f t="shared" si="481"/>
        <v>9.1332602382065744</v>
      </c>
      <c r="AR86" s="8">
        <f t="shared" si="482"/>
        <v>4.0866275568159693</v>
      </c>
      <c r="AS86" s="12">
        <f t="shared" si="483"/>
        <v>14.785635299516315</v>
      </c>
      <c r="AT86" s="19">
        <f t="shared" si="484"/>
        <v>9.0308808897604678</v>
      </c>
      <c r="AU86" s="8">
        <f t="shared" si="485"/>
        <v>5.2780958594422174</v>
      </c>
      <c r="AV86" s="12">
        <f t="shared" si="486"/>
        <v>18.215427820080961</v>
      </c>
      <c r="AW86" s="19">
        <f t="shared" si="487"/>
        <v>15.73128800426764</v>
      </c>
      <c r="AX86" s="8">
        <f t="shared" si="488"/>
        <v>2.1464721067665948</v>
      </c>
      <c r="AY86" s="12">
        <f t="shared" si="489"/>
        <v>13.043895153274264</v>
      </c>
      <c r="AZ86" s="19">
        <f t="shared" si="490"/>
        <v>8.6752027860773211</v>
      </c>
      <c r="BA86" s="8">
        <f t="shared" si="491"/>
        <v>4.0199532691892443</v>
      </c>
      <c r="BB86" s="12">
        <f t="shared" si="492"/>
        <v>17.727441170394158</v>
      </c>
      <c r="BC86" s="19">
        <f t="shared" si="550"/>
        <v>15.258376274768267</v>
      </c>
      <c r="BD86" s="8">
        <f t="shared" si="493"/>
        <v>2.142199964486565</v>
      </c>
      <c r="BE86" s="23"/>
      <c r="BF86" s="12">
        <f t="shared" ref="BF86" si="580">+AVERAGE(B83:B86)/AVERAGE(B79:B82)*100-100</f>
        <v>55.201334903792429</v>
      </c>
      <c r="BG86" s="22">
        <f t="shared" ref="BG86" si="581">+AVERAGE(C83:C86)/AVERAGE(C79:C82)*100-100</f>
        <v>57.469964333775835</v>
      </c>
      <c r="BH86" s="8">
        <f t="shared" ref="BH86" si="582">+AVERAGE(D83:D86)/AVERAGE(D79:D82)*100-100</f>
        <v>-2.0426638736667826</v>
      </c>
      <c r="BI86" s="12">
        <f t="shared" ref="BI86" si="583">+AVERAGE(E83:E86)/AVERAGE(E79:E82)*100-100</f>
        <v>10.795809570702161</v>
      </c>
      <c r="BJ86" s="22">
        <f t="shared" ref="BJ86" si="584">+AVERAGE(F83:F86)/AVERAGE(F79:F82)*100-100</f>
        <v>7.4086930111216844</v>
      </c>
      <c r="BK86" s="8">
        <f t="shared" ref="BK86" si="585">+AVERAGE(G83:G86)/AVERAGE(G79:G82)*100-100</f>
        <v>2.9113305381105903</v>
      </c>
      <c r="BL86" s="12">
        <f t="shared" ref="BL86" si="586">+AVERAGE(H83:H86)/AVERAGE(H79:H82)*100-100</f>
        <v>10.430688269973217</v>
      </c>
      <c r="BM86" s="22">
        <f t="shared" ref="BM86" si="587">+AVERAGE(I83:I86)/AVERAGE(I79:I82)*100-100</f>
        <v>7.9548126269351656</v>
      </c>
      <c r="BN86" s="8">
        <f t="shared" ref="BN86" si="588">+AVERAGE(J83:J86)/AVERAGE(J79:J82)*100-100</f>
        <v>2.240749742841146</v>
      </c>
      <c r="BO86" s="12">
        <f t="shared" ref="BO86" si="589">+AVERAGE(K83:K86)/AVERAGE(K79:K82)*100-100</f>
        <v>0.97047609426191173</v>
      </c>
      <c r="BP86" s="22">
        <f t="shared" ref="BP86" si="590">+AVERAGE(L83:L86)/AVERAGE(L79:L82)*100-100</f>
        <v>1.1843923057261065</v>
      </c>
      <c r="BQ86" s="8">
        <f t="shared" ref="BQ86" si="591">+AVERAGE(M83:M86)/AVERAGE(M79:M82)*100-100</f>
        <v>-0.17835055250723997</v>
      </c>
      <c r="BR86" s="12">
        <f t="shared" ref="BR86" si="592">+AVERAGE(N83:N86)/AVERAGE(N79:N82)*100-100</f>
        <v>13.297148642215291</v>
      </c>
      <c r="BS86" s="22">
        <f t="shared" ref="BS86" si="593">+AVERAGE(O83:O86)/AVERAGE(O79:O82)*100-100</f>
        <v>9.6000000000000512</v>
      </c>
      <c r="BT86" s="8">
        <f t="shared" ref="BT86" si="594">+AVERAGE(P83:P86)/AVERAGE(P79:P82)*100-100</f>
        <v>3.3864569499075543</v>
      </c>
      <c r="BU86" s="12">
        <f t="shared" ref="BU86" si="595">+AVERAGE(Q83:Q86)/AVERAGE(Q79:Q82)*100-100</f>
        <v>12.671409731497747</v>
      </c>
      <c r="BV86" s="22">
        <f t="shared" ref="BV86" si="596">+AVERAGE(R83:R86)/AVERAGE(R79:R82)*100-100</f>
        <v>8.6747602871442666</v>
      </c>
      <c r="BW86" s="8">
        <f t="shared" ref="BW86" si="597">+AVERAGE(S83:S86)/AVERAGE(S79:S82)*100-100</f>
        <v>3.6438196513938266</v>
      </c>
      <c r="BX86" s="12">
        <f t="shared" ref="BX86" si="598">+AVERAGE(T83:T86)/AVERAGE(T79:T82)*100-100</f>
        <v>15.769313715416345</v>
      </c>
      <c r="BY86" s="22">
        <f t="shared" ref="BY86" si="599">+AVERAGE(U83:U86)/AVERAGE(U79:U82)*100-100</f>
        <v>14.557174329681402</v>
      </c>
      <c r="BZ86" s="8">
        <f t="shared" ref="BZ86" si="600">+AVERAGE(V83:V86)/AVERAGE(V79:V82)*100-100</f>
        <v>1.0572460733106794</v>
      </c>
      <c r="CA86" s="12">
        <f t="shared" ref="CA86" si="601">+AVERAGE(W83:W86)/AVERAGE(W79:W82)*100-100</f>
        <v>7.8959963594841867</v>
      </c>
      <c r="CB86" s="22">
        <f t="shared" ref="CB86" si="602">+AVERAGE(X83:X86)/AVERAGE(X79:X82)*100-100</f>
        <v>6.9000000013018905</v>
      </c>
      <c r="CC86" s="8">
        <f t="shared" ref="CC86" si="603">+AVERAGE(Y83:Y86)/AVERAGE(Y79:Y82)*100-100</f>
        <v>0.86421815126610113</v>
      </c>
      <c r="CD86" s="12">
        <f t="shared" ref="CD86" si="604">+AVERAGE(Z83:Z86)/AVERAGE(Z79:Z82)*100-100</f>
        <v>14.995539489229444</v>
      </c>
      <c r="CE86" s="22">
        <f t="shared" ref="CE86" si="605">+AVERAGE(AA83:AA86)/AVERAGE(AA79:AA82)*100-100</f>
        <v>14.036276733899314</v>
      </c>
      <c r="CF86" s="8">
        <f t="shared" ref="CF86" si="606">+AVERAGE(AB83:AB86)/AVERAGE(AB79:AB82)*100-100</f>
        <v>0.83344338612477031</v>
      </c>
    </row>
    <row r="87" spans="1:84" s="40" customFormat="1" x14ac:dyDescent="0.25">
      <c r="A87" s="6" t="s">
        <v>106</v>
      </c>
      <c r="B87" s="7">
        <v>5107158.9909145208</v>
      </c>
      <c r="C87" s="41">
        <v>1511456.0499978608</v>
      </c>
      <c r="D87" s="8">
        <f t="shared" si="163"/>
        <v>337.8966256360381</v>
      </c>
      <c r="E87" s="7">
        <v>1918450.73258728</v>
      </c>
      <c r="F87" s="41">
        <v>382683.92886677122</v>
      </c>
      <c r="G87" s="8">
        <f t="shared" si="164"/>
        <v>501.3146850112891</v>
      </c>
      <c r="H87" s="7">
        <v>3592985.8699776423</v>
      </c>
      <c r="I87" s="41">
        <v>728641.48859153257</v>
      </c>
      <c r="J87" s="8">
        <f t="shared" si="165"/>
        <v>493.10750571215766</v>
      </c>
      <c r="K87" s="7">
        <v>2678253.2528811377</v>
      </c>
      <c r="L87" s="41">
        <v>811600.00877404201</v>
      </c>
      <c r="M87" s="8">
        <f t="shared" si="166"/>
        <v>329.99670082886746</v>
      </c>
      <c r="N87" s="7">
        <v>2197825.0187150352</v>
      </c>
      <c r="O87" s="41">
        <v>226359.86662296098</v>
      </c>
      <c r="P87" s="8">
        <f t="shared" si="167"/>
        <v>970.94288466597686</v>
      </c>
      <c r="Q87" s="7">
        <v>14619584.535881553</v>
      </c>
      <c r="R87" s="41">
        <v>2877533.7440582574</v>
      </c>
      <c r="S87" s="8">
        <f t="shared" si="168"/>
        <v>508.05953417815317</v>
      </c>
      <c r="T87" s="7">
        <f t="shared" si="134"/>
        <v>30114258.400957167</v>
      </c>
      <c r="U87" s="41">
        <f t="shared" si="135"/>
        <v>6538275.086911425</v>
      </c>
      <c r="V87" s="8">
        <f t="shared" si="169"/>
        <v>460.5841449106519</v>
      </c>
      <c r="W87" s="7">
        <v>3135563.8679213123</v>
      </c>
      <c r="X87" s="41">
        <v>435458.57946904143</v>
      </c>
      <c r="Y87" s="8">
        <f t="shared" si="170"/>
        <v>720.06018844422204</v>
      </c>
      <c r="Z87" s="7">
        <f t="shared" ref="Z87" si="607">+T87+W87</f>
        <v>33249822.268878479</v>
      </c>
      <c r="AA87" s="41">
        <f t="shared" ref="AA87" si="608">+U87+X87</f>
        <v>6973733.6663804669</v>
      </c>
      <c r="AB87" s="8">
        <f t="shared" si="171"/>
        <v>476.78652296648323</v>
      </c>
      <c r="AD87" s="12">
        <f t="shared" si="549"/>
        <v>1.1020967541465438</v>
      </c>
      <c r="AE87" s="19">
        <f t="shared" ref="AE87:AE90" si="609">+C87/C83*100-100</f>
        <v>0.41440027031394777</v>
      </c>
      <c r="AF87" s="8">
        <f t="shared" ref="AF87:AF90" si="610">+D87/D83*100-100</f>
        <v>0.68485842865297286</v>
      </c>
      <c r="AG87" s="12">
        <f t="shared" ref="AG87:AG90" si="611">+E87/E83*100-100</f>
        <v>19.90613545956397</v>
      </c>
      <c r="AH87" s="19">
        <f t="shared" ref="AH87:AH90" si="612">+F87/F83*100-100</f>
        <v>7.0675097049924744</v>
      </c>
      <c r="AI87" s="8">
        <f t="shared" ref="AI87:AI90" si="613">+G87/G83*100-100</f>
        <v>11.991150060318262</v>
      </c>
      <c r="AJ87" s="12">
        <f t="shared" ref="AJ87:AJ90" si="614">+H87/H83*100-100</f>
        <v>13.05823354696156</v>
      </c>
      <c r="AK87" s="19">
        <f t="shared" ref="AK87:AK90" si="615">+I87/I83*100-100</f>
        <v>9.7291285316765084</v>
      </c>
      <c r="AL87" s="8">
        <f t="shared" ref="AL87:AL90" si="616">+J87/J83*100-100</f>
        <v>3.0339300601699364</v>
      </c>
      <c r="AM87" s="12">
        <f t="shared" ref="AM87:AM90" si="617">+K87/K83*100-100</f>
        <v>7.4506917863287754</v>
      </c>
      <c r="AN87" s="19">
        <f t="shared" ref="AN87:AN90" si="618">+L87/L83*100-100</f>
        <v>-2.920667842096023</v>
      </c>
      <c r="AO87" s="8">
        <f t="shared" ref="AO87:AO90" si="619">+M87/M83*100-100</f>
        <v>10.683385843193975</v>
      </c>
      <c r="AP87" s="12">
        <f t="shared" ref="AP87:AP90" si="620">+N87/N83*100-100</f>
        <v>14.093639045822727</v>
      </c>
      <c r="AQ87" s="19">
        <f t="shared" ref="AQ87:AQ90" si="621">+O87/O83*100-100</f>
        <v>9.6451556239615996</v>
      </c>
      <c r="AR87" s="8">
        <f t="shared" ref="AR87:AR90" si="622">+P87/P83*100-100</f>
        <v>4.0571636717974258</v>
      </c>
      <c r="AS87" s="12">
        <f t="shared" ref="AS87:AS90" si="623">+Q87/Q83*100-100</f>
        <v>9.3929616073675106</v>
      </c>
      <c r="AT87" s="19">
        <f t="shared" ref="AT87:AT90" si="624">+R87/R83*100-100</f>
        <v>4.4696697457325456</v>
      </c>
      <c r="AU87" s="8">
        <f t="shared" ref="AU87:AU90" si="625">+S87/S83*100-100</f>
        <v>4.7126518860619342</v>
      </c>
      <c r="AV87" s="12">
        <f t="shared" ref="AV87:AV90" si="626">+T87/T83*100-100</f>
        <v>9.0598374538799931</v>
      </c>
      <c r="AW87" s="19">
        <f t="shared" ref="AW87:AW90" si="627">+U87/U83*100-100</f>
        <v>3.3954258970494209</v>
      </c>
      <c r="AX87" s="8">
        <f t="shared" ref="AX87:AX90" si="628">+V87/V83*100-100</f>
        <v>5.4783966579630174</v>
      </c>
      <c r="AY87" s="12">
        <f t="shared" ref="AY87:AY90" si="629">+W87/W83*100-100</f>
        <v>18.250602515288605</v>
      </c>
      <c r="AZ87" s="19">
        <f t="shared" ref="AZ87:AZ90" si="630">+X87/X83*100-100</f>
        <v>9.0081251043723256</v>
      </c>
      <c r="BA87" s="8">
        <f t="shared" ref="BA87:BA90" si="631">+Y87/Y83*100-100</f>
        <v>8.4787050525516889</v>
      </c>
      <c r="BB87" s="12">
        <f t="shared" ref="BB87:BB90" si="632">+Z87/Z83*100-100</f>
        <v>9.8650941738873286</v>
      </c>
      <c r="BC87" s="19">
        <f>+AA87/AA83*100-100</f>
        <v>3.7289246915608061</v>
      </c>
      <c r="BD87" s="8">
        <f t="shared" ref="BD87:BD90" si="633">+AB87/AB83*100-100</f>
        <v>5.9155818886318201</v>
      </c>
      <c r="BE87" s="23"/>
      <c r="BF87" s="12">
        <f>+AVERAGE(B87:B87)/AVERAGE(B83:B83)*100-100</f>
        <v>1.1020967541465438</v>
      </c>
      <c r="BG87" s="22">
        <f t="shared" ref="BG87" si="634">+AVERAGE(C87:C87)/AVERAGE(C83:C83)*100-100</f>
        <v>0.41440027031394777</v>
      </c>
      <c r="BH87" s="8">
        <f t="shared" ref="BH87" si="635">+AVERAGE(D87:D87)/AVERAGE(D83:D83)*100-100</f>
        <v>0.68485842865297286</v>
      </c>
      <c r="BI87" s="12">
        <f t="shared" ref="BI87" si="636">+AVERAGE(E87:E87)/AVERAGE(E83:E83)*100-100</f>
        <v>19.90613545956397</v>
      </c>
      <c r="BJ87" s="22">
        <f t="shared" ref="BJ87" si="637">+AVERAGE(F87:F87)/AVERAGE(F83:F83)*100-100</f>
        <v>7.0675097049924744</v>
      </c>
      <c r="BK87" s="8">
        <f t="shared" ref="BK87" si="638">+AVERAGE(G87:G87)/AVERAGE(G83:G83)*100-100</f>
        <v>11.991150060318262</v>
      </c>
      <c r="BL87" s="12">
        <f t="shared" ref="BL87" si="639">+AVERAGE(H87:H87)/AVERAGE(H83:H83)*100-100</f>
        <v>13.05823354696156</v>
      </c>
      <c r="BM87" s="22">
        <f t="shared" ref="BM87" si="640">+AVERAGE(I87:I87)/AVERAGE(I83:I83)*100-100</f>
        <v>9.7291285316765084</v>
      </c>
      <c r="BN87" s="8">
        <f t="shared" ref="BN87" si="641">+AVERAGE(J87:J87)/AVERAGE(J83:J83)*100-100</f>
        <v>3.0339300601699364</v>
      </c>
      <c r="BO87" s="12">
        <f t="shared" ref="BO87" si="642">+AVERAGE(K87:K87)/AVERAGE(K83:K83)*100-100</f>
        <v>7.4506917863287754</v>
      </c>
      <c r="BP87" s="22">
        <f t="shared" ref="BP87" si="643">+AVERAGE(L87:L87)/AVERAGE(L83:L83)*100-100</f>
        <v>-2.920667842096023</v>
      </c>
      <c r="BQ87" s="8">
        <f t="shared" ref="BQ87" si="644">+AVERAGE(M87:M87)/AVERAGE(M83:M83)*100-100</f>
        <v>10.683385843193975</v>
      </c>
      <c r="BR87" s="12">
        <f t="shared" ref="BR87" si="645">+AVERAGE(N87:N87)/AVERAGE(N83:N83)*100-100</f>
        <v>14.093639045822727</v>
      </c>
      <c r="BS87" s="22">
        <f t="shared" ref="BS87" si="646">+AVERAGE(O87:O87)/AVERAGE(O83:O83)*100-100</f>
        <v>9.6451556239615996</v>
      </c>
      <c r="BT87" s="8">
        <f t="shared" ref="BT87" si="647">+AVERAGE(P87:P87)/AVERAGE(P83:P83)*100-100</f>
        <v>4.0571636717974258</v>
      </c>
      <c r="BU87" s="12">
        <f t="shared" ref="BU87" si="648">+AVERAGE(Q87:Q87)/AVERAGE(Q83:Q83)*100-100</f>
        <v>9.3929616073675106</v>
      </c>
      <c r="BV87" s="22">
        <f t="shared" ref="BV87" si="649">+AVERAGE(R87:R87)/AVERAGE(R83:R83)*100-100</f>
        <v>4.4696697457325456</v>
      </c>
      <c r="BW87" s="8">
        <f t="shared" ref="BW87" si="650">+AVERAGE(S87:S87)/AVERAGE(S83:S83)*100-100</f>
        <v>4.7126518860619342</v>
      </c>
      <c r="BX87" s="12">
        <f t="shared" ref="BX87" si="651">+AVERAGE(T87:T87)/AVERAGE(T83:T83)*100-100</f>
        <v>9.0598374538799931</v>
      </c>
      <c r="BY87" s="22">
        <f t="shared" ref="BY87" si="652">+AVERAGE(U87:U87)/AVERAGE(U83:U83)*100-100</f>
        <v>3.3954258970494209</v>
      </c>
      <c r="BZ87" s="8">
        <f t="shared" ref="BZ87" si="653">+AVERAGE(V87:V87)/AVERAGE(V83:V83)*100-100</f>
        <v>5.4783966579630174</v>
      </c>
      <c r="CA87" s="12">
        <f t="shared" ref="CA87" si="654">+AVERAGE(W87:W87)/AVERAGE(W83:W83)*100-100</f>
        <v>18.250602515288605</v>
      </c>
      <c r="CB87" s="22">
        <f t="shared" ref="CB87" si="655">+AVERAGE(X87:X87)/AVERAGE(X83:X83)*100-100</f>
        <v>9.0081251043723256</v>
      </c>
      <c r="CC87" s="8">
        <f t="shared" ref="CC87" si="656">+AVERAGE(Y87:Y87)/AVERAGE(Y83:Y83)*100-100</f>
        <v>8.4787050525516889</v>
      </c>
      <c r="CD87" s="12">
        <f t="shared" ref="CD87" si="657">+AVERAGE(Z87:Z87)/AVERAGE(Z83:Z83)*100-100</f>
        <v>9.8650941738873286</v>
      </c>
      <c r="CE87" s="22">
        <f t="shared" ref="CE87" si="658">+AVERAGE(AA87:AA87)/AVERAGE(AA83:AA83)*100-100</f>
        <v>3.7289246915608061</v>
      </c>
      <c r="CF87" s="8">
        <f t="shared" ref="CF87" si="659">+AVERAGE(AB87:AB87)/AVERAGE(AB83:AB83)*100-100</f>
        <v>5.9155818886318201</v>
      </c>
    </row>
    <row r="88" spans="1:84" s="40" customFormat="1" x14ac:dyDescent="0.25">
      <c r="A88" s="6" t="s">
        <v>107</v>
      </c>
      <c r="B88" s="7">
        <v>3950848.5338787758</v>
      </c>
      <c r="C88" s="41">
        <v>1247292.2263664545</v>
      </c>
      <c r="D88" s="8">
        <f t="shared" si="163"/>
        <v>316.7540413033903</v>
      </c>
      <c r="E88" s="7">
        <v>2019431.9328211045</v>
      </c>
      <c r="F88" s="41">
        <v>405907.77384136338</v>
      </c>
      <c r="G88" s="8">
        <f t="shared" si="164"/>
        <v>497.51004118741946</v>
      </c>
      <c r="H88" s="7">
        <v>3376899.989915614</v>
      </c>
      <c r="I88" s="41">
        <v>665120.25042183127</v>
      </c>
      <c r="J88" s="8">
        <f t="shared" si="165"/>
        <v>507.71270124070389</v>
      </c>
      <c r="K88" s="7">
        <v>2534344.3965418586</v>
      </c>
      <c r="L88" s="41">
        <v>756472.02698588092</v>
      </c>
      <c r="M88" s="8">
        <f t="shared" si="166"/>
        <v>335.02156142373269</v>
      </c>
      <c r="N88" s="7">
        <v>2419768.5154155381</v>
      </c>
      <c r="O88" s="41">
        <v>244391.21180230094</v>
      </c>
      <c r="P88" s="8">
        <f t="shared" si="167"/>
        <v>990.12092029438361</v>
      </c>
      <c r="Q88" s="7">
        <v>14955612.202950822</v>
      </c>
      <c r="R88" s="41">
        <v>2927486.9734514127</v>
      </c>
      <c r="S88" s="8">
        <f t="shared" si="168"/>
        <v>510.86861661825395</v>
      </c>
      <c r="T88" s="7">
        <f t="shared" si="134"/>
        <v>29256905.571523711</v>
      </c>
      <c r="U88" s="41">
        <f t="shared" si="135"/>
        <v>6246670.4628692437</v>
      </c>
      <c r="V88" s="8">
        <f t="shared" si="169"/>
        <v>468.35999666429211</v>
      </c>
      <c r="W88" s="7">
        <v>3252099.863080374</v>
      </c>
      <c r="X88" s="41">
        <v>439925.58139662194</v>
      </c>
      <c r="Y88" s="8">
        <f t="shared" si="170"/>
        <v>739.23863503368113</v>
      </c>
      <c r="Z88" s="7">
        <f t="shared" ref="Z88" si="660">+T88+W88</f>
        <v>32509005.434604086</v>
      </c>
      <c r="AA88" s="41">
        <f t="shared" ref="AA88" si="661">+U88+X88</f>
        <v>6686596.0442658653</v>
      </c>
      <c r="AB88" s="8">
        <f t="shared" si="171"/>
        <v>486.18168675648354</v>
      </c>
      <c r="AD88" s="12">
        <f>+B88/B84*100-100</f>
        <v>4.1041086629574721</v>
      </c>
      <c r="AE88" s="19">
        <f t="shared" si="609"/>
        <v>2.5569579785657055</v>
      </c>
      <c r="AF88" s="8">
        <f t="shared" si="610"/>
        <v>1.5085770043170754</v>
      </c>
      <c r="AG88" s="12">
        <f t="shared" si="611"/>
        <v>27.320402905214848</v>
      </c>
      <c r="AH88" s="19">
        <f t="shared" si="612"/>
        <v>12.0680926363342</v>
      </c>
      <c r="AI88" s="8">
        <f t="shared" si="613"/>
        <v>13.609859782636875</v>
      </c>
      <c r="AJ88" s="12">
        <f t="shared" si="614"/>
        <v>12.782292574268865</v>
      </c>
      <c r="AK88" s="19">
        <f t="shared" si="615"/>
        <v>6.4578184439102699</v>
      </c>
      <c r="AL88" s="8">
        <f t="shared" si="616"/>
        <v>5.9408263505707453</v>
      </c>
      <c r="AM88" s="12">
        <f t="shared" si="617"/>
        <v>1.1804078212369404</v>
      </c>
      <c r="AN88" s="19">
        <f t="shared" si="618"/>
        <v>-8.3176863071198426</v>
      </c>
      <c r="AO88" s="8">
        <f t="shared" si="619"/>
        <v>10.359788868520226</v>
      </c>
      <c r="AP88" s="12">
        <f t="shared" si="620"/>
        <v>15.211766420427722</v>
      </c>
      <c r="AQ88" s="19">
        <f t="shared" si="621"/>
        <v>9.7721762820995224</v>
      </c>
      <c r="AR88" s="8">
        <f t="shared" si="622"/>
        <v>4.9553450815707549</v>
      </c>
      <c r="AS88" s="12">
        <f t="shared" si="623"/>
        <v>10.011715433672677</v>
      </c>
      <c r="AT88" s="19">
        <f t="shared" si="624"/>
        <v>3.8162088975295774</v>
      </c>
      <c r="AU88" s="8">
        <f t="shared" si="625"/>
        <v>5.967764188209074</v>
      </c>
      <c r="AV88" s="12">
        <f t="shared" si="626"/>
        <v>10.09187041308121</v>
      </c>
      <c r="AW88" s="19">
        <f t="shared" si="627"/>
        <v>2.8973869981152802</v>
      </c>
      <c r="AX88" s="8">
        <f t="shared" si="628"/>
        <v>6.9919009849081135</v>
      </c>
      <c r="AY88" s="12">
        <f t="shared" si="629"/>
        <v>16.253197569373384</v>
      </c>
      <c r="AZ88" s="19">
        <f t="shared" si="630"/>
        <v>3.7052042030751124</v>
      </c>
      <c r="BA88" s="8">
        <f t="shared" si="631"/>
        <v>12.099675674642924</v>
      </c>
      <c r="BB88" s="12">
        <f t="shared" si="632"/>
        <v>10.678675005429739</v>
      </c>
      <c r="BC88" s="19">
        <f>+AA88/AA84*100-100</f>
        <v>2.9501480751970206</v>
      </c>
      <c r="BD88" s="8">
        <f t="shared" si="633"/>
        <v>7.507057614514224</v>
      </c>
      <c r="BE88" s="23"/>
      <c r="BF88" s="12">
        <f t="shared" ref="BF88" si="662">+AVERAGE(B87:B88)/AVERAGE(B83:B84)*100-100</f>
        <v>2.3899295718251068</v>
      </c>
      <c r="BG88" s="22">
        <f t="shared" ref="BG88" si="663">+AVERAGE(C87:C88)/AVERAGE(C83:C84)*100-100</f>
        <v>1.3719054865438949</v>
      </c>
      <c r="BH88" s="8">
        <f t="shared" ref="BH88" si="664">+AVERAGE(D87:D88)/AVERAGE(D83:D84)*100-100</f>
        <v>1.0817404089333422</v>
      </c>
      <c r="BI88" s="12">
        <f t="shared" ref="BI88" si="665">+AVERAGE(E87:E88)/AVERAGE(E83:E84)*100-100</f>
        <v>23.597144671408515</v>
      </c>
      <c r="BJ88" s="22">
        <f t="shared" ref="BJ88" si="666">+AVERAGE(F87:F88)/AVERAGE(F83:F84)*100-100</f>
        <v>9.5843897224374217</v>
      </c>
      <c r="BK88" s="8">
        <f t="shared" ref="BK88" si="667">+AVERAGE(G87:G88)/AVERAGE(G83:G84)*100-100</f>
        <v>12.791615032419415</v>
      </c>
      <c r="BL88" s="12">
        <f t="shared" ref="BL88" si="668">+AVERAGE(H87:H88)/AVERAGE(H83:H84)*100-100</f>
        <v>12.924372107886839</v>
      </c>
      <c r="BM88" s="22">
        <f t="shared" ref="BM88" si="669">+AVERAGE(I87:I88)/AVERAGE(I83:I84)*100-100</f>
        <v>8.143302973535782</v>
      </c>
      <c r="BN88" s="8">
        <f t="shared" ref="BN88" si="670">+AVERAGE(J87:J88)/AVERAGE(J83:J84)*100-100</f>
        <v>4.4883710411412352</v>
      </c>
      <c r="BO88" s="12">
        <f t="shared" ref="BO88" si="671">+AVERAGE(K87:K88)/AVERAGE(K83:K84)*100-100</f>
        <v>4.3078732766835799</v>
      </c>
      <c r="BP88" s="22">
        <f t="shared" ref="BP88" si="672">+AVERAGE(L87:L88)/AVERAGE(L83:L84)*100-100</f>
        <v>-5.6014440078724874</v>
      </c>
      <c r="BQ88" s="8">
        <f t="shared" ref="BQ88" si="673">+AVERAGE(M87:M88)/AVERAGE(M83:M84)*100-100</f>
        <v>10.520127961367052</v>
      </c>
      <c r="BR88" s="12">
        <f t="shared" ref="BR88" si="674">+AVERAGE(N87:N88)/AVERAGE(N83:N84)*100-100</f>
        <v>14.676853573944754</v>
      </c>
      <c r="BS88" s="22">
        <f t="shared" ref="BS88" si="675">+AVERAGE(O87:O88)/AVERAGE(O83:O84)*100-100</f>
        <v>9.7110618986523178</v>
      </c>
      <c r="BT88" s="8">
        <f t="shared" ref="BT88" si="676">+AVERAGE(P87:P88)/AVERAGE(P83:P84)*100-100</f>
        <v>4.5087164594795439</v>
      </c>
      <c r="BU88" s="12">
        <f t="shared" ref="BU88" si="677">+AVERAGE(Q87:Q88)/AVERAGE(Q83:Q84)*100-100</f>
        <v>9.7049811969510529</v>
      </c>
      <c r="BV88" s="22">
        <f t="shared" ref="BV88" si="678">+AVERAGE(R87:R88)/AVERAGE(R83:R84)*100-100</f>
        <v>4.1391027920701475</v>
      </c>
      <c r="BW88" s="8">
        <f t="shared" ref="BW88" si="679">+AVERAGE(S87:S88)/AVERAGE(S83:S84)*100-100</f>
        <v>5.3381994960569159</v>
      </c>
      <c r="BX88" s="12">
        <f t="shared" ref="BX88" si="680">+AVERAGE(T87:T88)/AVERAGE(T83:T84)*100-100</f>
        <v>9.5659730051097114</v>
      </c>
      <c r="BY88" s="22">
        <f t="shared" ref="BY88" si="681">+AVERAGE(U87:U88)/AVERAGE(U83:U84)*100-100</f>
        <v>3.1514852807003564</v>
      </c>
      <c r="BZ88" s="8">
        <f t="shared" ref="BZ88" si="682">+AVERAGE(V87:V88)/AVERAGE(V83:V84)*100-100</f>
        <v>6.2360927484985496</v>
      </c>
      <c r="CA88" s="12">
        <f t="shared" ref="CA88" si="683">+AVERAGE(W87:W88)/AVERAGE(W83:W84)*100-100</f>
        <v>17.225177423181506</v>
      </c>
      <c r="CB88" s="22">
        <f t="shared" ref="CB88" si="684">+AVERAGE(X87:X88)/AVERAGE(X83:X84)*100-100</f>
        <v>6.2770440028831302</v>
      </c>
      <c r="CC88" s="8">
        <f t="shared" ref="CC88" si="685">+AVERAGE(Y87:Y88)/AVERAGE(Y83:Y84)*100-100</f>
        <v>10.28326234116949</v>
      </c>
      <c r="CD88" s="12">
        <f t="shared" ref="CD88" si="686">+AVERAGE(Z87:Z88)/AVERAGE(Z83:Z84)*100-100</f>
        <v>10.265801438094655</v>
      </c>
      <c r="CE88" s="22">
        <f t="shared" ref="CE88" si="687">+AVERAGE(AA87:AA88)/AVERAGE(AA83:AA84)*100-100</f>
        <v>3.3462545524775464</v>
      </c>
      <c r="CF88" s="8">
        <f t="shared" ref="CF88" si="688">+AVERAGE(AB87:AB88)/AVERAGE(AB83:AB84)*100-100</f>
        <v>6.7131497175492569</v>
      </c>
    </row>
    <row r="89" spans="1:84" s="40" customFormat="1" x14ac:dyDescent="0.25">
      <c r="A89" s="6" t="s">
        <v>108</v>
      </c>
      <c r="B89" s="7">
        <v>2876996.4892297499</v>
      </c>
      <c r="C89" s="41">
        <v>991530.36130391725</v>
      </c>
      <c r="D89" s="8">
        <f t="shared" ref="D89" si="689">+B89/C89*100</f>
        <v>290.15717536337877</v>
      </c>
      <c r="E89" s="7">
        <v>2875294.3711779197</v>
      </c>
      <c r="F89" s="41">
        <v>559765.13138172298</v>
      </c>
      <c r="G89" s="8">
        <f t="shared" ref="G89" si="690">+E89/F89*100</f>
        <v>513.66085702418616</v>
      </c>
      <c r="H89" s="7">
        <v>3961012.5305081881</v>
      </c>
      <c r="I89" s="41">
        <v>779898.44368783711</v>
      </c>
      <c r="J89" s="8">
        <f t="shared" ref="J89" si="691">+H89/I89*100</f>
        <v>507.88824654888361</v>
      </c>
      <c r="K89" s="7">
        <v>2439522.4096041266</v>
      </c>
      <c r="L89" s="41">
        <v>721774.64782421477</v>
      </c>
      <c r="M89" s="8">
        <f t="shared" ref="M89" si="692">+K89/L89*100</f>
        <v>337.98948424664843</v>
      </c>
      <c r="N89" s="7">
        <v>2840719.9514959031</v>
      </c>
      <c r="O89" s="41">
        <v>279110.40569045045</v>
      </c>
      <c r="P89" s="8">
        <f t="shared" ref="P89" si="693">+N89/O89*100</f>
        <v>1017.7764402830703</v>
      </c>
      <c r="Q89" s="7">
        <v>15770579.323046925</v>
      </c>
      <c r="R89" s="41">
        <v>3084776.0495171356</v>
      </c>
      <c r="S89" s="8">
        <f t="shared" ref="S89" si="694">+Q89/R89*100</f>
        <v>511.23903550520356</v>
      </c>
      <c r="T89" s="7">
        <f t="shared" si="134"/>
        <v>30764125.075062811</v>
      </c>
      <c r="U89" s="41">
        <f t="shared" si="135"/>
        <v>6416855.0394052789</v>
      </c>
      <c r="V89" s="8">
        <f t="shared" ref="V89" si="695">+T89/U89*100</f>
        <v>479.42683582757172</v>
      </c>
      <c r="W89" s="7">
        <v>3422264.0270874966</v>
      </c>
      <c r="X89" s="41">
        <v>460922.65928405797</v>
      </c>
      <c r="Y89" s="8">
        <f t="shared" ref="Y89" si="696">+W89/X89*100</f>
        <v>742.48118597667371</v>
      </c>
      <c r="Z89" s="7">
        <f t="shared" ref="Z89" si="697">+T89+W89</f>
        <v>34186389.102150306</v>
      </c>
      <c r="AA89" s="41">
        <f t="shared" ref="AA89" si="698">+U89+X89</f>
        <v>6877777.6986893369</v>
      </c>
      <c r="AB89" s="8">
        <f t="shared" ref="AB89" si="699">+Z89/AA89*100</f>
        <v>497.05574387298145</v>
      </c>
      <c r="AD89" s="12">
        <f t="shared" ref="AD89:AD90" si="700">+B89/B85*100-100</f>
        <v>-5.2321645551771923</v>
      </c>
      <c r="AE89" s="19">
        <f t="shared" si="609"/>
        <v>2.7814604645144385</v>
      </c>
      <c r="AF89" s="8">
        <f t="shared" si="610"/>
        <v>-7.7967611896878424</v>
      </c>
      <c r="AG89" s="12">
        <f t="shared" si="611"/>
        <v>16.493630779989616</v>
      </c>
      <c r="AH89" s="19">
        <f t="shared" si="612"/>
        <v>9.00593634988671</v>
      </c>
      <c r="AI89" s="8">
        <f t="shared" si="613"/>
        <v>6.8690703284901531</v>
      </c>
      <c r="AJ89" s="12">
        <f t="shared" si="614"/>
        <v>12.174160157097475</v>
      </c>
      <c r="AK89" s="19">
        <f t="shared" si="615"/>
        <v>8.1851093837306763</v>
      </c>
      <c r="AL89" s="8">
        <f t="shared" si="616"/>
        <v>3.6872456811202454</v>
      </c>
      <c r="AM89" s="12">
        <f t="shared" si="617"/>
        <v>-4.2142112616449197</v>
      </c>
      <c r="AN89" s="19">
        <f t="shared" si="618"/>
        <v>-8.4639882185039994</v>
      </c>
      <c r="AO89" s="8">
        <f t="shared" si="619"/>
        <v>4.6427377314664398</v>
      </c>
      <c r="AP89" s="12">
        <f t="shared" si="620"/>
        <v>22.067557022463504</v>
      </c>
      <c r="AQ89" s="19">
        <f t="shared" si="621"/>
        <v>15.592031748829527</v>
      </c>
      <c r="AR89" s="8">
        <f t="shared" si="622"/>
        <v>5.6020516082844409</v>
      </c>
      <c r="AS89" s="12">
        <f t="shared" si="623"/>
        <v>12.503286586582036</v>
      </c>
      <c r="AT89" s="19">
        <f t="shared" si="624"/>
        <v>7.4017347123706401</v>
      </c>
      <c r="AU89" s="8">
        <f t="shared" si="625"/>
        <v>4.7499715790193733</v>
      </c>
      <c r="AV89" s="12">
        <f t="shared" si="626"/>
        <v>10.158806246946895</v>
      </c>
      <c r="AW89" s="19">
        <f t="shared" si="627"/>
        <v>5.1724671085409142</v>
      </c>
      <c r="AX89" s="8">
        <f t="shared" si="628"/>
        <v>4.7411069412871285</v>
      </c>
      <c r="AY89" s="12">
        <f t="shared" si="629"/>
        <v>15.886172341095303</v>
      </c>
      <c r="AZ89" s="19">
        <f t="shared" si="630"/>
        <v>4.622322696386604</v>
      </c>
      <c r="BA89" s="8">
        <f t="shared" si="631"/>
        <v>10.76620108826711</v>
      </c>
      <c r="BB89" s="12">
        <f t="shared" si="632"/>
        <v>10.706524004408053</v>
      </c>
      <c r="BC89" s="19">
        <f t="shared" ref="BC89:BC90" si="701">+AA89/AA85*100-100</f>
        <v>5.1354176967425929</v>
      </c>
      <c r="BD89" s="8">
        <f t="shared" si="633"/>
        <v>5.2989814752389464</v>
      </c>
      <c r="BE89" s="23"/>
      <c r="BF89" s="12">
        <f t="shared" ref="BF89" si="702">+AVERAGE(B87:B89)/AVERAGE(B83:B85)*100-100</f>
        <v>0.44256218886691556</v>
      </c>
      <c r="BG89" s="22">
        <f t="shared" ref="BG89" si="703">+AVERAGE(C87:C89)/AVERAGE(C83:C85)*100-100</f>
        <v>1.7408022748442988</v>
      </c>
      <c r="BH89" s="8">
        <f t="shared" ref="BH89" si="704">+AVERAGE(D87:D89)/AVERAGE(D83:D85)*100-100</f>
        <v>-1.8216085537911226</v>
      </c>
      <c r="BI89" s="12">
        <f t="shared" ref="BI89" si="705">+AVERAGE(E87:E89)/AVERAGE(E83:E85)*100-100</f>
        <v>20.496318149547093</v>
      </c>
      <c r="BJ89" s="22">
        <f t="shared" ref="BJ89" si="706">+AVERAGE(F87:F89)/AVERAGE(F83:F85)*100-100</f>
        <v>9.3435033709957054</v>
      </c>
      <c r="BK89" s="8">
        <f t="shared" ref="BK89" si="707">+AVERAGE(G87:G89)/AVERAGE(G83:G85)*100-100</f>
        <v>10.70798555504318</v>
      </c>
      <c r="BL89" s="12">
        <f t="shared" ref="BL89" si="708">+AVERAGE(H87:H89)/AVERAGE(H83:H85)*100-100</f>
        <v>12.65136248240492</v>
      </c>
      <c r="BM89" s="22">
        <f t="shared" ref="BM89" si="709">+AVERAGE(I87:I89)/AVERAGE(I83:I85)*100-100</f>
        <v>8.1582991879708686</v>
      </c>
      <c r="BN89" s="8">
        <f t="shared" ref="BN89" si="710">+AVERAGE(J87:J89)/AVERAGE(J83:J85)*100-100</f>
        <v>4.2173033155717263</v>
      </c>
      <c r="BO89" s="12">
        <f t="shared" ref="BO89" si="711">+AVERAGE(K87:K89)/AVERAGE(K83:K85)*100-100</f>
        <v>1.4308855315997988</v>
      </c>
      <c r="BP89" s="22">
        <f t="shared" ref="BP89" si="712">+AVERAGE(L87:L89)/AVERAGE(L83:L85)*100-100</f>
        <v>-6.522870726628696</v>
      </c>
      <c r="BQ89" s="8">
        <f t="shared" ref="BQ89" si="713">+AVERAGE(M87:M89)/AVERAGE(M83:M85)*100-100</f>
        <v>8.467204389373137</v>
      </c>
      <c r="BR89" s="12">
        <f t="shared" ref="BR89" si="714">+AVERAGE(N87:N89)/AVERAGE(N83:N85)*100-100</f>
        <v>17.383811583305913</v>
      </c>
      <c r="BS89" s="22">
        <f t="shared" ref="BS89" si="715">+AVERAGE(O87:O89)/AVERAGE(O83:O85)*100-100</f>
        <v>11.828787329672096</v>
      </c>
      <c r="BT89" s="8">
        <f t="shared" ref="BT89" si="716">+AVERAGE(P87:P89)/AVERAGE(P83:P85)*100-100</f>
        <v>4.8797196574268611</v>
      </c>
      <c r="BU89" s="12">
        <f t="shared" ref="BU89" si="717">+AVERAGE(Q87:Q89)/AVERAGE(Q83:Q85)*100-100</f>
        <v>10.662264002790664</v>
      </c>
      <c r="BV89" s="22">
        <f t="shared" ref="BV89" si="718">+AVERAGE(R87:R89)/AVERAGE(R83:R85)*100-100</f>
        <v>5.2485450234349429</v>
      </c>
      <c r="BW89" s="8">
        <f t="shared" ref="BW89" si="719">+AVERAGE(S87:S89)/AVERAGE(S83:S85)*100-100</f>
        <v>5.1409351142097393</v>
      </c>
      <c r="BX89" s="12">
        <f t="shared" ref="BX89" si="720">+AVERAGE(T87:T89)/AVERAGE(T83:T85)*100-100</f>
        <v>9.7675946655456869</v>
      </c>
      <c r="BY89" s="22">
        <f t="shared" ref="BY89" si="721">+AVERAGE(U87:U89)/AVERAGE(U83:U85)*100-100</f>
        <v>3.8181599394496004</v>
      </c>
      <c r="BZ89" s="8">
        <f t="shared" ref="BZ89" si="722">+AVERAGE(V87:V89)/AVERAGE(V83:V85)*100-100</f>
        <v>5.722413228428195</v>
      </c>
      <c r="CA89" s="12">
        <f t="shared" ref="CA89" si="723">+AVERAGE(W87:W89)/AVERAGE(W83:W85)*100-100</f>
        <v>16.754555510411834</v>
      </c>
      <c r="CB89" s="22">
        <f t="shared" ref="CB89" si="724">+AVERAGE(X87:X89)/AVERAGE(X83:X85)*100-100</f>
        <v>5.700411585816596</v>
      </c>
      <c r="CC89" s="8">
        <f t="shared" ref="CC89" si="725">+AVERAGE(Y87:Y89)/AVERAGE(Y83:Y85)*100-100</f>
        <v>10.445646972094778</v>
      </c>
      <c r="CD89" s="12">
        <f t="shared" ref="CD89" si="726">+AVERAGE(Z87:Z89)/AVERAGE(Z83:Z85)*100-100</f>
        <v>10.416155758859077</v>
      </c>
      <c r="CE89" s="22">
        <f t="shared" ref="CE89" si="727">+AVERAGE(AA87:AA89)/AVERAGE(AA83:AA85)*100-100</f>
        <v>3.93858685950606</v>
      </c>
      <c r="CF89" s="8">
        <f t="shared" ref="CF89" si="728">+AVERAGE(AB87:AB89)/AVERAGE(AB83:AB85)*100-100</f>
        <v>6.2274600962713151</v>
      </c>
    </row>
    <row r="90" spans="1:84" s="40" customFormat="1" x14ac:dyDescent="0.25">
      <c r="A90" s="6" t="s">
        <v>109</v>
      </c>
      <c r="B90" s="7">
        <v>4150898.2891516523</v>
      </c>
      <c r="C90" s="41">
        <v>1420028.3747290876</v>
      </c>
      <c r="D90" s="8">
        <f t="shared" ref="D90:D97" si="729">+B90/C90*100</f>
        <v>292.31093990946192</v>
      </c>
      <c r="E90" s="7">
        <v>2648947.0923623438</v>
      </c>
      <c r="F90" s="41">
        <v>523390.01688317291</v>
      </c>
      <c r="G90" s="8">
        <f t="shared" ref="G90:G97" si="730">+E90/F90*100</f>
        <v>506.11341579211313</v>
      </c>
      <c r="H90" s="7">
        <v>4218729.4828004176</v>
      </c>
      <c r="I90" s="41">
        <v>844063.71606358665</v>
      </c>
      <c r="J90" s="8">
        <f t="shared" ref="J90:J97" si="731">+H90/I90*100</f>
        <v>499.81173251648272</v>
      </c>
      <c r="K90" s="7">
        <v>2635546.1413872009</v>
      </c>
      <c r="L90" s="41">
        <v>757254.75377752248</v>
      </c>
      <c r="M90" s="8">
        <f t="shared" ref="M90:M97" si="732">+K90/L90*100</f>
        <v>348.03956373201072</v>
      </c>
      <c r="N90" s="7">
        <v>2966855.9027898856</v>
      </c>
      <c r="O90" s="41">
        <v>292586.91005916765</v>
      </c>
      <c r="P90" s="8">
        <f t="shared" ref="P90:P97" si="733">+N90/O90*100</f>
        <v>1014.0084196486852</v>
      </c>
      <c r="Q90" s="7">
        <v>17577094.305843551</v>
      </c>
      <c r="R90" s="41">
        <v>3366842.7787613594</v>
      </c>
      <c r="S90" s="8">
        <f t="shared" ref="S90:S97" si="734">+Q90/R90*100</f>
        <v>522.06460060217171</v>
      </c>
      <c r="T90" s="7">
        <f t="shared" si="134"/>
        <v>34198071.214335054</v>
      </c>
      <c r="U90" s="41">
        <f t="shared" si="135"/>
        <v>7204166.5502738971</v>
      </c>
      <c r="V90" s="8">
        <f t="shared" ref="V90:V96" si="735">+T90/U90*100</f>
        <v>474.69850919860914</v>
      </c>
      <c r="W90" s="7">
        <v>3654398.3947768183</v>
      </c>
      <c r="X90" s="41">
        <v>485766.18548852846</v>
      </c>
      <c r="Y90" s="8">
        <f t="shared" ref="Y90:Y97" si="736">+W90/X90*100</f>
        <v>752.29575543666942</v>
      </c>
      <c r="Z90" s="7">
        <f t="shared" ref="Z90" si="737">+T90+W90</f>
        <v>37852469.609111875</v>
      </c>
      <c r="AA90" s="41">
        <f t="shared" ref="AA90" si="738">+U90+X90</f>
        <v>7689932.7357624257</v>
      </c>
      <c r="AB90" s="8">
        <f t="shared" ref="AB90:AB95" si="739">+Z90/AA90*100</f>
        <v>492.23407940978507</v>
      </c>
      <c r="AD90" s="12">
        <f t="shared" si="700"/>
        <v>-13.427982504863678</v>
      </c>
      <c r="AE90" s="19">
        <f t="shared" si="609"/>
        <v>3.3561589920344375</v>
      </c>
      <c r="AF90" s="8">
        <f t="shared" si="610"/>
        <v>-16.239130459745184</v>
      </c>
      <c r="AG90" s="12">
        <f t="shared" si="611"/>
        <v>24.448512849835453</v>
      </c>
      <c r="AH90" s="19">
        <f t="shared" si="612"/>
        <v>20.736162713701376</v>
      </c>
      <c r="AI90" s="8">
        <f t="shared" si="613"/>
        <v>3.0747624014994415</v>
      </c>
      <c r="AJ90" s="12">
        <f t="shared" si="614"/>
        <v>15.622477039333276</v>
      </c>
      <c r="AK90" s="19">
        <f t="shared" si="615"/>
        <v>13.205130225058866</v>
      </c>
      <c r="AL90" s="8">
        <f t="shared" si="616"/>
        <v>2.135368608709328</v>
      </c>
      <c r="AM90" s="12">
        <f t="shared" si="617"/>
        <v>1.46978207826605</v>
      </c>
      <c r="AN90" s="19">
        <f t="shared" si="618"/>
        <v>-7.2934476786809626</v>
      </c>
      <c r="AO90" s="8">
        <f t="shared" si="619"/>
        <v>9.4526541409649667</v>
      </c>
      <c r="AP90" s="12">
        <f t="shared" si="620"/>
        <v>26.506867643337955</v>
      </c>
      <c r="AQ90" s="19">
        <f t="shared" si="621"/>
        <v>19.184245745490671</v>
      </c>
      <c r="AR90" s="8">
        <f t="shared" si="622"/>
        <v>6.1439512009701502</v>
      </c>
      <c r="AS90" s="12">
        <f t="shared" si="623"/>
        <v>9.9761457839404386</v>
      </c>
      <c r="AT90" s="19">
        <f t="shared" si="624"/>
        <v>7.730680158682361</v>
      </c>
      <c r="AU90" s="8">
        <f t="shared" si="625"/>
        <v>2.0843325429214872</v>
      </c>
      <c r="AV90" s="12">
        <f t="shared" si="626"/>
        <v>8.5748880691930225</v>
      </c>
      <c r="AW90" s="19">
        <f t="shared" si="627"/>
        <v>6.8774909770082502</v>
      </c>
      <c r="AX90" s="8">
        <f t="shared" si="628"/>
        <v>1.5881707894414632</v>
      </c>
      <c r="AY90" s="12">
        <f t="shared" si="629"/>
        <v>16.449483070015944</v>
      </c>
      <c r="AZ90" s="19">
        <f t="shared" si="630"/>
        <v>6.8329761520127761</v>
      </c>
      <c r="BA90" s="8">
        <f t="shared" si="631"/>
        <v>9.001440626646783</v>
      </c>
      <c r="BB90" s="12">
        <f t="shared" si="632"/>
        <v>9.2883754629106647</v>
      </c>
      <c r="BC90" s="19">
        <f t="shared" si="701"/>
        <v>6.8746779176188397</v>
      </c>
      <c r="BD90" s="8">
        <f t="shared" si="633"/>
        <v>2.2584372578435818</v>
      </c>
      <c r="BE90" s="23"/>
      <c r="BF90" s="12">
        <f>+AVERAGE(B87:B90)/AVERAGE(B83:B86)*100-100</f>
        <v>-3.5452638079363936</v>
      </c>
      <c r="BG90" s="22">
        <f t="shared" ref="BG90" si="740">+AVERAGE(C87:C90)/AVERAGE(C83:C86)*100-100</f>
        <v>2.1794098832818065</v>
      </c>
      <c r="BH90" s="8">
        <f t="shared" ref="BH90" si="741">+AVERAGE(D87:D90)/AVERAGE(D83:D86)*100-100</f>
        <v>-5.6585541334942064</v>
      </c>
      <c r="BI90" s="12">
        <f t="shared" ref="BI90" si="742">+AVERAGE(E87:E90)/AVERAGE(E83:E86)*100-100</f>
        <v>21.577218020178336</v>
      </c>
      <c r="BJ90" s="22">
        <f t="shared" ref="BJ90" si="743">+AVERAGE(F87:F90)/AVERAGE(F83:F86)*100-100</f>
        <v>12.306778920759058</v>
      </c>
      <c r="BK90" s="8">
        <f t="shared" ref="BK90" si="744">+AVERAGE(G87:G90)/AVERAGE(G83:G86)*100-100</f>
        <v>8.6898861864772812</v>
      </c>
      <c r="BL90" s="12">
        <f t="shared" ref="BL90" si="745">+AVERAGE(H87:H90)/AVERAGE(H83:H86)*100-100</f>
        <v>13.463280495422893</v>
      </c>
      <c r="BM90" s="22">
        <f t="shared" ref="BM90" si="746">+AVERAGE(I87:I90)/AVERAGE(I83:I86)*100-100</f>
        <v>9.5240067343998618</v>
      </c>
      <c r="BN90" s="8">
        <f t="shared" ref="BN90" si="747">+AVERAGE(J87:J90)/AVERAGE(J83:J86)*100-100</f>
        <v>3.6913300919138265</v>
      </c>
      <c r="BO90" s="12">
        <f t="shared" ref="BO90" si="748">+AVERAGE(K87:K90)/AVERAGE(K83:K86)*100-100</f>
        <v>1.440847403334871</v>
      </c>
      <c r="BP90" s="22">
        <f t="shared" ref="BP90" si="749">+AVERAGE(L87:L90)/AVERAGE(L83:L86)*100-100</f>
        <v>-6.7155654686492881</v>
      </c>
      <c r="BQ90" s="8">
        <f t="shared" ref="BQ90" si="750">+AVERAGE(M87:M90)/AVERAGE(M83:M86)*100-100</f>
        <v>8.7193626168972571</v>
      </c>
      <c r="BR90" s="12">
        <f t="shared" ref="BR90" si="751">+AVERAGE(N87:N90)/AVERAGE(N83:N86)*100-100</f>
        <v>19.843349447591677</v>
      </c>
      <c r="BS90" s="22">
        <f t="shared" ref="BS90" si="752">+AVERAGE(O87:O90)/AVERAGE(O83:O86)*100-100</f>
        <v>13.799999999999969</v>
      </c>
      <c r="BT90" s="8">
        <f t="shared" ref="BT90" si="753">+AVERAGE(P87:P90)/AVERAGE(P83:P86)*100-100</f>
        <v>5.1979174961905841</v>
      </c>
      <c r="BU90" s="12">
        <f t="shared" ref="BU90" si="754">+AVERAGE(Q87:Q90)/AVERAGE(Q83:Q86)*100-100</f>
        <v>10.469741122887058</v>
      </c>
      <c r="BV90" s="22">
        <f t="shared" ref="BV90" si="755">+AVERAGE(R87:R90)/AVERAGE(R83:R86)*100-100</f>
        <v>5.9189094242232869</v>
      </c>
      <c r="BW90" s="8">
        <f t="shared" ref="BW90" si="756">+AVERAGE(S87:S90)/AVERAGE(S83:S86)*100-100</f>
        <v>4.3461419686878742</v>
      </c>
      <c r="BX90" s="12">
        <f t="shared" ref="BX90" si="757">+AVERAGE(T87:T90)/AVERAGE(T83:T86)*100-100</f>
        <v>9.4369343387073599</v>
      </c>
      <c r="BY90" s="22">
        <f t="shared" ref="BY90" si="758">+AVERAGE(U87:U90)/AVERAGE(U83:U86)*100-100</f>
        <v>4.6353068463383948</v>
      </c>
      <c r="BZ90" s="8">
        <f t="shared" ref="BZ90" si="759">+AVERAGE(V87:V90)/AVERAGE(V83:V86)*100-100</f>
        <v>4.6488227057982527</v>
      </c>
      <c r="CA90" s="12">
        <f t="shared" ref="CA90" si="760">+AVERAGE(W87:W90)/AVERAGE(W83:W86)*100-100</f>
        <v>16.671596832672719</v>
      </c>
      <c r="CB90" s="22">
        <f t="shared" ref="CB90" si="761">+AVERAGE(X87:X90)/AVERAGE(X83:X86)*100-100</f>
        <v>5.9999999999999858</v>
      </c>
      <c r="CC90" s="8">
        <f t="shared" ref="CC90" si="762">+AVERAGE(Y87:Y90)/AVERAGE(Y83:Y86)*100-100</f>
        <v>10.074240310076419</v>
      </c>
      <c r="CD90" s="12">
        <f t="shared" ref="CD90" si="763">+AVERAGE(Z87:Z90)/AVERAGE(Z83:Z86)*100-100</f>
        <v>10.104046891601001</v>
      </c>
      <c r="CE90" s="22">
        <f t="shared" ref="CE90" si="764">+AVERAGE(AA87:AA90)/AVERAGE(AA83:AA86)*100-100</f>
        <v>4.7223337450089673</v>
      </c>
      <c r="CF90" s="8">
        <f t="shared" ref="CF90" si="765">+AVERAGE(AB87:AB90)/AVERAGE(AB83:AB86)*100-100</f>
        <v>5.1979603923007005</v>
      </c>
    </row>
    <row r="91" spans="1:84" s="40" customFormat="1" x14ac:dyDescent="0.25">
      <c r="A91" s="6" t="s">
        <v>110</v>
      </c>
      <c r="B91" s="7">
        <v>4808204.3992204033</v>
      </c>
      <c r="C91" s="41">
        <v>1628174.2204223115</v>
      </c>
      <c r="D91" s="8">
        <f t="shared" si="729"/>
        <v>295.31264768295273</v>
      </c>
      <c r="E91" s="7">
        <v>2093908.0823221542</v>
      </c>
      <c r="F91" s="41">
        <v>413086.29505700845</v>
      </c>
      <c r="G91" s="8">
        <f t="shared" si="730"/>
        <v>506.89362183588827</v>
      </c>
      <c r="H91" s="7">
        <v>3960555.9495256082</v>
      </c>
      <c r="I91" s="41">
        <v>802325.17561797972</v>
      </c>
      <c r="J91" s="8">
        <f t="shared" si="731"/>
        <v>493.63475930753953</v>
      </c>
      <c r="K91" s="7">
        <v>2774904.5904316148</v>
      </c>
      <c r="L91" s="41">
        <v>798220.95292437868</v>
      </c>
      <c r="M91" s="8">
        <f t="shared" si="732"/>
        <v>347.63615014933112</v>
      </c>
      <c r="N91" s="7">
        <v>2652151.0496525546</v>
      </c>
      <c r="O91" s="41">
        <v>261389.58617090693</v>
      </c>
      <c r="P91" s="8">
        <f t="shared" si="733"/>
        <v>1014.6353144759457</v>
      </c>
      <c r="Q91" s="7">
        <v>16213466.538946945</v>
      </c>
      <c r="R91" s="41">
        <v>3073132.7784264353</v>
      </c>
      <c r="S91" s="8">
        <f t="shared" si="734"/>
        <v>527.58756968675061</v>
      </c>
      <c r="T91" s="7">
        <f t="shared" si="134"/>
        <v>32503190.610099278</v>
      </c>
      <c r="U91" s="41">
        <f t="shared" si="135"/>
        <v>6976329.0086190207</v>
      </c>
      <c r="V91" s="8">
        <f t="shared" si="735"/>
        <v>465.90679094897445</v>
      </c>
      <c r="W91" s="7">
        <v>3382239.5897330004</v>
      </c>
      <c r="X91" s="41">
        <v>447641.75072413217</v>
      </c>
      <c r="Y91" s="8">
        <f t="shared" si="736"/>
        <v>755.56839465078644</v>
      </c>
      <c r="Z91" s="7">
        <f t="shared" ref="Z91:Z95" si="766">+T91+W91</f>
        <v>35885430.199832276</v>
      </c>
      <c r="AA91" s="41">
        <f t="shared" ref="AA91:AA95" si="767">+U91+X91</f>
        <v>7423970.7593431529</v>
      </c>
      <c r="AB91" s="8">
        <f t="shared" si="739"/>
        <v>483.37246149131244</v>
      </c>
      <c r="AD91" s="12">
        <f t="shared" ref="AD91:AD95" si="768">+B91/B87*100-100</f>
        <v>-5.8536378488695675</v>
      </c>
      <c r="AE91" s="19">
        <f t="shared" ref="AE91:AE95" si="769">+C91/C87*100-100</f>
        <v>7.7222338303926108</v>
      </c>
      <c r="AF91" s="8">
        <f t="shared" ref="AF91:AF95" si="770">+D91/D87*100-100</f>
        <v>-12.602664460743767</v>
      </c>
      <c r="AG91" s="12">
        <f t="shared" ref="AG91:AG95" si="771">+E91/E87*100-100</f>
        <v>9.1457834571673828</v>
      </c>
      <c r="AH91" s="19">
        <f t="shared" ref="AH91:AH95" si="772">+F91/F87*100-100</f>
        <v>7.9445108343762172</v>
      </c>
      <c r="AI91" s="8">
        <f t="shared" ref="AI91:AI95" si="773">+G91/G87*100-100</f>
        <v>1.1128612409336398</v>
      </c>
      <c r="AJ91" s="12">
        <f t="shared" ref="AJ91:AJ95" si="774">+H91/H87*100-100</f>
        <v>10.230212220407452</v>
      </c>
      <c r="AK91" s="19">
        <f t="shared" ref="AK91:AK95" si="775">+I91/I87*100-100</f>
        <v>10.112474815135513</v>
      </c>
      <c r="AL91" s="8">
        <f t="shared" ref="AL91:AL95" si="776">+J91/J87*100-100</f>
        <v>0.10692467449271703</v>
      </c>
      <c r="AM91" s="12">
        <f t="shared" ref="AM91:AM95" si="777">+K91/K87*100-100</f>
        <v>3.6087452688241513</v>
      </c>
      <c r="AN91" s="19">
        <f t="shared" ref="AN91:AN95" si="778">+L91/L87*100-100</f>
        <v>-1.6484790173761752</v>
      </c>
      <c r="AO91" s="8">
        <f t="shared" ref="AO91:AO95" si="779">+M91/M87*100-100</f>
        <v>5.3453411128528927</v>
      </c>
      <c r="AP91" s="12">
        <f t="shared" ref="AP91:AP95" si="780">+N91/N87*100-100</f>
        <v>20.671619763576189</v>
      </c>
      <c r="AQ91" s="19">
        <f t="shared" ref="AQ91:AQ95" si="781">+O91/O87*100-100</f>
        <v>15.475234223517901</v>
      </c>
      <c r="AR91" s="8">
        <f t="shared" ref="AR91:AR95" si="782">+P91/P87*100-100</f>
        <v>4.5</v>
      </c>
      <c r="AS91" s="12">
        <f t="shared" ref="AS91:AS95" si="783">+Q91/Q87*100-100</f>
        <v>10.902375502897854</v>
      </c>
      <c r="AT91" s="19">
        <f t="shared" ref="AT91:AT95" si="784">+R91/R87*100-100</f>
        <v>6.7974540619050998</v>
      </c>
      <c r="AU91" s="8">
        <f t="shared" ref="AU91:AU95" si="785">+S91/S87*100-100</f>
        <v>3.8436510280603926</v>
      </c>
      <c r="AV91" s="12">
        <f t="shared" ref="AV91:AV95" si="786">+T91/T87*100-100</f>
        <v>7.9328940375505965</v>
      </c>
      <c r="AW91" s="19">
        <f t="shared" ref="AW91:AW95" si="787">+U91/U87*100-100</f>
        <v>6.6998392677681835</v>
      </c>
      <c r="AX91" s="8">
        <f t="shared" ref="AX91:AX95" si="788">+V91/V87*100-100</f>
        <v>1.1556294538438863</v>
      </c>
      <c r="AY91" s="12">
        <f t="shared" ref="AY91:AY95" si="789">+W91/W87*100-100</f>
        <v>7.8670290959571076</v>
      </c>
      <c r="AZ91" s="19">
        <f t="shared" ref="AZ91:AZ95" si="790">+X91/X87*100-100</f>
        <v>2.7977795890359545</v>
      </c>
      <c r="BA91" s="8">
        <f t="shared" ref="BA91:BA95" si="791">+Y91/Y87*100-100</f>
        <v>4.9312830755556973</v>
      </c>
      <c r="BB91" s="12">
        <f t="shared" ref="BB91:BB95" si="792">+Z91/Z87*100-100</f>
        <v>7.9266827643187128</v>
      </c>
      <c r="BC91" s="19">
        <f t="shared" ref="BC91:BC95" si="793">+AA91/AA87*100-100</f>
        <v>6.4561842264384808</v>
      </c>
      <c r="BD91" s="8">
        <f t="shared" ref="BD91:BD95" si="794">+AB91/AB87*100-100</f>
        <v>1.3813180967978411</v>
      </c>
      <c r="BF91" s="12">
        <f>+AVERAGE(B91:B91)/AVERAGE(B87:B87)*100-100</f>
        <v>-5.8536378488695675</v>
      </c>
      <c r="BG91" s="22">
        <f t="shared" ref="BG91" si="795">+AVERAGE(C91:C91)/AVERAGE(C87:C87)*100-100</f>
        <v>7.7222338303926108</v>
      </c>
      <c r="BH91" s="8">
        <f t="shared" ref="BH91" si="796">+AVERAGE(D91:D91)/AVERAGE(D87:D87)*100-100</f>
        <v>-12.602664460743767</v>
      </c>
      <c r="BI91" s="12">
        <f t="shared" ref="BI91" si="797">+AVERAGE(E91:E91)/AVERAGE(E87:E87)*100-100</f>
        <v>9.1457834571673828</v>
      </c>
      <c r="BJ91" s="22">
        <f t="shared" ref="BJ91" si="798">+AVERAGE(F91:F91)/AVERAGE(F87:F87)*100-100</f>
        <v>7.9445108343762172</v>
      </c>
      <c r="BK91" s="8">
        <f t="shared" ref="BK91" si="799">+AVERAGE(G91:G91)/AVERAGE(G87:G87)*100-100</f>
        <v>1.1128612409336398</v>
      </c>
      <c r="BL91" s="12">
        <f t="shared" ref="BL91" si="800">+AVERAGE(H91:H91)/AVERAGE(H87:H87)*100-100</f>
        <v>10.230212220407452</v>
      </c>
      <c r="BM91" s="22">
        <f t="shared" ref="BM91" si="801">+AVERAGE(I91:I91)/AVERAGE(I87:I87)*100-100</f>
        <v>10.112474815135513</v>
      </c>
      <c r="BN91" s="8">
        <f t="shared" ref="BN91" si="802">+AVERAGE(J91:J91)/AVERAGE(J87:J87)*100-100</f>
        <v>0.10692467449271703</v>
      </c>
      <c r="BO91" s="12">
        <f t="shared" ref="BO91" si="803">+AVERAGE(K91:K91)/AVERAGE(K87:K87)*100-100</f>
        <v>3.6087452688241513</v>
      </c>
      <c r="BP91" s="22">
        <f t="shared" ref="BP91" si="804">+AVERAGE(L91:L91)/AVERAGE(L87:L87)*100-100</f>
        <v>-1.6484790173761752</v>
      </c>
      <c r="BQ91" s="8">
        <f t="shared" ref="BQ91" si="805">+AVERAGE(M91:M91)/AVERAGE(M87:M87)*100-100</f>
        <v>5.3453411128528927</v>
      </c>
      <c r="BR91" s="12">
        <f t="shared" ref="BR91" si="806">+AVERAGE(N91:N91)/AVERAGE(N87:N87)*100-100</f>
        <v>20.671619763576189</v>
      </c>
      <c r="BS91" s="22">
        <f t="shared" ref="BS91" si="807">+AVERAGE(O91:O91)/AVERAGE(O87:O87)*100-100</f>
        <v>15.475234223517901</v>
      </c>
      <c r="BT91" s="8">
        <f t="shared" ref="BT91" si="808">+AVERAGE(P91:P91)/AVERAGE(P87:P87)*100-100</f>
        <v>4.5</v>
      </c>
      <c r="BU91" s="12">
        <f t="shared" ref="BU91" si="809">+AVERAGE(Q91:Q91)/AVERAGE(Q87:Q87)*100-100</f>
        <v>10.902375502897854</v>
      </c>
      <c r="BV91" s="22">
        <f t="shared" ref="BV91" si="810">+AVERAGE(R91:R91)/AVERAGE(R87:R87)*100-100</f>
        <v>6.7974540619050998</v>
      </c>
      <c r="BW91" s="8">
        <f t="shared" ref="BW91" si="811">+AVERAGE(S91:S91)/AVERAGE(S87:S87)*100-100</f>
        <v>3.8436510280603926</v>
      </c>
      <c r="BX91" s="12">
        <f t="shared" ref="BX91" si="812">+AVERAGE(T91:T91)/AVERAGE(T87:T87)*100-100</f>
        <v>7.9328940375505965</v>
      </c>
      <c r="BY91" s="22">
        <f t="shared" ref="BY91" si="813">+AVERAGE(U91:U91)/AVERAGE(U87:U87)*100-100</f>
        <v>6.6998392677681835</v>
      </c>
      <c r="BZ91" s="8">
        <f t="shared" ref="BZ91" si="814">+AVERAGE(V91:V91)/AVERAGE(V87:V87)*100-100</f>
        <v>1.1556294538438863</v>
      </c>
      <c r="CA91" s="12">
        <f t="shared" ref="CA91" si="815">+AVERAGE(W91:W91)/AVERAGE(W87:W87)*100-100</f>
        <v>7.8670290959571076</v>
      </c>
      <c r="CB91" s="22">
        <f t="shared" ref="CB91" si="816">+AVERAGE(X91:X91)/AVERAGE(X87:X87)*100-100</f>
        <v>2.7977795890359545</v>
      </c>
      <c r="CC91" s="8">
        <f t="shared" ref="CC91" si="817">+AVERAGE(Y91:Y91)/AVERAGE(Y87:Y87)*100-100</f>
        <v>4.9312830755556973</v>
      </c>
      <c r="CD91" s="12">
        <f t="shared" ref="CD91" si="818">+AVERAGE(Z91:Z91)/AVERAGE(Z87:Z87)*100-100</f>
        <v>7.9266827643187128</v>
      </c>
      <c r="CE91" s="22">
        <f t="shared" ref="CE91" si="819">+AVERAGE(AA91:AA91)/AVERAGE(AA87:AA87)*100-100</f>
        <v>6.4561842264384808</v>
      </c>
      <c r="CF91" s="8">
        <f t="shared" ref="CF91" si="820">+AVERAGE(AB91:AB91)/AVERAGE(AB87:AB87)*100-100</f>
        <v>1.3813180967978411</v>
      </c>
    </row>
    <row r="92" spans="1:84" s="40" customFormat="1" x14ac:dyDescent="0.25">
      <c r="A92" s="6" t="s">
        <v>111</v>
      </c>
      <c r="B92" s="7">
        <v>3560050.0633664271</v>
      </c>
      <c r="C92" s="41">
        <v>1314463.6703000267</v>
      </c>
      <c r="D92" s="8">
        <f t="shared" si="729"/>
        <v>270.83670274081027</v>
      </c>
      <c r="E92" s="7">
        <v>1997165.0481380792</v>
      </c>
      <c r="F92" s="41">
        <v>403147.95361559262</v>
      </c>
      <c r="G92" s="8">
        <f t="shared" si="730"/>
        <v>495.39257987711505</v>
      </c>
      <c r="H92" s="7">
        <v>3438566.8261922449</v>
      </c>
      <c r="I92" s="41">
        <v>678636.87298907421</v>
      </c>
      <c r="J92" s="8">
        <f t="shared" si="731"/>
        <v>506.68729670508259</v>
      </c>
      <c r="K92" s="7">
        <v>2736345.4984272444</v>
      </c>
      <c r="L92" s="41">
        <v>721117.88304274087</v>
      </c>
      <c r="M92" s="8">
        <f t="shared" si="732"/>
        <v>379.45883228984638</v>
      </c>
      <c r="N92" s="7">
        <v>2623981.8049629563</v>
      </c>
      <c r="O92" s="41">
        <v>256005.20602974328</v>
      </c>
      <c r="P92" s="8">
        <f t="shared" si="733"/>
        <v>1024.9720486770477</v>
      </c>
      <c r="Q92" s="7">
        <v>15993765.563590212</v>
      </c>
      <c r="R92" s="41">
        <v>3038627.8710205043</v>
      </c>
      <c r="S92" s="8">
        <f t="shared" si="734"/>
        <v>526.34828095020418</v>
      </c>
      <c r="T92" s="7">
        <f t="shared" si="134"/>
        <v>30349874.804677166</v>
      </c>
      <c r="U92" s="41">
        <f t="shared" si="135"/>
        <v>6411999.4569976814</v>
      </c>
      <c r="V92" s="8">
        <f t="shared" si="735"/>
        <v>473.32934146703781</v>
      </c>
      <c r="W92" s="7">
        <v>3361958.3886600002</v>
      </c>
      <c r="X92" s="41">
        <v>448525.75673966814</v>
      </c>
      <c r="Y92" s="8">
        <f t="shared" si="736"/>
        <v>749.55748653055321</v>
      </c>
      <c r="Z92" s="7">
        <f t="shared" si="766"/>
        <v>33711833.193337165</v>
      </c>
      <c r="AA92" s="41">
        <f t="shared" si="767"/>
        <v>6860525.21373735</v>
      </c>
      <c r="AB92" s="8">
        <f t="shared" si="739"/>
        <v>491.38851827019607</v>
      </c>
      <c r="AD92" s="12">
        <f t="shared" si="768"/>
        <v>-9.8915072840992764</v>
      </c>
      <c r="AE92" s="19">
        <f t="shared" si="769"/>
        <v>5.385381429759434</v>
      </c>
      <c r="AF92" s="8">
        <f t="shared" si="770"/>
        <v>-14.496212384106542</v>
      </c>
      <c r="AG92" s="12">
        <f t="shared" si="771"/>
        <v>-1.1026311073490263</v>
      </c>
      <c r="AH92" s="19">
        <f t="shared" si="772"/>
        <v>-0.67991312402145354</v>
      </c>
      <c r="AI92" s="8">
        <f t="shared" si="773"/>
        <v>-0.42561177363387515</v>
      </c>
      <c r="AJ92" s="12">
        <f t="shared" si="774"/>
        <v>1.8261374769991789</v>
      </c>
      <c r="AK92" s="19">
        <f t="shared" si="775"/>
        <v>2.0322073427580136</v>
      </c>
      <c r="AL92" s="8">
        <f t="shared" si="776"/>
        <v>-0.20196550787788681</v>
      </c>
      <c r="AM92" s="12">
        <f t="shared" si="777"/>
        <v>7.9705466297721301</v>
      </c>
      <c r="AN92" s="19">
        <f t="shared" si="778"/>
        <v>-4.6735560181923148</v>
      </c>
      <c r="AO92" s="8">
        <f t="shared" si="779"/>
        <v>13.26400327109387</v>
      </c>
      <c r="AP92" s="12">
        <f t="shared" si="780"/>
        <v>8.4393729501992993</v>
      </c>
      <c r="AQ92" s="19">
        <f t="shared" si="781"/>
        <v>4.7522143459223258</v>
      </c>
      <c r="AR92" s="8">
        <f t="shared" si="782"/>
        <v>3.5198860733396202</v>
      </c>
      <c r="AS92" s="12">
        <f t="shared" si="783"/>
        <v>6.9415637858980972</v>
      </c>
      <c r="AT92" s="19">
        <f t="shared" si="784"/>
        <v>3.7964608750439766</v>
      </c>
      <c r="AU92" s="8">
        <f t="shared" si="785"/>
        <v>3.0300675806667101</v>
      </c>
      <c r="AV92" s="12">
        <f t="shared" si="786"/>
        <v>3.7357649819851844</v>
      </c>
      <c r="AW92" s="19">
        <f t="shared" si="787"/>
        <v>2.6466738578762516</v>
      </c>
      <c r="AX92" s="8">
        <f t="shared" si="788"/>
        <v>1.0610096588389126</v>
      </c>
      <c r="AY92" s="12">
        <f t="shared" si="789"/>
        <v>3.3780797086461263</v>
      </c>
      <c r="AZ92" s="19">
        <f t="shared" si="790"/>
        <v>1.9549159464069703</v>
      </c>
      <c r="BA92" s="8">
        <f t="shared" si="791"/>
        <v>1.3958755681650672</v>
      </c>
      <c r="BB92" s="12">
        <f t="shared" si="792"/>
        <v>3.6999832589548589</v>
      </c>
      <c r="BC92" s="19">
        <f t="shared" si="793"/>
        <v>2.6011616122771244</v>
      </c>
      <c r="BD92" s="8">
        <f t="shared" si="794"/>
        <v>1.0709641386226281</v>
      </c>
      <c r="BF92" s="12">
        <f t="shared" ref="BF92" si="821">+AVERAGE(B91:B92)/AVERAGE(B87:B88)*100-100</f>
        <v>-7.6148431133281349</v>
      </c>
      <c r="BG92" s="22">
        <f t="shared" ref="BG92" si="822">+AVERAGE(C91:C92)/AVERAGE(C87:C88)*100-100</f>
        <v>6.6656902310915598</v>
      </c>
      <c r="BH92" s="8">
        <f t="shared" ref="BH92" si="823">+AVERAGE(D91:D92)/AVERAGE(D87:D88)*100-100</f>
        <v>-13.518861430237266</v>
      </c>
      <c r="BI92" s="12">
        <f t="shared" ref="BI92" si="824">+AVERAGE(E91:E92)/AVERAGE(E87:E88)*100-100</f>
        <v>3.8901734273985085</v>
      </c>
      <c r="BJ92" s="22">
        <f t="shared" ref="BJ92" si="825">+AVERAGE(F91:F92)/AVERAGE(F87:F88)*100-100</f>
        <v>3.5053052003385403</v>
      </c>
      <c r="BK92" s="8">
        <f t="shared" ref="BK92" si="826">+AVERAGE(G91:G92)/AVERAGE(G87:G88)*100-100</f>
        <v>0.34655484826335226</v>
      </c>
      <c r="BL92" s="12">
        <f t="shared" ref="BL92" si="827">+AVERAGE(H91:H92)/AVERAGE(H87:H88)*100-100</f>
        <v>6.1584497142851262</v>
      </c>
      <c r="BM92" s="22">
        <f t="shared" ref="BM92" si="828">+AVERAGE(I91:I92)/AVERAGE(I87:I88)*100-100</f>
        <v>6.2564717593280221</v>
      </c>
      <c r="BN92" s="8">
        <f t="shared" ref="BN92" si="829">+AVERAGE(J91:J92)/AVERAGE(J87:J88)*100-100</f>
        <v>-4.9774268822574186E-2</v>
      </c>
      <c r="BO92" s="12">
        <f t="shared" ref="BO92" si="830">+AVERAGE(K91:K92)/AVERAGE(K87:K88)*100-100</f>
        <v>5.7294358690608505</v>
      </c>
      <c r="BP92" s="22">
        <f t="shared" ref="BP92" si="831">+AVERAGE(L91:L92)/AVERAGE(L87:L88)*100-100</f>
        <v>-3.1078419027596738</v>
      </c>
      <c r="BQ92" s="8">
        <f t="shared" ref="BQ92" si="832">+AVERAGE(M91:M92)/AVERAGE(M87:M88)*100-100</f>
        <v>9.3345887940440093</v>
      </c>
      <c r="BR92" s="12">
        <f t="shared" ref="BR92" si="833">+AVERAGE(N91:N92)/AVERAGE(N87:N88)*100-100</f>
        <v>14.26152639069241</v>
      </c>
      <c r="BS92" s="22">
        <f t="shared" ref="BS92" si="834">+AVERAGE(O91:O92)/AVERAGE(O87:O88)*100-100</f>
        <v>9.9083604718270806</v>
      </c>
      <c r="BT92" s="8">
        <f t="shared" ref="BT92" si="835">+AVERAGE(P91:P92)/AVERAGE(P87:P88)*100-100</f>
        <v>4.0051505715399571</v>
      </c>
      <c r="BU92" s="12">
        <f t="shared" ref="BU92" si="836">+AVERAGE(Q91:Q92)/AVERAGE(Q87:Q88)*100-100</f>
        <v>8.8994686559393301</v>
      </c>
      <c r="BV92" s="22">
        <f t="shared" ref="BV92" si="837">+AVERAGE(R91:R92)/AVERAGE(R87:R88)*100-100</f>
        <v>5.2840454300542063</v>
      </c>
      <c r="BW92" s="8">
        <f t="shared" ref="BW92" si="838">+AVERAGE(S91:S92)/AVERAGE(S87:S88)*100-100</f>
        <v>3.4357378204915818</v>
      </c>
      <c r="BX92" s="12">
        <f t="shared" ref="BX92" si="839">+AVERAGE(T91:T92)/AVERAGE(T87:T88)*100-100</f>
        <v>5.864633955819798</v>
      </c>
      <c r="BY92" s="22">
        <f t="shared" ref="BY92" si="840">+AVERAGE(U91:U92)/AVERAGE(U87:U88)*100-100</f>
        <v>4.7194797466023175</v>
      </c>
      <c r="BZ92" s="8">
        <f t="shared" ref="BZ92" si="841">+AVERAGE(V91:V92)/AVERAGE(V87:V88)*100-100</f>
        <v>1.1079235424875833</v>
      </c>
      <c r="CA92" s="12">
        <f t="shared" ref="CA92" si="842">+AVERAGE(W91:W92)/AVERAGE(W87:W88)*100-100</f>
        <v>5.5816063964188061</v>
      </c>
      <c r="CB92" s="22">
        <f t="shared" ref="CB92" si="843">+AVERAGE(X91:X92)/AVERAGE(X87:X88)*100-100</f>
        <v>2.3741972413099575</v>
      </c>
      <c r="CC92" s="8">
        <f t="shared" ref="CC92" si="844">+AVERAGE(Y91:Y92)/AVERAGE(Y87:Y88)*100-100</f>
        <v>3.1403477455164364</v>
      </c>
      <c r="CD92" s="12">
        <f t="shared" ref="CD92" si="845">+AVERAGE(Z91:Z92)/AVERAGE(Z87:Z88)*100-100</f>
        <v>5.8371412991043741</v>
      </c>
      <c r="CE92" s="22">
        <f t="shared" ref="CE92" si="846">+AVERAGE(AA91:AA92)/AVERAGE(AA87:AA88)*100-100</f>
        <v>4.5691888530898268</v>
      </c>
      <c r="CF92" s="8">
        <f t="shared" ref="CF92" si="847">+AVERAGE(AB91:AB92)/AVERAGE(AB87:AB88)*100-100</f>
        <v>1.2246271392421448</v>
      </c>
    </row>
    <row r="93" spans="1:84" s="40" customFormat="1" x14ac:dyDescent="0.25">
      <c r="A93" s="6" t="s">
        <v>112</v>
      </c>
      <c r="B93" s="7">
        <v>2790896.8599713673</v>
      </c>
      <c r="C93" s="41">
        <v>1061036.8880426788</v>
      </c>
      <c r="D93" s="8">
        <f t="shared" si="729"/>
        <v>263.03485688606025</v>
      </c>
      <c r="E93" s="7">
        <v>2888844.6361111053</v>
      </c>
      <c r="F93" s="41">
        <v>556359.77650388191</v>
      </c>
      <c r="G93" s="8">
        <f t="shared" si="730"/>
        <v>519.24038331174165</v>
      </c>
      <c r="H93" s="7">
        <v>3986833.9041749472</v>
      </c>
      <c r="I93" s="41">
        <v>791439.92946027929</v>
      </c>
      <c r="J93" s="8">
        <f t="shared" si="731"/>
        <v>503.74434695173386</v>
      </c>
      <c r="K93" s="7">
        <v>3004114.744785429</v>
      </c>
      <c r="L93" s="41">
        <v>756866.24381599762</v>
      </c>
      <c r="M93" s="8">
        <f t="shared" si="732"/>
        <v>396.91488018268149</v>
      </c>
      <c r="N93" s="7">
        <v>2954003.3487414005</v>
      </c>
      <c r="O93" s="41">
        <v>283191.65115502715</v>
      </c>
      <c r="P93" s="8">
        <f t="shared" si="733"/>
        <v>1043.1110298249207</v>
      </c>
      <c r="Q93" s="7">
        <v>16720904.220899919</v>
      </c>
      <c r="R93" s="41">
        <v>3124161.2179922815</v>
      </c>
      <c r="S93" s="8">
        <f t="shared" si="734"/>
        <v>535.21259161028456</v>
      </c>
      <c r="T93" s="7">
        <f t="shared" si="134"/>
        <v>32345597.714684166</v>
      </c>
      <c r="U93" s="41">
        <f t="shared" si="135"/>
        <v>6573055.7069701459</v>
      </c>
      <c r="V93" s="8">
        <f t="shared" si="735"/>
        <v>492.09377124834822</v>
      </c>
      <c r="W93" s="7">
        <v>3525931.4887720002</v>
      </c>
      <c r="X93" s="41">
        <v>468866.00193027139</v>
      </c>
      <c r="Y93" s="8">
        <f t="shared" si="736"/>
        <v>752.01261645248655</v>
      </c>
      <c r="Z93" s="7">
        <f t="shared" si="766"/>
        <v>35871529.203456163</v>
      </c>
      <c r="AA93" s="41">
        <f t="shared" si="767"/>
        <v>7041921.7089004172</v>
      </c>
      <c r="AB93" s="8">
        <f t="shared" si="739"/>
        <v>509.39971624673791</v>
      </c>
      <c r="AD93" s="12">
        <f t="shared" si="768"/>
        <v>-2.9926914954781125</v>
      </c>
      <c r="AE93" s="19">
        <f t="shared" si="769"/>
        <v>7.0100250533283344</v>
      </c>
      <c r="AF93" s="8">
        <f t="shared" si="770"/>
        <v>-9.3474574403861794</v>
      </c>
      <c r="AG93" s="12">
        <f t="shared" si="771"/>
        <v>0.47126531005012851</v>
      </c>
      <c r="AH93" s="19">
        <f t="shared" si="772"/>
        <v>-0.6083542341116015</v>
      </c>
      <c r="AI93" s="8">
        <f t="shared" si="773"/>
        <v>1.0862276560997088</v>
      </c>
      <c r="AJ93" s="12">
        <f t="shared" si="774"/>
        <v>0.65188820958982774</v>
      </c>
      <c r="AK93" s="19">
        <f t="shared" si="775"/>
        <v>1.4798703428445208</v>
      </c>
      <c r="AL93" s="8">
        <f t="shared" si="776"/>
        <v>-0.81590775634357726</v>
      </c>
      <c r="AM93" s="12">
        <f t="shared" si="777"/>
        <v>23.143560106624378</v>
      </c>
      <c r="AN93" s="19">
        <f t="shared" si="778"/>
        <v>4.8618493455770704</v>
      </c>
      <c r="AO93" s="8">
        <f t="shared" si="779"/>
        <v>17.434091497660958</v>
      </c>
      <c r="AP93" s="12">
        <f t="shared" si="780"/>
        <v>3.9878410818300978</v>
      </c>
      <c r="AQ93" s="19">
        <f t="shared" si="781"/>
        <v>1.4622333604799422</v>
      </c>
      <c r="AR93" s="8">
        <f t="shared" si="782"/>
        <v>2.4892096671842836</v>
      </c>
      <c r="AS93" s="12">
        <f t="shared" si="783"/>
        <v>6.0259352455378945</v>
      </c>
      <c r="AT93" s="19">
        <f t="shared" si="784"/>
        <v>1.2767594095302712</v>
      </c>
      <c r="AU93" s="8">
        <f t="shared" si="785"/>
        <v>4.6893046970465662</v>
      </c>
      <c r="AV93" s="12">
        <f t="shared" si="786"/>
        <v>5.1406390910277793</v>
      </c>
      <c r="AW93" s="19">
        <f t="shared" si="787"/>
        <v>2.4342246568709101</v>
      </c>
      <c r="AX93" s="8">
        <f t="shared" si="788"/>
        <v>2.6420997896188254</v>
      </c>
      <c r="AY93" s="12">
        <f t="shared" si="789"/>
        <v>3.0292070063550796</v>
      </c>
      <c r="AZ93" s="19">
        <f t="shared" si="790"/>
        <v>1.7233569420413488</v>
      </c>
      <c r="BA93" s="8">
        <f t="shared" si="791"/>
        <v>1.2837268682134919</v>
      </c>
      <c r="BB93" s="12">
        <f t="shared" si="792"/>
        <v>4.9292719867856931</v>
      </c>
      <c r="BC93" s="19">
        <f t="shared" si="793"/>
        <v>2.3865849901249447</v>
      </c>
      <c r="BD93" s="8">
        <f t="shared" si="794"/>
        <v>2.4834181127400683</v>
      </c>
      <c r="BF93" s="12">
        <f t="shared" ref="BF93" si="848">+AVERAGE(B91:B93)/AVERAGE(B87:B89)*100-100</f>
        <v>-6.5006487685572552</v>
      </c>
      <c r="BG93" s="22">
        <f t="shared" ref="BG93" si="849">+AVERAGE(C91:C93)/AVERAGE(C87:C89)*100-100</f>
        <v>6.7567283815032937</v>
      </c>
      <c r="BH93" s="8">
        <f t="shared" ref="BH93" si="850">+AVERAGE(D91:D93)/AVERAGE(D87:D89)*100-100</f>
        <v>-12.237793741335935</v>
      </c>
      <c r="BI93" s="12">
        <f t="shared" ref="BI93" si="851">+AVERAGE(E91:E93)/AVERAGE(E87:E89)*100-100</f>
        <v>2.4473271293208541</v>
      </c>
      <c r="BJ93" s="22">
        <f t="shared" ref="BJ93" si="852">+AVERAGE(F91:F93)/AVERAGE(F87:F89)*100-100</f>
        <v>1.7975353759367181</v>
      </c>
      <c r="BK93" s="8">
        <f t="shared" ref="BK93" si="853">+AVERAGE(G91:G93)/AVERAGE(G87:G89)*100-100</f>
        <v>0.59775788292706977</v>
      </c>
      <c r="BL93" s="12">
        <f t="shared" ref="BL93" si="854">+AVERAGE(H91:H93)/AVERAGE(H87:H89)*100-100</f>
        <v>4.1630456458267702</v>
      </c>
      <c r="BM93" s="22">
        <f t="shared" ref="BM93" si="855">+AVERAGE(I91:I93)/AVERAGE(I87:I89)*100-100</f>
        <v>4.5426509696389559</v>
      </c>
      <c r="BN93" s="8">
        <f t="shared" ref="BN93" si="856">+AVERAGE(J91:J93)/AVERAGE(J87:J89)*100-100</f>
        <v>-0.30768373615292433</v>
      </c>
      <c r="BO93" s="12">
        <f t="shared" ref="BO93" si="857">+AVERAGE(K91:K93)/AVERAGE(K87:K89)*100-100</f>
        <v>11.281119061884141</v>
      </c>
      <c r="BP93" s="22">
        <f t="shared" ref="BP93" si="858">+AVERAGE(L91:L93)/AVERAGE(L87:L89)*100-100</f>
        <v>-0.59574310799132491</v>
      </c>
      <c r="BQ93" s="8">
        <f t="shared" ref="BQ93" si="859">+AVERAGE(M91:M93)/AVERAGE(M87:M89)*100-100</f>
        <v>12.063926379924638</v>
      </c>
      <c r="BR93" s="12">
        <f t="shared" ref="BR93" si="860">+AVERAGE(N91:N93)/AVERAGE(N87:N89)*100-100</f>
        <v>10.348488558678554</v>
      </c>
      <c r="BS93" s="22">
        <f t="shared" ref="BS93" si="861">+AVERAGE(O91:O93)/AVERAGE(O87:O89)*100-100</f>
        <v>6.7645772338585317</v>
      </c>
      <c r="BT93" s="8">
        <f t="shared" ref="BT93" si="862">+AVERAGE(P91:P93)/AVERAGE(P87:P89)*100-100</f>
        <v>3.4872010306814474</v>
      </c>
      <c r="BU93" s="12">
        <f t="shared" ref="BU93" si="863">+AVERAGE(Q91:Q93)/AVERAGE(Q87:Q89)*100-100</f>
        <v>7.9000969278136353</v>
      </c>
      <c r="BV93" s="22">
        <f t="shared" ref="BV93" si="864">+AVERAGE(R91:R93)/AVERAGE(R87:R89)*100-100</f>
        <v>3.8935097110007035</v>
      </c>
      <c r="BW93" s="8">
        <f t="shared" ref="BW93" si="865">+AVERAGE(S91:S93)/AVERAGE(S87:S89)*100-100</f>
        <v>3.8545628525851043</v>
      </c>
      <c r="BX93" s="12">
        <f t="shared" ref="BX93" si="866">+AVERAGE(T91:T93)/AVERAGE(T87:T89)*100-100</f>
        <v>5.6175268703538848</v>
      </c>
      <c r="BY93" s="22">
        <f t="shared" ref="BY93" si="867">+AVERAGE(U91:U93)/AVERAGE(U87:U89)*100-100</f>
        <v>3.955793519846722</v>
      </c>
      <c r="BZ93" s="8">
        <f t="shared" ref="BZ93" si="868">+AVERAGE(V91:V93)/AVERAGE(V87:V89)*100-100</f>
        <v>1.6301760424081095</v>
      </c>
      <c r="CA93" s="12">
        <f t="shared" ref="CA93" si="869">+AVERAGE(W91:W93)/AVERAGE(W87:W89)*100-100</f>
        <v>4.6911834666299086</v>
      </c>
      <c r="CB93" s="22">
        <f t="shared" ref="CB93" si="870">+AVERAGE(X91:X93)/AVERAGE(X87:X89)*100-100</f>
        <v>2.149707597925115</v>
      </c>
      <c r="CC93" s="8">
        <f t="shared" ref="CC93" si="871">+AVERAGE(Y91:Y93)/AVERAGE(Y87:Y89)*100-100</f>
        <v>2.5142606410057482</v>
      </c>
      <c r="CD93" s="12">
        <f t="shared" ref="CD93" si="872">+AVERAGE(Z91:Z93)/AVERAGE(Z87:Z89)*100-100</f>
        <v>5.526603440897631</v>
      </c>
      <c r="CE93" s="22">
        <f t="shared" ref="CE93" si="873">+AVERAGE(AA91:AA93)/AVERAGE(AA87:AA89)*100-100</f>
        <v>3.838280991202339</v>
      </c>
      <c r="CF93" s="8">
        <f t="shared" ref="CF93" si="874">+AVERAGE(AB91:AB93)/AVERAGE(AB87:AB89)*100-100</f>
        <v>1.6531744121629686</v>
      </c>
    </row>
    <row r="94" spans="1:84" s="40" customFormat="1" x14ac:dyDescent="0.25">
      <c r="A94" s="6" t="s">
        <v>113</v>
      </c>
      <c r="B94" s="7">
        <v>3986135.5834402903</v>
      </c>
      <c r="C94" s="41">
        <v>1488766.0682310998</v>
      </c>
      <c r="D94" s="8">
        <f t="shared" si="729"/>
        <v>267.74761115938639</v>
      </c>
      <c r="E94" s="7">
        <v>2591119.5445328485</v>
      </c>
      <c r="F94" s="41">
        <v>508510.57340190874</v>
      </c>
      <c r="G94" s="8">
        <f t="shared" si="730"/>
        <v>509.55077043893039</v>
      </c>
      <c r="H94" s="7">
        <v>4118966.684989112</v>
      </c>
      <c r="I94" s="41">
        <v>822517.16313364566</v>
      </c>
      <c r="J94" s="8">
        <f t="shared" si="731"/>
        <v>500.77577339499805</v>
      </c>
      <c r="K94" s="7">
        <v>3182728.86806081</v>
      </c>
      <c r="L94" s="41">
        <v>819344.38621663209</v>
      </c>
      <c r="M94" s="8">
        <f t="shared" si="732"/>
        <v>388.44824247313585</v>
      </c>
      <c r="N94" s="7">
        <v>2995059.2104320955</v>
      </c>
      <c r="O94" s="41">
        <v>287883.31213505467</v>
      </c>
      <c r="P94" s="8">
        <f t="shared" si="733"/>
        <v>1040.3726385595508</v>
      </c>
      <c r="Q94" s="7">
        <v>18280453.481647439</v>
      </c>
      <c r="R94" s="41">
        <v>3364497.0559681761</v>
      </c>
      <c r="S94" s="8">
        <f t="shared" si="734"/>
        <v>543.33391224760669</v>
      </c>
      <c r="T94" s="7">
        <f t="shared" si="134"/>
        <v>35154463.373102598</v>
      </c>
      <c r="U94" s="41">
        <f t="shared" si="135"/>
        <v>7291518.5590865165</v>
      </c>
      <c r="V94" s="8">
        <f t="shared" si="735"/>
        <v>482.12814776825803</v>
      </c>
      <c r="W94" s="7">
        <v>3626224.9267839999</v>
      </c>
      <c r="X94" s="41">
        <v>479490.79703925649</v>
      </c>
      <c r="Y94" s="8">
        <f t="shared" si="736"/>
        <v>756.26580305088032</v>
      </c>
      <c r="Z94" s="7">
        <f t="shared" si="766"/>
        <v>38780688.299886599</v>
      </c>
      <c r="AA94" s="41">
        <f t="shared" si="767"/>
        <v>7771009.3561257729</v>
      </c>
      <c r="AB94" s="8">
        <f t="shared" si="739"/>
        <v>499.04312969738419</v>
      </c>
      <c r="AD94" s="12">
        <f t="shared" si="768"/>
        <v>-3.969326498362264</v>
      </c>
      <c r="AE94" s="19">
        <f t="shared" si="769"/>
        <v>4.8405859154135413</v>
      </c>
      <c r="AF94" s="8">
        <f t="shared" si="770"/>
        <v>-8.4031506852544027</v>
      </c>
      <c r="AG94" s="12">
        <f t="shared" si="771"/>
        <v>-2.1830389891979536</v>
      </c>
      <c r="AH94" s="19">
        <f t="shared" si="772"/>
        <v>-2.8428978393344835</v>
      </c>
      <c r="AI94" s="8">
        <f t="shared" si="773"/>
        <v>0.67916687042122703</v>
      </c>
      <c r="AJ94" s="12">
        <f t="shared" si="774"/>
        <v>-2.3647593005911887</v>
      </c>
      <c r="AK94" s="19">
        <f t="shared" si="775"/>
        <v>-2.5527164027884623</v>
      </c>
      <c r="AL94" s="8">
        <f t="shared" si="776"/>
        <v>0.19288080206951008</v>
      </c>
      <c r="AM94" s="12">
        <f t="shared" si="777"/>
        <v>20.761644733929913</v>
      </c>
      <c r="AN94" s="19">
        <f t="shared" si="778"/>
        <v>8.1993057328962209</v>
      </c>
      <c r="AO94" s="8">
        <f t="shared" si="779"/>
        <v>11.610369323482914</v>
      </c>
      <c r="AP94" s="12">
        <f t="shared" si="780"/>
        <v>0.95061265414639706</v>
      </c>
      <c r="AQ94" s="19">
        <f t="shared" si="781"/>
        <v>-1.6075900057052479</v>
      </c>
      <c r="AR94" s="8">
        <f t="shared" si="782"/>
        <v>2.5999999999999801</v>
      </c>
      <c r="AS94" s="12">
        <f t="shared" si="783"/>
        <v>4.001566832181453</v>
      </c>
      <c r="AT94" s="19">
        <f t="shared" si="784"/>
        <v>-6.9671289909365441E-2</v>
      </c>
      <c r="AU94" s="8">
        <f t="shared" si="785"/>
        <v>4.074076583798643</v>
      </c>
      <c r="AV94" s="12">
        <f t="shared" si="786"/>
        <v>2.7966260224835366</v>
      </c>
      <c r="AW94" s="19">
        <f t="shared" si="787"/>
        <v>1.2125206740160479</v>
      </c>
      <c r="AX94" s="8">
        <f t="shared" si="788"/>
        <v>1.5651278497148979</v>
      </c>
      <c r="AY94" s="12">
        <f t="shared" si="789"/>
        <v>-0.77094681392938469</v>
      </c>
      <c r="AZ94" s="19">
        <f t="shared" si="790"/>
        <v>-1.2918537017888383</v>
      </c>
      <c r="BA94" s="8">
        <f t="shared" si="791"/>
        <v>0.52772431394438968</v>
      </c>
      <c r="BB94" s="12">
        <f t="shared" si="792"/>
        <v>2.4522011386841882</v>
      </c>
      <c r="BC94" s="19">
        <f t="shared" si="793"/>
        <v>1.0543215805555235</v>
      </c>
      <c r="BD94" s="8">
        <f t="shared" si="794"/>
        <v>1.3832951785385461</v>
      </c>
      <c r="BF94" s="12">
        <f t="shared" ref="BF94" si="875">+AVERAGE(B91:B94)/AVERAGE(B87:B90)*100-100</f>
        <v>-5.8474518833212699</v>
      </c>
      <c r="BG94" s="22">
        <f>+AVERAGE(C91:C94)/AVERAGE(C87:C90)*100-100</f>
        <v>6.2304585361446954</v>
      </c>
      <c r="BH94" s="8">
        <f t="shared" ref="BH94" si="876">+AVERAGE(D91:D94)/AVERAGE(D87:D90)*100-100</f>
        <v>-11.331730288046487</v>
      </c>
      <c r="BI94" s="12">
        <f t="shared" ref="BI94" si="877">+AVERAGE(E91:E94)/AVERAGE(E87:E90)*100-100</f>
        <v>1.1510436839686804</v>
      </c>
      <c r="BJ94" s="22">
        <f t="shared" ref="BJ94" si="878">+AVERAGE(F91:F94)/AVERAGE(F87:F90)*100-100</f>
        <v>0.49994728723578419</v>
      </c>
      <c r="BK94" s="8">
        <f t="shared" ref="BK94" si="879">+AVERAGE(G91:G94)/AVERAGE(G87:G90)*100-100</f>
        <v>0.6181691586469924</v>
      </c>
      <c r="BL94" s="12">
        <f t="shared" ref="BL94" si="880">+AVERAGE(H91:H94)/AVERAGE(H87:H90)*100-100</f>
        <v>2.3452423693425004</v>
      </c>
      <c r="BM94" s="22">
        <f t="shared" ref="BM94" si="881">+AVERAGE(I91:I94)/AVERAGE(I87:I90)*100-100</f>
        <v>2.5580618050507837</v>
      </c>
      <c r="BN94" s="8">
        <f t="shared" ref="BN94" si="882">+AVERAGE(J91:J94)/AVERAGE(J87:J90)*100-100</f>
        <v>-0.183120373122307</v>
      </c>
      <c r="BO94" s="12">
        <f t="shared" ref="BO94" si="883">+AVERAGE(K91:K94)/AVERAGE(K87:K90)*100-100</f>
        <v>13.70988787752438</v>
      </c>
      <c r="BP94" s="22">
        <f t="shared" ref="BP94" si="884">+AVERAGE(L91:L94)/AVERAGE(L87:L90)*100-100</f>
        <v>1.5899709817352772</v>
      </c>
      <c r="BQ94" s="8">
        <f t="shared" ref="BQ94" si="885">+AVERAGE(M91:M94)/AVERAGE(M87:M90)*100-100</f>
        <v>11.947086800099299</v>
      </c>
      <c r="BR94" s="12">
        <f t="shared" ref="BR94" si="886">+AVERAGE(N91:N94)/AVERAGE(N87:N90)*100-100</f>
        <v>7.6739858659905735</v>
      </c>
      <c r="BS94" s="22">
        <f t="shared" ref="BS94" si="887">+AVERAGE(O91:O94)/AVERAGE(O87:O90)*100-100</f>
        <v>4.4147376093642663</v>
      </c>
      <c r="BT94" s="8">
        <f t="shared" ref="BT94" si="888">+AVERAGE(P91:P94)/AVERAGE(P87:P90)*100-100</f>
        <v>3.2618908848344432</v>
      </c>
      <c r="BU94" s="12">
        <f t="shared" ref="BU94" si="889">+AVERAGE(Q91:Q94)/AVERAGE(Q87:Q90)*100-100</f>
        <v>6.8110679190504158</v>
      </c>
      <c r="BV94" s="22">
        <f t="shared" ref="BV94" si="890">+AVERAGE(R91:R94)/AVERAGE(R87:R90)*100-100</f>
        <v>2.8048420314144664</v>
      </c>
      <c r="BW94" s="8">
        <f t="shared" ref="BW94" si="891">+AVERAGE(S91:S94)/AVERAGE(S87:S90)*100-100</f>
        <v>3.9104046678927205</v>
      </c>
      <c r="BX94" s="12">
        <f t="shared" ref="BX94" si="892">+AVERAGE(T91:T94)/AVERAGE(T87:T90)*100-100</f>
        <v>4.8416339975090068</v>
      </c>
      <c r="BY94" s="22">
        <f t="shared" ref="BY94" si="893">+AVERAGE(U91:U94)/AVERAGE(U87:U90)*100-100</f>
        <v>3.2073644102506904</v>
      </c>
      <c r="BZ94" s="8">
        <f t="shared" ref="BZ94" si="894">+AVERAGE(V91:V94)/AVERAGE(V87:V90)*100-100</f>
        <v>1.6137781981876884</v>
      </c>
      <c r="CA94" s="12">
        <f t="shared" ref="CA94" si="895">+AVERAGE(W91:W94)/AVERAGE(W87:W90)*100-100</f>
        <v>3.2086881747961655</v>
      </c>
      <c r="CB94" s="22">
        <f t="shared" ref="CB94" si="896">+AVERAGE(X91:X94)/AVERAGE(X87:X90)*100-100</f>
        <v>1.2321844802927586</v>
      </c>
      <c r="CC94" s="8">
        <f t="shared" ref="CC94" si="897">+AVERAGE(Y91:Y94)/AVERAGE(Y87:Y90)*100-100</f>
        <v>2.0083620230249437</v>
      </c>
      <c r="CD94" s="12">
        <f t="shared" ref="CD94" si="898">+AVERAGE(Z91:Z94)/AVERAGE(Z87:Z90)*100-100</f>
        <v>4.6820775077084988</v>
      </c>
      <c r="CE94" s="22">
        <f t="shared" ref="CE94" si="899">+AVERAGE(AA91:AA94)/AVERAGE(AA87:AA90)*100-100</f>
        <v>3.0798698334697008</v>
      </c>
      <c r="CF94" s="8">
        <f t="shared" ref="CF94" si="900">+AVERAGE(AB91:AB94)/AVERAGE(AB87:AB90)*100-100</f>
        <v>1.585128204198142</v>
      </c>
    </row>
    <row r="95" spans="1:84" s="40" customFormat="1" x14ac:dyDescent="0.25">
      <c r="A95" s="6" t="s">
        <v>114</v>
      </c>
      <c r="B95" s="7">
        <v>4975183.9513620483</v>
      </c>
      <c r="C95" s="41">
        <v>1673277.3031627326</v>
      </c>
      <c r="D95" s="8">
        <f t="shared" si="729"/>
        <v>297.33170598550765</v>
      </c>
      <c r="E95" s="7">
        <v>2087366.7285366647</v>
      </c>
      <c r="F95" s="41">
        <v>409794.84317010804</v>
      </c>
      <c r="G95" s="8">
        <f t="shared" si="730"/>
        <v>509.36871542577899</v>
      </c>
      <c r="H95" s="7">
        <v>3906920.3195292004</v>
      </c>
      <c r="I95" s="41">
        <v>778209.41007504275</v>
      </c>
      <c r="J95" s="8">
        <f t="shared" si="731"/>
        <v>502.03971693845955</v>
      </c>
      <c r="K95" s="7">
        <v>3314156.5252737314</v>
      </c>
      <c r="L95" s="41">
        <v>892808.93826912716</v>
      </c>
      <c r="M95" s="8">
        <f t="shared" si="732"/>
        <v>371.20557189971998</v>
      </c>
      <c r="N95" s="7">
        <v>2776590.5783992303</v>
      </c>
      <c r="O95" s="41">
        <v>268538.55262614239</v>
      </c>
      <c r="P95" s="8">
        <f t="shared" si="733"/>
        <v>1033.9634854086598</v>
      </c>
      <c r="Q95" s="7">
        <v>16979246.890828583</v>
      </c>
      <c r="R95" s="41">
        <v>3066584.6019844343</v>
      </c>
      <c r="S95" s="8">
        <f t="shared" si="734"/>
        <v>553.68591102430537</v>
      </c>
      <c r="T95" s="7">
        <f t="shared" si="134"/>
        <v>34039464.993929461</v>
      </c>
      <c r="U95" s="41">
        <f t="shared" si="135"/>
        <v>7089213.649287587</v>
      </c>
      <c r="V95" s="8">
        <f t="shared" si="735"/>
        <v>480.15854335762856</v>
      </c>
      <c r="W95" s="7">
        <v>3424165.5032850001</v>
      </c>
      <c r="X95" s="41">
        <v>444805.72544272576</v>
      </c>
      <c r="Y95" s="8">
        <f t="shared" si="736"/>
        <v>769.81147216053625</v>
      </c>
      <c r="Z95" s="7">
        <f t="shared" si="766"/>
        <v>37463630.497214459</v>
      </c>
      <c r="AA95" s="41">
        <f t="shared" si="767"/>
        <v>7534019.3747303132</v>
      </c>
      <c r="AB95" s="8">
        <f t="shared" si="739"/>
        <v>497.25954545418858</v>
      </c>
      <c r="AD95" s="12">
        <f t="shared" si="768"/>
        <v>3.4728047786138063</v>
      </c>
      <c r="AE95" s="19">
        <f t="shared" si="769"/>
        <v>2.770163178773501</v>
      </c>
      <c r="AF95" s="8">
        <f t="shared" si="770"/>
        <v>0.68370194043384913</v>
      </c>
      <c r="AG95" s="12">
        <f t="shared" si="771"/>
        <v>-0.31239928059473243</v>
      </c>
      <c r="AH95" s="19">
        <f t="shared" si="772"/>
        <v>-0.79679522808815761</v>
      </c>
      <c r="AI95" s="8">
        <f t="shared" si="773"/>
        <v>0.48828659175595135</v>
      </c>
      <c r="AJ95" s="12">
        <f t="shared" si="774"/>
        <v>-1.3542449767142415</v>
      </c>
      <c r="AK95" s="19">
        <f t="shared" si="775"/>
        <v>-3.0057346168107131</v>
      </c>
      <c r="AL95" s="8">
        <f t="shared" si="776"/>
        <v>1.702667300558474</v>
      </c>
      <c r="AM95" s="12">
        <f t="shared" si="777"/>
        <v>19.433170304361354</v>
      </c>
      <c r="AN95" s="19">
        <f t="shared" si="778"/>
        <v>11.849849969261527</v>
      </c>
      <c r="AO95" s="8">
        <f t="shared" si="779"/>
        <v>6.7799110478770359</v>
      </c>
      <c r="AP95" s="12">
        <f t="shared" si="780"/>
        <v>4.692022679589769</v>
      </c>
      <c r="AQ95" s="19">
        <f t="shared" si="781"/>
        <v>2.7349851843604824</v>
      </c>
      <c r="AR95" s="8">
        <f t="shared" si="782"/>
        <v>1.9049377305280473</v>
      </c>
      <c r="AS95" s="12">
        <f t="shared" si="783"/>
        <v>4.7231130371912116</v>
      </c>
      <c r="AT95" s="19">
        <f t="shared" si="784"/>
        <v>-0.21307821412631256</v>
      </c>
      <c r="AU95" s="8">
        <f t="shared" si="785"/>
        <v>4.9467316587936949</v>
      </c>
      <c r="AV95" s="12">
        <f t="shared" si="786"/>
        <v>4.7265340878653177</v>
      </c>
      <c r="AW95" s="19">
        <f t="shared" si="787"/>
        <v>1.6181094746119413</v>
      </c>
      <c r="AX95" s="8">
        <f t="shared" si="788"/>
        <v>3.0589278124977852</v>
      </c>
      <c r="AY95" s="12">
        <f t="shared" si="789"/>
        <v>1.2395902903883211</v>
      </c>
      <c r="AZ95" s="19">
        <f t="shared" si="790"/>
        <v>-0.63354798269345736</v>
      </c>
      <c r="BA95" s="8">
        <f t="shared" si="791"/>
        <v>1.8850811667860796</v>
      </c>
      <c r="BB95" s="12">
        <f t="shared" si="792"/>
        <v>4.3978859626143247</v>
      </c>
      <c r="BC95" s="19">
        <f t="shared" si="793"/>
        <v>1.4823417138148471</v>
      </c>
      <c r="BD95" s="8">
        <f t="shared" si="794"/>
        <v>2.8729572057190325</v>
      </c>
      <c r="BF95" s="12">
        <f>+AVERAGE(B95:B95)/AVERAGE(B91:B91)*100-100</f>
        <v>3.4728047786138063</v>
      </c>
      <c r="BG95" s="22">
        <f t="shared" ref="BG95" si="901">+AVERAGE(C95:C95)/AVERAGE(C91:C91)*100-100</f>
        <v>2.770163178773501</v>
      </c>
      <c r="BH95" s="8">
        <f t="shared" ref="BH95" si="902">+AVERAGE(D95:D95)/AVERAGE(D91:D91)*100-100</f>
        <v>0.68370194043384913</v>
      </c>
      <c r="BI95" s="12">
        <f t="shared" ref="BI95" si="903">+AVERAGE(E95:E95)/AVERAGE(E91:E91)*100-100</f>
        <v>-0.31239928059473243</v>
      </c>
      <c r="BJ95" s="22">
        <f t="shared" ref="BJ95" si="904">+AVERAGE(F95:F95)/AVERAGE(F91:F91)*100-100</f>
        <v>-0.79679522808815761</v>
      </c>
      <c r="BK95" s="8">
        <f t="shared" ref="BK95" si="905">+AVERAGE(G95:G95)/AVERAGE(G91:G91)*100-100</f>
        <v>0.48828659175595135</v>
      </c>
      <c r="BL95" s="12">
        <f t="shared" ref="BL95" si="906">+AVERAGE(H95:H95)/AVERAGE(H91:H91)*100-100</f>
        <v>-1.3542449767142415</v>
      </c>
      <c r="BM95" s="22">
        <f t="shared" ref="BM95" si="907">+AVERAGE(I95:I95)/AVERAGE(I91:I91)*100-100</f>
        <v>-3.0057346168107131</v>
      </c>
      <c r="BN95" s="8">
        <f t="shared" ref="BN95" si="908">+AVERAGE(J95:J95)/AVERAGE(J91:J91)*100-100</f>
        <v>1.702667300558474</v>
      </c>
      <c r="BO95" s="12">
        <f t="shared" ref="BO95" si="909">+AVERAGE(K95:K95)/AVERAGE(K91:K91)*100-100</f>
        <v>19.433170304361354</v>
      </c>
      <c r="BP95" s="22">
        <f t="shared" ref="BP95" si="910">+AVERAGE(L95:L95)/AVERAGE(L91:L91)*100-100</f>
        <v>11.849849969261527</v>
      </c>
      <c r="BQ95" s="8">
        <f t="shared" ref="BQ95" si="911">+AVERAGE(M95:M95)/AVERAGE(M91:M91)*100-100</f>
        <v>6.7799110478770359</v>
      </c>
      <c r="BR95" s="12">
        <f t="shared" ref="BR95" si="912">+AVERAGE(N95:N95)/AVERAGE(N91:N91)*100-100</f>
        <v>4.692022679589769</v>
      </c>
      <c r="BS95" s="22">
        <f t="shared" ref="BS95" si="913">+AVERAGE(O95:O95)/AVERAGE(O91:O91)*100-100</f>
        <v>2.7349851843604824</v>
      </c>
      <c r="BT95" s="8">
        <f t="shared" ref="BT95" si="914">+AVERAGE(P95:P95)/AVERAGE(P91:P91)*100-100</f>
        <v>1.9049377305280473</v>
      </c>
      <c r="BU95" s="12">
        <f t="shared" ref="BU95" si="915">+AVERAGE(Q95:Q95)/AVERAGE(Q91:Q91)*100-100</f>
        <v>4.7231130371912116</v>
      </c>
      <c r="BV95" s="22">
        <f t="shared" ref="BV95" si="916">+AVERAGE(R95:R95)/AVERAGE(R91:R91)*100-100</f>
        <v>-0.21307821412631256</v>
      </c>
      <c r="BW95" s="8">
        <f t="shared" ref="BW95" si="917">+AVERAGE(S95:S95)/AVERAGE(S91:S91)*100-100</f>
        <v>4.9467316587936949</v>
      </c>
      <c r="BX95" s="12">
        <f t="shared" ref="BX95" si="918">+AVERAGE(T95:T95)/AVERAGE(T91:T91)*100-100</f>
        <v>4.7265340878653177</v>
      </c>
      <c r="BY95" s="22">
        <f t="shared" ref="BY95" si="919">+AVERAGE(U95:U95)/AVERAGE(U91:U91)*100-100</f>
        <v>1.6181094746119413</v>
      </c>
      <c r="BZ95" s="8">
        <f t="shared" ref="BZ95" si="920">+AVERAGE(V95:V95)/AVERAGE(V91:V91)*100-100</f>
        <v>3.0589278124977852</v>
      </c>
      <c r="CA95" s="12">
        <f t="shared" ref="CA95" si="921">+AVERAGE(W95:W95)/AVERAGE(W91:W91)*100-100</f>
        <v>1.2395902903883211</v>
      </c>
      <c r="CB95" s="22">
        <f t="shared" ref="CB95" si="922">+AVERAGE(X95:X95)/AVERAGE(X91:X91)*100-100</f>
        <v>-0.63354798269345736</v>
      </c>
      <c r="CC95" s="8">
        <f t="shared" ref="CC95" si="923">+AVERAGE(Y95:Y95)/AVERAGE(Y91:Y91)*100-100</f>
        <v>1.8850811667860796</v>
      </c>
      <c r="CD95" s="12">
        <f t="shared" ref="CD95" si="924">+AVERAGE(Z95:Z95)/AVERAGE(Z91:Z91)*100-100</f>
        <v>4.3978859626143247</v>
      </c>
      <c r="CE95" s="22">
        <f t="shared" ref="CE95" si="925">+AVERAGE(AA95:AA95)/AVERAGE(AA91:AA91)*100-100</f>
        <v>1.4823417138148471</v>
      </c>
      <c r="CF95" s="8">
        <f t="shared" ref="CF95" si="926">+AVERAGE(AB95:AB95)/AVERAGE(AB91:AB91)*100-100</f>
        <v>2.8729572057190325</v>
      </c>
    </row>
    <row r="96" spans="1:84" s="40" customFormat="1" x14ac:dyDescent="0.25">
      <c r="A96" s="6" t="s">
        <v>115</v>
      </c>
      <c r="B96" s="7">
        <v>4057854.2568929363</v>
      </c>
      <c r="C96" s="41">
        <v>1346408.4546472393</v>
      </c>
      <c r="D96" s="8">
        <f t="shared" si="729"/>
        <v>301.38359892846182</v>
      </c>
      <c r="E96" s="7">
        <v>2337153.3206979539</v>
      </c>
      <c r="F96" s="41">
        <v>460720.96987477259</v>
      </c>
      <c r="G96" s="8">
        <f t="shared" si="730"/>
        <v>507.28173309176913</v>
      </c>
      <c r="H96" s="7">
        <v>3920242.7898384798</v>
      </c>
      <c r="I96" s="41">
        <v>756288.21729839954</v>
      </c>
      <c r="J96" s="8">
        <f t="shared" si="731"/>
        <v>518.35301676949393</v>
      </c>
      <c r="K96" s="7">
        <v>3071353.0903477035</v>
      </c>
      <c r="L96" s="41">
        <v>865447.55420526699</v>
      </c>
      <c r="M96" s="8">
        <f t="shared" si="732"/>
        <v>354.88610204324863</v>
      </c>
      <c r="N96" s="7">
        <v>3231996.328469893</v>
      </c>
      <c r="O96" s="41">
        <v>314875.6618751479</v>
      </c>
      <c r="P96" s="8">
        <f t="shared" si="733"/>
        <v>1026.4357394987928</v>
      </c>
      <c r="Q96" s="7">
        <v>16838860.036624316</v>
      </c>
      <c r="R96" s="41">
        <v>3088245.0167174558</v>
      </c>
      <c r="S96" s="8">
        <f t="shared" si="734"/>
        <v>545.25660838020565</v>
      </c>
      <c r="T96" s="7">
        <f t="shared" ref="T96" si="927">+B96+E96+H96+K96+N96+Q96</f>
        <v>33457459.822871283</v>
      </c>
      <c r="U96" s="41">
        <f t="shared" ref="U96" si="928">+C96+F96+I96+L96+O96+R96</f>
        <v>6831985.8746182825</v>
      </c>
      <c r="V96" s="8">
        <f t="shared" si="735"/>
        <v>489.71793028978743</v>
      </c>
      <c r="W96" s="7">
        <v>3560513.2084809998</v>
      </c>
      <c r="X96" s="41">
        <v>451522.97533452726</v>
      </c>
      <c r="Y96" s="8">
        <f t="shared" si="736"/>
        <v>788.55637541878434</v>
      </c>
      <c r="Z96" s="7">
        <f t="shared" ref="Z96" si="929">+T96+W96</f>
        <v>37017973.031352282</v>
      </c>
      <c r="AA96" s="41">
        <f t="shared" ref="AA96" si="930">+U96+X96</f>
        <v>7283508.8499528095</v>
      </c>
      <c r="AB96" s="8">
        <f t="shared" ref="AB96" si="931">+Z96/AA96*100</f>
        <v>508.24367477211376</v>
      </c>
      <c r="AD96" s="12">
        <f t="shared" ref="AD96" si="932">+B96/B92*100-100</f>
        <v>13.983067222818192</v>
      </c>
      <c r="AE96" s="19">
        <f t="shared" ref="AE96" si="933">+C96/C92*100-100</f>
        <v>2.4302523583570093</v>
      </c>
      <c r="AF96" s="8">
        <f t="shared" ref="AF96" si="934">+D96/D92*100-100</f>
        <v>11.278713659752682</v>
      </c>
      <c r="AG96" s="12">
        <f t="shared" ref="AG96" si="935">+E96/E92*100-100</f>
        <v>17.023544092003789</v>
      </c>
      <c r="AH96" s="19">
        <f t="shared" ref="AH96" si="936">+F96/F92*100-100</f>
        <v>14.280865310822506</v>
      </c>
      <c r="AI96" s="8">
        <f t="shared" ref="AI96" si="937">+G96/G92*100-100</f>
        <v>2.3999457597050196</v>
      </c>
      <c r="AJ96" s="12">
        <f t="shared" ref="AJ96" si="938">+H96/H92*100-100</f>
        <v>14.008044281042146</v>
      </c>
      <c r="AK96" s="19">
        <f t="shared" ref="AK96" si="939">+I96/I92*100-100</f>
        <v>11.442252462249499</v>
      </c>
      <c r="AL96" s="8">
        <f t="shared" ref="AL96" si="940">+J96/J92*100-100</f>
        <v>2.3023510043121149</v>
      </c>
      <c r="AM96" s="12">
        <f t="shared" ref="AM96" si="941">+K96/K92*100-100</f>
        <v>12.242883514271497</v>
      </c>
      <c r="AN96" s="19">
        <f t="shared" ref="AN96" si="942">+L96/L92*100-100</f>
        <v>20.014712511847605</v>
      </c>
      <c r="AO96" s="8">
        <f t="shared" ref="AO96" si="943">+M96/M92*100-100</f>
        <v>-6.4757302125011762</v>
      </c>
      <c r="AP96" s="12">
        <f t="shared" ref="AP96" si="944">+N96/N92*100-100</f>
        <v>23.171445867381692</v>
      </c>
      <c r="AQ96" s="19">
        <f t="shared" ref="AQ96" si="945">+O96/O92*100-100</f>
        <v>22.995804170703039</v>
      </c>
      <c r="AR96" s="8">
        <f t="shared" ref="AR96" si="946">+P96/P92*100-100</f>
        <v>0.14280299873877311</v>
      </c>
      <c r="AS96" s="12">
        <f t="shared" ref="AS96" si="947">+Q96/Q92*100-100</f>
        <v>5.2838993398650445</v>
      </c>
      <c r="AT96" s="19">
        <f t="shared" ref="AT96" si="948">+R96/R92*100-100</f>
        <v>1.6328799643467988</v>
      </c>
      <c r="AU96" s="8">
        <f t="shared" ref="AU96" si="949">+S96/S92*100-100</f>
        <v>3.5923604416199026</v>
      </c>
      <c r="AV96" s="12">
        <f t="shared" ref="AV96" si="950">+T96/T92*100-100</f>
        <v>10.239202099493383</v>
      </c>
      <c r="AW96" s="19">
        <f t="shared" ref="AW96" si="951">+U96/U92*100-100</f>
        <v>6.5500070677993136</v>
      </c>
      <c r="AX96" s="8">
        <f t="shared" ref="AX96" si="952">+V96/V92*100-100</f>
        <v>3.4624071205800959</v>
      </c>
      <c r="AY96" s="12">
        <f t="shared" ref="AY96" si="953">+W96/W92*100-100</f>
        <v>5.905927345523736</v>
      </c>
      <c r="AZ96" s="19">
        <f t="shared" ref="AZ96" si="954">+X96/X92*100-100</f>
        <v>0.66823778786884702</v>
      </c>
      <c r="BA96" s="8">
        <f t="shared" ref="BA96" si="955">+Y96/Y92*100-100</f>
        <v>5.2029216689894753</v>
      </c>
      <c r="BB96" s="12">
        <f t="shared" ref="BB96" si="956">+Z96/Z92*100-100</f>
        <v>9.8070603845671087</v>
      </c>
      <c r="BC96" s="19">
        <f t="shared" ref="BC96" si="957">+AA96/AA92*100-100</f>
        <v>6.1654701795787759</v>
      </c>
      <c r="BD96" s="8">
        <f t="shared" ref="BD96" si="958">+AB96/AB92*100-100</f>
        <v>3.430107923817971</v>
      </c>
      <c r="BF96" s="12">
        <f t="shared" ref="BF96" si="959">+AVERAGE(B95:B96)/AVERAGE(B91:B92)*100-100</f>
        <v>7.9441148526290704</v>
      </c>
      <c r="BG96" s="22">
        <f t="shared" ref="BG96" si="960">+AVERAGE(C95:C96)/AVERAGE(C91:C92)*100-100</f>
        <v>2.6183264794677399</v>
      </c>
      <c r="BH96" s="8">
        <f t="shared" ref="BH96" si="961">+AVERAGE(D95:D96)/AVERAGE(D91:D92)*100-100</f>
        <v>5.7521843778202424</v>
      </c>
      <c r="BI96" s="12">
        <f t="shared" ref="BI96" si="962">+AVERAGE(E95:E96)/AVERAGE(E91:E92)*100-100</f>
        <v>8.1505978539394306</v>
      </c>
      <c r="BJ96" s="22">
        <f t="shared" ref="BJ96" si="963">+AVERAGE(F95:F96)/AVERAGE(F91:F92)*100-100</f>
        <v>6.6502434148719942</v>
      </c>
      <c r="BK96" s="8">
        <f t="shared" ref="BK96" si="964">+AVERAGE(G95:G96)/AVERAGE(G91:G92)*100-100</f>
        <v>1.4331482145513803</v>
      </c>
      <c r="BL96" s="12">
        <f t="shared" ref="BL96" si="965">+AVERAGE(H95:H96)/AVERAGE(H91:H92)*100-100</f>
        <v>5.7850146108475542</v>
      </c>
      <c r="BM96" s="22">
        <f t="shared" ref="BM96" si="966">+AVERAGE(I95:I96)/AVERAGE(I91:I92)*100-100</f>
        <v>3.6149190194807659</v>
      </c>
      <c r="BN96" s="8">
        <f t="shared" ref="BN96" si="967">+AVERAGE(J95:J96)/AVERAGE(J91:J92)*100-100</f>
        <v>2.0064215893964104</v>
      </c>
      <c r="BO96" s="12">
        <f t="shared" ref="BO96" si="968">+AVERAGE(K95:K96)/AVERAGE(K91:K92)*100-100</f>
        <v>15.863180089212676</v>
      </c>
      <c r="BP96" s="22">
        <f t="shared" ref="BP96" si="969">+AVERAGE(L95:L96)/AVERAGE(L91:L92)*100-100</f>
        <v>15.725106924894348</v>
      </c>
      <c r="BQ96" s="8">
        <f t="shared" ref="BQ96" si="970">+AVERAGE(M95:M96)/AVERAGE(M91:M92)*100-100</f>
        <v>-0.13798864253514864</v>
      </c>
      <c r="BR96" s="12">
        <f t="shared" ref="BR96" si="971">+AVERAGE(N95:N96)/AVERAGE(N91:N92)*100-100</f>
        <v>13.882403503408128</v>
      </c>
      <c r="BS96" s="22">
        <f t="shared" ref="BS96" si="972">+AVERAGE(O95:O96)/AVERAGE(O91:O92)*100-100</f>
        <v>12.759970393176516</v>
      </c>
      <c r="BT96" s="8">
        <f t="shared" ref="BT96" si="973">+AVERAGE(P95:P96)/AVERAGE(P91:P92)*100-100</f>
        <v>1.0194051134585749</v>
      </c>
      <c r="BU96" s="12">
        <f t="shared" ref="BU96" si="974">+AVERAGE(Q95:Q96)/AVERAGE(Q91:Q92)*100-100</f>
        <v>5.0015934923785181</v>
      </c>
      <c r="BV96" s="22">
        <f t="shared" ref="BV96" si="975">+AVERAGE(R95:R96)/AVERAGE(R91:R92)*100-100</f>
        <v>0.70469005128410345</v>
      </c>
      <c r="BW96" s="8">
        <f t="shared" ref="BW96" si="976">+AVERAGE(S95:S96)/AVERAGE(S91:S92)*100-100</f>
        <v>4.2703423306414692</v>
      </c>
      <c r="BX96" s="12">
        <f t="shared" ref="BX96" si="977">+AVERAGE(T95:T96)/AVERAGE(T91:T92)*100-100</f>
        <v>7.3884374157072443</v>
      </c>
      <c r="BY96" s="22">
        <f t="shared" ref="BY96" si="978">+AVERAGE(U95:U96)/AVERAGE(U91:U92)*100-100</f>
        <v>3.9801164100332898</v>
      </c>
      <c r="BZ96" s="8">
        <f t="shared" ref="BZ96" si="979">+AVERAGE(V95:V96)/AVERAGE(V91:V92)*100-100</f>
        <v>3.2622617650565786</v>
      </c>
      <c r="CA96" s="12">
        <f t="shared" ref="CA96" si="980">+AVERAGE(W95:W96)/AVERAGE(W91:W92)*100-100</f>
        <v>3.5657424966385918</v>
      </c>
      <c r="CB96" s="22">
        <f t="shared" ref="CB96" si="981">+AVERAGE(X95:X96)/AVERAGE(X91:X92)*100-100</f>
        <v>1.7986962494205727E-2</v>
      </c>
      <c r="CC96" s="8">
        <f t="shared" ref="CC96" si="982">+AVERAGE(Y95:Y96)/AVERAGE(Y91:Y92)*100-100</f>
        <v>3.5373763127501689</v>
      </c>
      <c r="CD96" s="12">
        <f t="shared" ref="CD96" si="983">+AVERAGE(Z95:Z96)/AVERAGE(Z91:Z92)*100-100</f>
        <v>7.018006021019346</v>
      </c>
      <c r="CE96" s="22">
        <f t="shared" ref="CE96" si="984">+AVERAGE(AA95:AA96)/AVERAGE(AA91:AA92)*100-100</f>
        <v>3.7315439943217683</v>
      </c>
      <c r="CF96" s="8">
        <f t="shared" ref="CF96" si="985">+AVERAGE(AB95:AB96)/AVERAGE(AB91:AB92)*100-100</f>
        <v>3.153823460630889</v>
      </c>
    </row>
    <row r="97" spans="1:84" s="40" customFormat="1" x14ac:dyDescent="0.25">
      <c r="A97" s="6" t="s">
        <v>116</v>
      </c>
      <c r="B97" s="7">
        <v>3461146.507768333</v>
      </c>
      <c r="C97" s="41">
        <v>1086000.3754048785</v>
      </c>
      <c r="D97" s="8">
        <f t="shared" si="729"/>
        <v>318.7058297726611</v>
      </c>
      <c r="E97" s="7">
        <v>3150083.6724499636</v>
      </c>
      <c r="F97" s="41">
        <v>587446.0339454104</v>
      </c>
      <c r="G97" s="8">
        <f t="shared" si="730"/>
        <v>536.23371176639716</v>
      </c>
      <c r="H97" s="7">
        <v>4447439.6055984851</v>
      </c>
      <c r="I97" s="41">
        <v>847991.49035276135</v>
      </c>
      <c r="J97" s="8">
        <f t="shared" si="731"/>
        <v>524.4674806522371</v>
      </c>
      <c r="K97" s="7">
        <v>3187392.1788775641</v>
      </c>
      <c r="L97" s="41">
        <v>857069.36937222024</v>
      </c>
      <c r="M97" s="8">
        <f t="shared" si="732"/>
        <v>371.89430549971019</v>
      </c>
      <c r="N97" s="7">
        <v>4072842.2353454684</v>
      </c>
      <c r="O97" s="41">
        <v>378327.85209142225</v>
      </c>
      <c r="P97" s="8">
        <f t="shared" si="733"/>
        <v>1076.5377734762371</v>
      </c>
      <c r="Q97" s="7">
        <v>17289059.090335581</v>
      </c>
      <c r="R97" s="41">
        <v>3167029.1368801505</v>
      </c>
      <c r="S97" s="8">
        <f t="shared" si="734"/>
        <v>545.90780012106507</v>
      </c>
      <c r="T97" s="7">
        <f t="shared" ref="T97" si="986">+B97+E97+H97+K97+N97+Q97</f>
        <v>35607963.290375397</v>
      </c>
      <c r="U97" s="41">
        <f t="shared" ref="U97" si="987">+C97+F97+I97+L97+O97+R97</f>
        <v>6923864.2580468431</v>
      </c>
      <c r="V97" s="8">
        <f t="shared" ref="V97" si="988">+T97/U97*100</f>
        <v>514.27876057784044</v>
      </c>
      <c r="W97" s="7">
        <v>3714313.1664829999</v>
      </c>
      <c r="X97" s="41">
        <v>472964.74604488927</v>
      </c>
      <c r="Y97" s="8">
        <f t="shared" si="736"/>
        <v>785.3255866411813</v>
      </c>
      <c r="Z97" s="7">
        <f t="shared" ref="Z97" si="989">+T97+W97</f>
        <v>39322276.456858397</v>
      </c>
      <c r="AA97" s="41">
        <f t="shared" ref="AA97" si="990">+U97+X97</f>
        <v>7396829.0040917322</v>
      </c>
      <c r="AB97" s="8">
        <f t="shared" ref="AB97" si="991">+Z97/AA97*100</f>
        <v>531.60991602085619</v>
      </c>
      <c r="AD97" s="12">
        <f t="shared" ref="AD97" si="992">+B97/B93*100-100</f>
        <v>24.015564939359393</v>
      </c>
      <c r="AE97" s="19">
        <f t="shared" ref="AE97" si="993">+C97/C93*100-100</f>
        <v>2.3527445316487103</v>
      </c>
      <c r="AF97" s="8">
        <f t="shared" ref="AF97" si="994">+D97/D93*100-100</f>
        <v>21.164865199107822</v>
      </c>
      <c r="AG97" s="12">
        <f t="shared" ref="AG97" si="995">+E97/E93*100-100</f>
        <v>9.0430282429633309</v>
      </c>
      <c r="AH97" s="19">
        <f t="shared" ref="AH97" si="996">+F97/F93*100-100</f>
        <v>5.5874379770715734</v>
      </c>
      <c r="AI97" s="8">
        <f t="shared" ref="AI97" si="997">+G97/G93*100-100</f>
        <v>3.2727285859915725</v>
      </c>
      <c r="AJ97" s="12">
        <f t="shared" ref="AJ97" si="998">+H97/H93*100-100</f>
        <v>11.553170071650072</v>
      </c>
      <c r="AK97" s="19">
        <f t="shared" ref="AK97" si="999">+I97/I93*100-100</f>
        <v>7.1454015380608098</v>
      </c>
      <c r="AL97" s="8">
        <f t="shared" ref="AL97" si="1000">+J97/J93*100-100</f>
        <v>4.1138196043098816</v>
      </c>
      <c r="AM97" s="12">
        <f t="shared" ref="AM97" si="1001">+K97/K93*100-100</f>
        <v>6.1008799484197453</v>
      </c>
      <c r="AN97" s="19">
        <f t="shared" ref="AN97" si="1002">+L97/L93*100-100</f>
        <v>13.239211865364027</v>
      </c>
      <c r="AO97" s="8">
        <f t="shared" ref="AO97" si="1003">+M97/M93*100-100</f>
        <v>-6.3037633337040688</v>
      </c>
      <c r="AP97" s="12">
        <f t="shared" ref="AP97" si="1004">+N97/N93*100-100</f>
        <v>37.875342527311858</v>
      </c>
      <c r="AQ97" s="19">
        <f t="shared" ref="AQ97" si="1005">+O97/O93*100-100</f>
        <v>33.594281663450175</v>
      </c>
      <c r="AR97" s="8">
        <f t="shared" ref="AR97" si="1006">+P97/P93*100-100</f>
        <v>3.2045240339302126</v>
      </c>
      <c r="AS97" s="12">
        <f t="shared" ref="AS97" si="1007">+Q97/Q93*100-100</f>
        <v>3.3978716816373407</v>
      </c>
      <c r="AT97" s="19">
        <f t="shared" ref="AT97" si="1008">+R97/R93*100-100</f>
        <v>1.3721417012985597</v>
      </c>
      <c r="AU97" s="8">
        <f t="shared" ref="AU97" si="1009">+S97/S93*100-100</f>
        <v>1.9983103309662482</v>
      </c>
      <c r="AV97" s="12">
        <f t="shared" ref="AV97" si="1010">+T97/T93*100-100</f>
        <v>10.085964725302304</v>
      </c>
      <c r="AW97" s="19">
        <f t="shared" ref="AW97" si="1011">+U97/U93*100-100</f>
        <v>5.337069495770379</v>
      </c>
      <c r="AX97" s="8">
        <f t="shared" ref="AX97" si="1012">+V97/V93*100-100</f>
        <v>4.5082849297631213</v>
      </c>
      <c r="AY97" s="12">
        <f t="shared" ref="AY97" si="1013">+W97/W93*100-100</f>
        <v>5.3427492369288387</v>
      </c>
      <c r="AZ97" s="19">
        <f t="shared" ref="AZ97" si="1014">+X97/X93*100-100</f>
        <v>0.87418240984497686</v>
      </c>
      <c r="BA97" s="8">
        <f t="shared" ref="BA97" si="1015">+Y97/Y93*100-100</f>
        <v>4.4298419281639099</v>
      </c>
      <c r="BB97" s="12">
        <f t="shared" ref="BB97" si="1016">+Z97/Z93*100-100</f>
        <v>9.6197383552573967</v>
      </c>
      <c r="BC97" s="19">
        <f t="shared" ref="BC97" si="1017">+AA97/AA93*100-100</f>
        <v>5.0399210593713377</v>
      </c>
      <c r="BD97" s="8">
        <f t="shared" ref="BD97" si="1018">+AB97/AB93*100-100</f>
        <v>4.3600730557455449</v>
      </c>
      <c r="BF97" s="12">
        <f t="shared" ref="BF97" si="1019">+AVERAGE(B95:B97)/AVERAGE(B91:B93)*100-100</f>
        <v>11.96357460236564</v>
      </c>
      <c r="BG97" s="22">
        <f t="shared" ref="BG97" si="1020">+AVERAGE(C95:C97)/AVERAGE(C91:C93)*100-100</f>
        <v>2.5479430794651137</v>
      </c>
      <c r="BH97" s="8">
        <f t="shared" ref="BH97" si="1021">+AVERAGE(D95:D97)/AVERAGE(D91:D93)*100-100</f>
        <v>10.641414368356124</v>
      </c>
      <c r="BI97" s="12">
        <f t="shared" ref="BI97" si="1022">+AVERAGE(E95:E97)/AVERAGE(E91:E93)*100-100</f>
        <v>8.5199564665553851</v>
      </c>
      <c r="BJ97" s="22">
        <f t="shared" ref="BJ97" si="1023">+AVERAGE(F95:F97)/AVERAGE(F91:F93)*100-100</f>
        <v>6.2194516548935042</v>
      </c>
      <c r="BK97" s="8">
        <f t="shared" ref="BK97" si="1024">+AVERAGE(G95:G97)/AVERAGE(G91:G93)*100-100</f>
        <v>2.0609285153364851</v>
      </c>
      <c r="BL97" s="12">
        <f t="shared" ref="BL97" si="1025">+AVERAGE(H95:H97)/AVERAGE(H91:H93)*100-100</f>
        <v>7.8047551036504643</v>
      </c>
      <c r="BM97" s="22">
        <f t="shared" ref="BM97" si="1026">+AVERAGE(I95:I97)/AVERAGE(I91:I93)*100-100</f>
        <v>4.8445275405234014</v>
      </c>
      <c r="BN97" s="8">
        <f t="shared" ref="BN97" si="1027">+AVERAGE(J95:J97)/AVERAGE(J91:J93)*100-100</f>
        <v>2.71223473348212</v>
      </c>
      <c r="BO97" s="12">
        <f t="shared" ref="BO97" si="1028">+AVERAGE(K95:K97)/AVERAGE(K91:K93)*100-100</f>
        <v>12.419162085414939</v>
      </c>
      <c r="BP97" s="22">
        <f t="shared" ref="BP97" si="1029">+AVERAGE(L95:L97)/AVERAGE(L91:L93)*100-100</f>
        <v>14.898516178331761</v>
      </c>
      <c r="BQ97" s="8">
        <f t="shared" ref="BQ97" si="1030">+AVERAGE(M95:M97)/AVERAGE(M91:M93)*100-100</f>
        <v>-2.3152717822668336</v>
      </c>
      <c r="BR97" s="12">
        <f t="shared" ref="BR97" si="1031">+AVERAGE(N95:N97)/AVERAGE(N91:N93)*100-100</f>
        <v>22.494074133336611</v>
      </c>
      <c r="BS97" s="22">
        <f t="shared" ref="BS97" si="1032">+AVERAGE(O95:O97)/AVERAGE(O91:O93)*100-100</f>
        <v>20.129696745993783</v>
      </c>
      <c r="BT97" s="8">
        <f t="shared" ref="BT97" si="1033">+AVERAGE(P95:P97)/AVERAGE(P91:P93)*100-100</f>
        <v>1.7587920300887561</v>
      </c>
      <c r="BU97" s="12">
        <f t="shared" ref="BU97" si="1034">+AVERAGE(Q95:Q97)/AVERAGE(Q91:Q93)*100-100</f>
        <v>4.4535309498547946</v>
      </c>
      <c r="BV97" s="22">
        <f t="shared" ref="BV97" si="1035">+AVERAGE(R95:R97)/AVERAGE(R91:R93)*100-100</f>
        <v>0.93046356797133001</v>
      </c>
      <c r="BW97" s="8">
        <f t="shared" ref="BW97" si="1036">+AVERAGE(S95:S97)/AVERAGE(S91:S93)*100-100</f>
        <v>3.5051399729258463</v>
      </c>
      <c r="BX97" s="12">
        <f t="shared" ref="BX97" si="1037">+AVERAGE(T95:T97)/AVERAGE(T91:T93)*100-100</f>
        <v>8.304974794618559</v>
      </c>
      <c r="BY97" s="22">
        <f t="shared" ref="BY97" si="1038">+AVERAGE(U95:U97)/AVERAGE(U91:U93)*100-100</f>
        <v>4.4269455551054762</v>
      </c>
      <c r="BZ97" s="8">
        <f t="shared" ref="BZ97" si="1039">+AVERAGE(V95:V97)/AVERAGE(V91:V93)*100-100</f>
        <v>3.6906467492684669</v>
      </c>
      <c r="CA97" s="12">
        <f t="shared" ref="CA97" si="1040">+AVERAGE(W95:W97)/AVERAGE(W91:W93)*100-100</f>
        <v>4.1758228312031633</v>
      </c>
      <c r="CB97" s="22">
        <f t="shared" ref="CB97" si="1041">+AVERAGE(X95:X97)/AVERAGE(X91:X93)*100-100</f>
        <v>0.31207566691617217</v>
      </c>
      <c r="CC97" s="8">
        <f t="shared" ref="CC97" si="1042">+AVERAGE(Y95:Y97)/AVERAGE(Y91:Y93)*100-100</f>
        <v>3.8347197869076979</v>
      </c>
      <c r="CD97" s="12">
        <f t="shared" ref="CD97" si="1043">+AVERAGE(Z95:Z97)/AVERAGE(Z91:Z93)*100-100</f>
        <v>7.9028944805292269</v>
      </c>
      <c r="CE97" s="22">
        <f t="shared" ref="CE97" si="1044">+AVERAGE(AA95:AA97)/AVERAGE(AA91:AA93)*100-100</f>
        <v>4.1635663337128221</v>
      </c>
      <c r="CF97" s="8">
        <f t="shared" ref="CF97" si="1045">+AVERAGE(AB95:AB97)/AVERAGE(AB91:AB93)*100-100</f>
        <v>3.5678373899357183</v>
      </c>
    </row>
    <row r="98" spans="1:84" x14ac:dyDescent="0.25">
      <c r="B98" s="7"/>
    </row>
    <row r="99" spans="1:84" x14ac:dyDescent="0.25">
      <c r="B99" s="35"/>
    </row>
    <row r="100" spans="1:84" x14ac:dyDescent="0.25">
      <c r="B100" s="35"/>
    </row>
    <row r="101" spans="1:84" x14ac:dyDescent="0.25">
      <c r="B101" s="35"/>
    </row>
    <row r="102" spans="1:84" x14ac:dyDescent="0.25">
      <c r="B102" s="35"/>
    </row>
    <row r="103" spans="1:84" x14ac:dyDescent="0.25">
      <c r="B103" s="35"/>
    </row>
    <row r="104" spans="1:84" x14ac:dyDescent="0.25">
      <c r="B104" s="35"/>
    </row>
    <row r="105" spans="1:84" x14ac:dyDescent="0.25">
      <c r="B105" s="35"/>
    </row>
    <row r="106" spans="1:84" x14ac:dyDescent="0.25">
      <c r="B106" s="35"/>
    </row>
    <row r="107" spans="1:84" x14ac:dyDescent="0.25">
      <c r="B107" s="35"/>
    </row>
    <row r="108" spans="1:84" x14ac:dyDescent="0.25">
      <c r="B108" s="35"/>
    </row>
    <row r="109" spans="1:84" x14ac:dyDescent="0.25">
      <c r="B109" s="35"/>
    </row>
    <row r="110" spans="1:84" x14ac:dyDescent="0.25">
      <c r="B110" s="35"/>
    </row>
    <row r="111" spans="1:84" x14ac:dyDescent="0.25">
      <c r="B111" s="35"/>
    </row>
  </sheetData>
  <mergeCells count="27">
    <mergeCell ref="Q5:S5"/>
    <mergeCell ref="B5:D5"/>
    <mergeCell ref="E5:G5"/>
    <mergeCell ref="H5:J5"/>
    <mergeCell ref="K5:M5"/>
    <mergeCell ref="N5:P5"/>
    <mergeCell ref="BB5:BD5"/>
    <mergeCell ref="BF5:BH5"/>
    <mergeCell ref="BI5:BK5"/>
    <mergeCell ref="BL5:BN5"/>
    <mergeCell ref="T5:V5"/>
    <mergeCell ref="W5:Y5"/>
    <mergeCell ref="AV5:AX5"/>
    <mergeCell ref="AY5:BA5"/>
    <mergeCell ref="Z5:AB5"/>
    <mergeCell ref="AD5:AF5"/>
    <mergeCell ref="AG5:AI5"/>
    <mergeCell ref="AJ5:AL5"/>
    <mergeCell ref="AM5:AO5"/>
    <mergeCell ref="AP5:AR5"/>
    <mergeCell ref="AS5:AU5"/>
    <mergeCell ref="CA5:CC5"/>
    <mergeCell ref="BR5:BT5"/>
    <mergeCell ref="BU5:BW5"/>
    <mergeCell ref="CD5:CF5"/>
    <mergeCell ref="BO5:BQ5"/>
    <mergeCell ref="BX5:BZ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9"/>
  <sheetViews>
    <sheetView tabSelected="1" zoomScaleNormal="100" workbookViewId="0">
      <pane xSplit="1" ySplit="6" topLeftCell="B88" activePane="bottomRight" state="frozen"/>
      <selection activeCell="AU7" sqref="AU7"/>
      <selection pane="topRight" activeCell="AU7" sqref="AU7"/>
      <selection pane="bottomLeft" activeCell="AU7" sqref="AU7"/>
      <selection pane="bottomRight" activeCell="T7" sqref="T7:V97"/>
    </sheetView>
  </sheetViews>
  <sheetFormatPr baseColWidth="10" defaultRowHeight="15" x14ac:dyDescent="0.25"/>
  <cols>
    <col min="1" max="1" width="14.85546875" customWidth="1"/>
    <col min="2" max="2" width="21.42578125" customWidth="1"/>
    <col min="3" max="3" width="14" customWidth="1"/>
    <col min="5" max="5" width="13" customWidth="1"/>
    <col min="6" max="6" width="13.140625" customWidth="1"/>
    <col min="7" max="7" width="14.5703125" customWidth="1"/>
    <col min="8" max="9" width="12" bestFit="1" customWidth="1"/>
    <col min="11" max="12" width="15.5703125" bestFit="1" customWidth="1"/>
    <col min="14" max="15" width="13.7109375" bestFit="1" customWidth="1"/>
    <col min="17" max="17" width="16.7109375" bestFit="1" customWidth="1"/>
    <col min="18" max="18" width="15.5703125" bestFit="1" customWidth="1"/>
    <col min="20" max="20" width="16.7109375" bestFit="1" customWidth="1"/>
    <col min="21" max="21" width="15.5703125" bestFit="1" customWidth="1"/>
    <col min="23" max="23" width="13.5703125" bestFit="1" customWidth="1"/>
    <col min="26" max="26" width="8.28515625" bestFit="1" customWidth="1"/>
    <col min="51" max="51" width="5.7109375" customWidth="1"/>
  </cols>
  <sheetData>
    <row r="1" spans="1:79" ht="21" x14ac:dyDescent="0.3">
      <c r="B1" s="1" t="s">
        <v>85</v>
      </c>
    </row>
    <row r="2" spans="1:79" ht="21" x14ac:dyDescent="0.3">
      <c r="B2" s="1" t="s">
        <v>87</v>
      </c>
    </row>
    <row r="4" spans="1:79" s="2" customFormat="1" ht="15.75" x14ac:dyDescent="0.25">
      <c r="B4" s="3" t="s">
        <v>0</v>
      </c>
      <c r="AA4" s="3" t="s">
        <v>1</v>
      </c>
      <c r="AZ4" s="3" t="s">
        <v>2</v>
      </c>
    </row>
    <row r="5" spans="1:79" s="2" customFormat="1" ht="15.75" x14ac:dyDescent="0.25">
      <c r="A5" s="2">
        <v>1000</v>
      </c>
      <c r="B5" s="42" t="s">
        <v>68</v>
      </c>
      <c r="C5" s="42"/>
      <c r="D5" s="42"/>
      <c r="E5" s="42" t="s">
        <v>69</v>
      </c>
      <c r="F5" s="42"/>
      <c r="G5" s="42"/>
      <c r="H5" s="42" t="s">
        <v>70</v>
      </c>
      <c r="I5" s="42"/>
      <c r="J5" s="42"/>
      <c r="K5" s="42" t="s">
        <v>71</v>
      </c>
      <c r="L5" s="42"/>
      <c r="M5" s="42"/>
      <c r="N5" s="42" t="s">
        <v>72</v>
      </c>
      <c r="O5" s="42"/>
      <c r="P5" s="42"/>
      <c r="Q5" s="42" t="s">
        <v>73</v>
      </c>
      <c r="R5" s="42"/>
      <c r="S5" s="42"/>
      <c r="T5" s="42" t="s">
        <v>74</v>
      </c>
      <c r="U5" s="42"/>
      <c r="V5" s="42"/>
      <c r="W5" s="42" t="s">
        <v>8</v>
      </c>
      <c r="X5" s="42"/>
      <c r="Y5" s="42"/>
      <c r="AA5" s="42" t="s">
        <v>68</v>
      </c>
      <c r="AB5" s="42"/>
      <c r="AC5" s="42"/>
      <c r="AD5" s="42" t="s">
        <v>69</v>
      </c>
      <c r="AE5" s="42"/>
      <c r="AF5" s="42"/>
      <c r="AG5" s="42" t="s">
        <v>70</v>
      </c>
      <c r="AH5" s="42"/>
      <c r="AI5" s="42"/>
      <c r="AJ5" s="42" t="s">
        <v>71</v>
      </c>
      <c r="AK5" s="42"/>
      <c r="AL5" s="42"/>
      <c r="AM5" s="42" t="s">
        <v>72</v>
      </c>
      <c r="AN5" s="42"/>
      <c r="AO5" s="42"/>
      <c r="AP5" s="42" t="s">
        <v>73</v>
      </c>
      <c r="AQ5" s="42"/>
      <c r="AR5" s="42"/>
      <c r="AS5" s="42" t="s">
        <v>74</v>
      </c>
      <c r="AT5" s="42"/>
      <c r="AU5" s="42"/>
      <c r="AV5" s="42" t="s">
        <v>8</v>
      </c>
      <c r="AW5" s="42"/>
      <c r="AX5" s="42"/>
      <c r="AZ5" s="42" t="s">
        <v>68</v>
      </c>
      <c r="BA5" s="42"/>
      <c r="BB5" s="42"/>
      <c r="BC5" s="42" t="s">
        <v>69</v>
      </c>
      <c r="BD5" s="42"/>
      <c r="BE5" s="42"/>
      <c r="BF5" s="42" t="s">
        <v>70</v>
      </c>
      <c r="BG5" s="42"/>
      <c r="BH5" s="42"/>
      <c r="BI5" s="42" t="s">
        <v>71</v>
      </c>
      <c r="BJ5" s="42"/>
      <c r="BK5" s="42"/>
      <c r="BL5" s="42" t="s">
        <v>72</v>
      </c>
      <c r="BM5" s="42"/>
      <c r="BN5" s="42"/>
      <c r="BO5" s="42" t="s">
        <v>73</v>
      </c>
      <c r="BP5" s="42"/>
      <c r="BQ5" s="42"/>
      <c r="BR5" s="42" t="s">
        <v>74</v>
      </c>
      <c r="BS5" s="42"/>
      <c r="BT5" s="42"/>
      <c r="BU5" s="42" t="s">
        <v>8</v>
      </c>
      <c r="BV5" s="42"/>
      <c r="BW5" s="42"/>
    </row>
    <row r="6" spans="1:79" x14ac:dyDescent="0.25">
      <c r="A6" s="4"/>
      <c r="B6" s="4" t="s">
        <v>9</v>
      </c>
      <c r="C6" s="15" t="s">
        <v>10</v>
      </c>
      <c r="D6" s="4" t="s">
        <v>11</v>
      </c>
      <c r="E6" s="4" t="s">
        <v>9</v>
      </c>
      <c r="F6" s="15" t="s">
        <v>10</v>
      </c>
      <c r="G6" s="4" t="s">
        <v>11</v>
      </c>
      <c r="H6" s="4" t="s">
        <v>9</v>
      </c>
      <c r="I6" s="15" t="s">
        <v>10</v>
      </c>
      <c r="J6" s="4" t="s">
        <v>11</v>
      </c>
      <c r="K6" s="4" t="s">
        <v>9</v>
      </c>
      <c r="L6" s="15" t="s">
        <v>10</v>
      </c>
      <c r="M6" s="4" t="s">
        <v>11</v>
      </c>
      <c r="N6" s="4" t="s">
        <v>9</v>
      </c>
      <c r="O6" s="15" t="s">
        <v>10</v>
      </c>
      <c r="P6" s="4" t="s">
        <v>11</v>
      </c>
      <c r="Q6" s="4" t="s">
        <v>9</v>
      </c>
      <c r="R6" s="15" t="s">
        <v>10</v>
      </c>
      <c r="S6" s="4" t="s">
        <v>11</v>
      </c>
      <c r="T6" s="4" t="s">
        <v>9</v>
      </c>
      <c r="U6" s="15" t="s">
        <v>10</v>
      </c>
      <c r="V6" s="4" t="s">
        <v>11</v>
      </c>
      <c r="W6" s="4" t="s">
        <v>9</v>
      </c>
      <c r="X6" s="15" t="s">
        <v>10</v>
      </c>
      <c r="Y6" s="4" t="s">
        <v>11</v>
      </c>
      <c r="Z6" s="5"/>
      <c r="AA6" s="4" t="s">
        <v>9</v>
      </c>
      <c r="AB6" s="17" t="s">
        <v>10</v>
      </c>
      <c r="AC6" s="4" t="s">
        <v>11</v>
      </c>
      <c r="AD6" s="4" t="s">
        <v>9</v>
      </c>
      <c r="AE6" s="17" t="s">
        <v>10</v>
      </c>
      <c r="AF6" s="4" t="s">
        <v>11</v>
      </c>
      <c r="AG6" s="4" t="s">
        <v>9</v>
      </c>
      <c r="AH6" s="17" t="s">
        <v>10</v>
      </c>
      <c r="AI6" s="4" t="s">
        <v>11</v>
      </c>
      <c r="AJ6" s="4" t="s">
        <v>9</v>
      </c>
      <c r="AK6" s="17" t="s">
        <v>10</v>
      </c>
      <c r="AL6" s="4" t="s">
        <v>11</v>
      </c>
      <c r="AM6" s="4" t="s">
        <v>9</v>
      </c>
      <c r="AN6" s="17" t="s">
        <v>10</v>
      </c>
      <c r="AO6" s="4" t="s">
        <v>11</v>
      </c>
      <c r="AP6" s="4" t="s">
        <v>9</v>
      </c>
      <c r="AQ6" s="17" t="s">
        <v>10</v>
      </c>
      <c r="AR6" s="4" t="s">
        <v>11</v>
      </c>
      <c r="AS6" s="4" t="s">
        <v>9</v>
      </c>
      <c r="AT6" s="17" t="s">
        <v>10</v>
      </c>
      <c r="AU6" s="4" t="s">
        <v>11</v>
      </c>
      <c r="AV6" s="4" t="s">
        <v>9</v>
      </c>
      <c r="AW6" s="17" t="s">
        <v>10</v>
      </c>
      <c r="AX6" s="4" t="s">
        <v>11</v>
      </c>
      <c r="AY6" s="5"/>
      <c r="AZ6" s="4" t="s">
        <v>9</v>
      </c>
      <c r="BA6" s="20" t="s">
        <v>10</v>
      </c>
      <c r="BB6" s="4" t="s">
        <v>11</v>
      </c>
      <c r="BC6" s="4" t="s">
        <v>9</v>
      </c>
      <c r="BD6" s="20" t="s">
        <v>10</v>
      </c>
      <c r="BE6" s="4" t="s">
        <v>11</v>
      </c>
      <c r="BF6" s="4" t="s">
        <v>9</v>
      </c>
      <c r="BG6" s="20" t="s">
        <v>10</v>
      </c>
      <c r="BH6" s="4" t="s">
        <v>11</v>
      </c>
      <c r="BI6" s="4" t="s">
        <v>9</v>
      </c>
      <c r="BJ6" s="20" t="s">
        <v>10</v>
      </c>
      <c r="BK6" s="4" t="s">
        <v>11</v>
      </c>
      <c r="BL6" s="4" t="s">
        <v>9</v>
      </c>
      <c r="BM6" s="20" t="s">
        <v>10</v>
      </c>
      <c r="BN6" s="4" t="s">
        <v>11</v>
      </c>
      <c r="BO6" s="4" t="s">
        <v>9</v>
      </c>
      <c r="BP6" s="20" t="s">
        <v>10</v>
      </c>
      <c r="BQ6" s="4" t="s">
        <v>11</v>
      </c>
      <c r="BR6" s="4" t="s">
        <v>9</v>
      </c>
      <c r="BS6" s="20" t="s">
        <v>10</v>
      </c>
      <c r="BT6" s="4" t="s">
        <v>11</v>
      </c>
      <c r="BU6" s="4" t="s">
        <v>9</v>
      </c>
      <c r="BV6" s="20" t="s">
        <v>10</v>
      </c>
      <c r="BW6" s="4" t="s">
        <v>11</v>
      </c>
    </row>
    <row r="7" spans="1:79" x14ac:dyDescent="0.25">
      <c r="A7" s="26" t="s">
        <v>12</v>
      </c>
      <c r="B7" s="27">
        <v>2162701.4347494547</v>
      </c>
      <c r="C7" s="28">
        <v>2251986.9471841068</v>
      </c>
      <c r="D7" s="29">
        <v>100</v>
      </c>
      <c r="E7" s="27">
        <v>274585.72795878304</v>
      </c>
      <c r="F7" s="28">
        <v>292618.61026905885</v>
      </c>
      <c r="G7" s="29">
        <f t="shared" ref="G7:G70" si="0">+E7/F7*100</f>
        <v>93.837410992522038</v>
      </c>
      <c r="H7" s="27">
        <f>+K7+N7</f>
        <v>797911.95447915769</v>
      </c>
      <c r="I7" s="28">
        <f>+L7+O7</f>
        <v>855851.67487163132</v>
      </c>
      <c r="J7" s="29">
        <f t="shared" ref="J7:J70" si="1">+H7/I7*100</f>
        <v>93.230168019340027</v>
      </c>
      <c r="K7" s="27">
        <v>697807.14451830776</v>
      </c>
      <c r="L7" s="28">
        <v>757872.07949285558</v>
      </c>
      <c r="M7" s="29">
        <f t="shared" ref="M7:M70" si="2">+K7/L7*100</f>
        <v>92.07452859132357</v>
      </c>
      <c r="N7" s="27">
        <v>100104.80996084995</v>
      </c>
      <c r="O7" s="28">
        <v>97979.595378775746</v>
      </c>
      <c r="P7" s="29">
        <f t="shared" ref="P7:P70" si="3">+N7/O7*100</f>
        <v>102.16903792453766</v>
      </c>
      <c r="Q7" s="27">
        <v>1916709.9164180392</v>
      </c>
      <c r="R7" s="28">
        <v>1889584.3302433908</v>
      </c>
      <c r="S7" s="29">
        <f t="shared" ref="S7:S70" si="4">+Q7/R7*100</f>
        <v>101.43553191781361</v>
      </c>
      <c r="T7" s="27">
        <v>1868565.6033730167</v>
      </c>
      <c r="U7" s="28">
        <v>1908442.6538161894</v>
      </c>
      <c r="V7" s="29">
        <f t="shared" ref="V7:V70" si="5">+T7/U7*100</f>
        <v>97.910492601732983</v>
      </c>
      <c r="W7" s="27">
        <f>+B7+E7+K7+N7+Q7-T7</f>
        <v>3283343.4302324182</v>
      </c>
      <c r="X7" s="28">
        <f>+C7+F7+L7+O7+R7-U7</f>
        <v>3381598.9087519981</v>
      </c>
      <c r="Y7" s="29">
        <f t="shared" ref="Y7:Y70" si="6">+W7/X7*100</f>
        <v>97.09440767013254</v>
      </c>
      <c r="AA7" s="30"/>
      <c r="AB7" s="31"/>
      <c r="AC7" s="32"/>
      <c r="AD7" s="30"/>
      <c r="AE7" s="31"/>
      <c r="AF7" s="32"/>
      <c r="AG7" s="30"/>
      <c r="AH7" s="31"/>
      <c r="AI7" s="32"/>
      <c r="AJ7" s="30"/>
      <c r="AK7" s="31"/>
      <c r="AL7" s="32"/>
      <c r="AM7" s="30"/>
      <c r="AN7" s="31"/>
      <c r="AO7" s="32"/>
      <c r="AP7" s="30"/>
      <c r="AQ7" s="31"/>
      <c r="AR7" s="32"/>
      <c r="AS7" s="30"/>
      <c r="AT7" s="31"/>
      <c r="AU7" s="32"/>
      <c r="AV7" s="30"/>
      <c r="AW7" s="31"/>
      <c r="AX7" s="32"/>
      <c r="AY7" s="11"/>
      <c r="AZ7" s="30"/>
      <c r="BA7" s="33"/>
      <c r="BB7" s="32"/>
      <c r="BC7" s="30"/>
      <c r="BD7" s="33"/>
      <c r="BE7" s="32"/>
      <c r="BF7" s="30"/>
      <c r="BG7" s="33"/>
      <c r="BH7" s="32"/>
      <c r="BI7" s="30"/>
      <c r="BJ7" s="33"/>
      <c r="BK7" s="32"/>
      <c r="BL7" s="30"/>
      <c r="BM7" s="33"/>
      <c r="BN7" s="32"/>
      <c r="BO7" s="30"/>
      <c r="BP7" s="33"/>
      <c r="BQ7" s="32"/>
      <c r="BR7" s="30"/>
      <c r="BS7" s="33"/>
      <c r="BT7" s="32"/>
      <c r="BU7" s="30"/>
      <c r="BV7" s="33"/>
      <c r="BW7" s="32"/>
      <c r="BY7" s="14"/>
      <c r="BZ7" s="14"/>
      <c r="CA7" s="14"/>
    </row>
    <row r="8" spans="1:79" x14ac:dyDescent="0.25">
      <c r="A8" s="6" t="s">
        <v>13</v>
      </c>
      <c r="B8" s="7">
        <v>2402163.2789823823</v>
      </c>
      <c r="C8" s="16">
        <v>2430586.3537934101</v>
      </c>
      <c r="D8" s="8">
        <v>100</v>
      </c>
      <c r="E8" s="7">
        <v>293988.85497939918</v>
      </c>
      <c r="F8" s="16">
        <v>301029.53477105574</v>
      </c>
      <c r="G8" s="8">
        <f t="shared" si="0"/>
        <v>97.66113321836967</v>
      </c>
      <c r="H8" s="7">
        <f t="shared" ref="H8" si="7">+K8+N8</f>
        <v>818299.17008230521</v>
      </c>
      <c r="I8" s="16">
        <f t="shared" ref="I8" si="8">+L8+O8</f>
        <v>818113.1121785487</v>
      </c>
      <c r="J8" s="8">
        <f t="shared" si="1"/>
        <v>100.02274232022282</v>
      </c>
      <c r="K8" s="7">
        <v>719533.27450579521</v>
      </c>
      <c r="L8" s="16">
        <v>720622.34535128321</v>
      </c>
      <c r="M8" s="8">
        <f t="shared" si="2"/>
        <v>99.848870791682558</v>
      </c>
      <c r="N8" s="7">
        <v>98765.895576509996</v>
      </c>
      <c r="O8" s="16">
        <v>97490.766827265441</v>
      </c>
      <c r="P8" s="8">
        <f t="shared" si="3"/>
        <v>101.30794821985947</v>
      </c>
      <c r="Q8" s="7">
        <v>2177646.3974583466</v>
      </c>
      <c r="R8" s="16">
        <v>2154498.0967272446</v>
      </c>
      <c r="S8" s="8">
        <f t="shared" si="4"/>
        <v>101.07441732096515</v>
      </c>
      <c r="T8" s="7">
        <v>2171793.1012067483</v>
      </c>
      <c r="U8" s="16">
        <v>2196397.4180454793</v>
      </c>
      <c r="V8" s="8">
        <f t="shared" si="5"/>
        <v>98.879787572295271</v>
      </c>
      <c r="W8" s="7">
        <f t="shared" ref="W8:W71" si="9">+B8+E8+K8+N8+Q8-T8</f>
        <v>3520304.6002956848</v>
      </c>
      <c r="X8" s="16">
        <f t="shared" ref="X8:X71" si="10">+C8+F8+L8+O8+R8-U8</f>
        <v>3507829.67942478</v>
      </c>
      <c r="Y8" s="8">
        <f t="shared" si="6"/>
        <v>100.35563074638647</v>
      </c>
      <c r="AA8" s="9"/>
      <c r="AB8" s="18"/>
      <c r="AC8" s="10"/>
      <c r="AD8" s="9"/>
      <c r="AE8" s="18"/>
      <c r="AF8" s="10"/>
      <c r="AG8" s="9"/>
      <c r="AH8" s="18"/>
      <c r="AI8" s="10"/>
      <c r="AJ8" s="9"/>
      <c r="AK8" s="18"/>
      <c r="AL8" s="10"/>
      <c r="AM8" s="9"/>
      <c r="AN8" s="18"/>
      <c r="AO8" s="10"/>
      <c r="AP8" s="9"/>
      <c r="AQ8" s="18"/>
      <c r="AR8" s="10"/>
      <c r="AS8" s="9"/>
      <c r="AT8" s="18"/>
      <c r="AU8" s="10"/>
      <c r="AV8" s="9"/>
      <c r="AW8" s="18"/>
      <c r="AX8" s="10"/>
      <c r="AY8" s="11"/>
      <c r="AZ8" s="9"/>
      <c r="BA8" s="21"/>
      <c r="BB8" s="10"/>
      <c r="BC8" s="9"/>
      <c r="BD8" s="21"/>
      <c r="BE8" s="10"/>
      <c r="BF8" s="9"/>
      <c r="BG8" s="21"/>
      <c r="BH8" s="10"/>
      <c r="BI8" s="9"/>
      <c r="BJ8" s="21"/>
      <c r="BK8" s="10"/>
      <c r="BL8" s="9"/>
      <c r="BM8" s="21"/>
      <c r="BN8" s="10"/>
      <c r="BO8" s="9"/>
      <c r="BP8" s="21"/>
      <c r="BQ8" s="10"/>
      <c r="BR8" s="9"/>
      <c r="BS8" s="21"/>
      <c r="BT8" s="10"/>
      <c r="BU8" s="9"/>
      <c r="BV8" s="21"/>
      <c r="BW8" s="10"/>
      <c r="BY8" s="14"/>
      <c r="BZ8" s="14"/>
      <c r="CA8" s="14"/>
    </row>
    <row r="9" spans="1:79" x14ac:dyDescent="0.25">
      <c r="A9" s="6" t="s">
        <v>14</v>
      </c>
      <c r="B9" s="7">
        <v>2673846.9972191961</v>
      </c>
      <c r="C9" s="16">
        <v>2632563.4909667573</v>
      </c>
      <c r="D9" s="8">
        <v>100</v>
      </c>
      <c r="E9" s="7">
        <v>317705.39148220903</v>
      </c>
      <c r="F9" s="16">
        <v>314168.30451268808</v>
      </c>
      <c r="G9" s="8">
        <f t="shared" si="0"/>
        <v>101.1258573569372</v>
      </c>
      <c r="H9" s="7">
        <f t="shared" ref="H9:H72" si="11">+K9+N9</f>
        <v>953590.10903598054</v>
      </c>
      <c r="I9" s="16">
        <f t="shared" ref="I9:I72" si="12">+L9+O9</f>
        <v>926996.93997536297</v>
      </c>
      <c r="J9" s="8">
        <f t="shared" si="1"/>
        <v>102.86874399621257</v>
      </c>
      <c r="K9" s="7">
        <v>857502.04222815041</v>
      </c>
      <c r="L9" s="16">
        <v>830483.83025111817</v>
      </c>
      <c r="M9" s="8">
        <f t="shared" si="2"/>
        <v>103.25330981686453</v>
      </c>
      <c r="N9" s="7">
        <v>96088.066807830081</v>
      </c>
      <c r="O9" s="16">
        <v>96513.10972424486</v>
      </c>
      <c r="P9" s="8">
        <f t="shared" si="3"/>
        <v>99.55960084839333</v>
      </c>
      <c r="Q9" s="7">
        <v>2406226.1072547133</v>
      </c>
      <c r="R9" s="16">
        <v>2411117.9755640337</v>
      </c>
      <c r="S9" s="8">
        <f t="shared" si="4"/>
        <v>99.797112030232526</v>
      </c>
      <c r="T9" s="7">
        <v>2458824.0747182933</v>
      </c>
      <c r="U9" s="16">
        <v>2437279.6683823699</v>
      </c>
      <c r="V9" s="8">
        <f t="shared" si="5"/>
        <v>100.88395298313148</v>
      </c>
      <c r="W9" s="7">
        <f t="shared" si="9"/>
        <v>3892544.5302738058</v>
      </c>
      <c r="X9" s="16">
        <f t="shared" si="10"/>
        <v>3847567.0426364718</v>
      </c>
      <c r="Y9" s="8">
        <f t="shared" si="6"/>
        <v>101.1689851570855</v>
      </c>
      <c r="AA9" s="9"/>
      <c r="AB9" s="18"/>
      <c r="AC9" s="10"/>
      <c r="AD9" s="9"/>
      <c r="AE9" s="18"/>
      <c r="AF9" s="10"/>
      <c r="AG9" s="9"/>
      <c r="AH9" s="18"/>
      <c r="AI9" s="10"/>
      <c r="AJ9" s="9"/>
      <c r="AK9" s="18"/>
      <c r="AL9" s="10"/>
      <c r="AM9" s="9"/>
      <c r="AN9" s="18"/>
      <c r="AO9" s="10"/>
      <c r="AP9" s="9"/>
      <c r="AQ9" s="18"/>
      <c r="AR9" s="10"/>
      <c r="AS9" s="9"/>
      <c r="AT9" s="18"/>
      <c r="AU9" s="10"/>
      <c r="AV9" s="9"/>
      <c r="AW9" s="18"/>
      <c r="AX9" s="10"/>
      <c r="AY9" s="11"/>
      <c r="AZ9" s="9"/>
      <c r="BA9" s="21"/>
      <c r="BB9" s="10"/>
      <c r="BC9" s="9"/>
      <c r="BD9" s="21"/>
      <c r="BE9" s="10"/>
      <c r="BF9" s="9"/>
      <c r="BG9" s="21"/>
      <c r="BH9" s="10"/>
      <c r="BI9" s="9"/>
      <c r="BJ9" s="21"/>
      <c r="BK9" s="10"/>
      <c r="BL9" s="9"/>
      <c r="BM9" s="21"/>
      <c r="BN9" s="10"/>
      <c r="BO9" s="9"/>
      <c r="BP9" s="21"/>
      <c r="BQ9" s="10"/>
      <c r="BR9" s="9"/>
      <c r="BS9" s="21"/>
      <c r="BT9" s="10"/>
      <c r="BU9" s="9"/>
      <c r="BV9" s="21"/>
      <c r="BW9" s="10"/>
      <c r="BY9" s="14"/>
      <c r="BZ9" s="14"/>
      <c r="CA9" s="14"/>
    </row>
    <row r="10" spans="1:79" x14ac:dyDescent="0.25">
      <c r="A10" s="6" t="s">
        <v>15</v>
      </c>
      <c r="B10" s="7">
        <v>2977331.782037491</v>
      </c>
      <c r="C10" s="16">
        <v>2900906.7010442507</v>
      </c>
      <c r="D10" s="8">
        <v>100</v>
      </c>
      <c r="E10" s="7">
        <v>445527.41357960872</v>
      </c>
      <c r="F10" s="16">
        <v>423990.93844719749</v>
      </c>
      <c r="G10" s="8">
        <f t="shared" si="0"/>
        <v>105.07946589879616</v>
      </c>
      <c r="H10" s="7">
        <f t="shared" si="11"/>
        <v>1090361.4654025566</v>
      </c>
      <c r="I10" s="16">
        <f t="shared" si="12"/>
        <v>1059200.9719744571</v>
      </c>
      <c r="J10" s="8">
        <f t="shared" si="1"/>
        <v>102.94188678566005</v>
      </c>
      <c r="K10" s="7">
        <v>998290.14174774638</v>
      </c>
      <c r="L10" s="16">
        <v>964154.34790474316</v>
      </c>
      <c r="M10" s="8">
        <f t="shared" si="2"/>
        <v>103.54049057779862</v>
      </c>
      <c r="N10" s="7">
        <v>92071.323654810185</v>
      </c>
      <c r="O10" s="16">
        <v>95046.624069713958</v>
      </c>
      <c r="P10" s="8">
        <f t="shared" si="3"/>
        <v>96.869641142938988</v>
      </c>
      <c r="Q10" s="7">
        <v>2617807.2843538402</v>
      </c>
      <c r="R10" s="16">
        <v>2663189.3029502686</v>
      </c>
      <c r="S10" s="8">
        <f t="shared" si="4"/>
        <v>98.295952204893794</v>
      </c>
      <c r="T10" s="7">
        <v>2834888.822668911</v>
      </c>
      <c r="U10" s="16">
        <v>2791951.8617229289</v>
      </c>
      <c r="V10" s="8">
        <f t="shared" si="5"/>
        <v>101.53788328282585</v>
      </c>
      <c r="W10" s="7">
        <f t="shared" si="9"/>
        <v>4296139.1227045851</v>
      </c>
      <c r="X10" s="16">
        <f t="shared" si="10"/>
        <v>4255336.0526932459</v>
      </c>
      <c r="Y10" s="8">
        <f t="shared" si="6"/>
        <v>100.95886833627428</v>
      </c>
      <c r="AA10" s="9"/>
      <c r="AB10" s="18"/>
      <c r="AC10" s="10"/>
      <c r="AD10" s="9"/>
      <c r="AE10" s="18"/>
      <c r="AF10" s="10"/>
      <c r="AG10" s="9"/>
      <c r="AH10" s="18"/>
      <c r="AI10" s="10"/>
      <c r="AJ10" s="9"/>
      <c r="AK10" s="18"/>
      <c r="AL10" s="10"/>
      <c r="AM10" s="9"/>
      <c r="AN10" s="18"/>
      <c r="AO10" s="10"/>
      <c r="AP10" s="9"/>
      <c r="AQ10" s="18"/>
      <c r="AR10" s="10"/>
      <c r="AS10" s="9"/>
      <c r="AT10" s="18"/>
      <c r="AU10" s="10"/>
      <c r="AV10" s="9"/>
      <c r="AW10" s="18"/>
      <c r="AX10" s="10"/>
      <c r="AY10" s="11"/>
      <c r="AZ10" s="9"/>
      <c r="BA10" s="21"/>
      <c r="BB10" s="10"/>
      <c r="BC10" s="9"/>
      <c r="BD10" s="21"/>
      <c r="BE10" s="10"/>
      <c r="BF10" s="9"/>
      <c r="BG10" s="21"/>
      <c r="BH10" s="10"/>
      <c r="BI10" s="9"/>
      <c r="BJ10" s="21"/>
      <c r="BK10" s="10"/>
      <c r="BL10" s="9"/>
      <c r="BM10" s="21"/>
      <c r="BN10" s="10"/>
      <c r="BO10" s="9"/>
      <c r="BP10" s="21"/>
      <c r="BQ10" s="10"/>
      <c r="BR10" s="9"/>
      <c r="BS10" s="21"/>
      <c r="BT10" s="10"/>
      <c r="BU10" s="9"/>
      <c r="BV10" s="21"/>
      <c r="BW10" s="10"/>
      <c r="BY10" s="14"/>
      <c r="BZ10" s="14"/>
      <c r="CA10" s="14"/>
    </row>
    <row r="11" spans="1:79" x14ac:dyDescent="0.25">
      <c r="A11" s="6" t="s">
        <v>16</v>
      </c>
      <c r="B11" s="7">
        <v>2671674.1519907233</v>
      </c>
      <c r="C11" s="16">
        <v>2523759.993980492</v>
      </c>
      <c r="D11" s="8">
        <v>106.34221467395517</v>
      </c>
      <c r="E11" s="7">
        <v>317866.56994130719</v>
      </c>
      <c r="F11" s="16">
        <v>287715.53399820544</v>
      </c>
      <c r="G11" s="8">
        <f t="shared" si="0"/>
        <v>110.47946057138847</v>
      </c>
      <c r="H11" s="7">
        <f t="shared" si="11"/>
        <v>829418.18268679362</v>
      </c>
      <c r="I11" s="16">
        <f t="shared" si="12"/>
        <v>814078.87467526784</v>
      </c>
      <c r="J11" s="8">
        <f t="shared" si="1"/>
        <v>101.88425329396303</v>
      </c>
      <c r="K11" s="7">
        <v>742702.51656934328</v>
      </c>
      <c r="L11" s="16">
        <v>720987.56481159513</v>
      </c>
      <c r="M11" s="8">
        <f t="shared" si="2"/>
        <v>103.01183443620454</v>
      </c>
      <c r="N11" s="7">
        <v>86715.666117450368</v>
      </c>
      <c r="O11" s="16">
        <v>93091.309863672766</v>
      </c>
      <c r="P11" s="8">
        <f t="shared" si="3"/>
        <v>93.151193429806511</v>
      </c>
      <c r="Q11" s="7">
        <v>2779139.1372456308</v>
      </c>
      <c r="R11" s="16">
        <v>2640323.5357293244</v>
      </c>
      <c r="S11" s="8">
        <f t="shared" si="4"/>
        <v>105.25752240730459</v>
      </c>
      <c r="T11" s="7">
        <v>2504236.504378139</v>
      </c>
      <c r="U11" s="16">
        <v>2498197.5481208111</v>
      </c>
      <c r="V11" s="8">
        <f t="shared" si="5"/>
        <v>100.24173253479776</v>
      </c>
      <c r="W11" s="7">
        <f t="shared" si="9"/>
        <v>4093861.5374863157</v>
      </c>
      <c r="X11" s="16">
        <f t="shared" si="10"/>
        <v>3767680.3902624785</v>
      </c>
      <c r="Y11" s="8">
        <f t="shared" si="6"/>
        <v>108.65734652193026</v>
      </c>
      <c r="AA11" s="12">
        <f t="shared" ref="AA11:AX21" si="13">+B11/B7*100-100</f>
        <v>23.534118443872586</v>
      </c>
      <c r="AB11" s="19">
        <f t="shared" si="13"/>
        <v>12.068144850315903</v>
      </c>
      <c r="AC11" s="8">
        <f t="shared" si="13"/>
        <v>6.3422146739551692</v>
      </c>
      <c r="AD11" s="12">
        <f t="shared" si="13"/>
        <v>15.762232911471969</v>
      </c>
      <c r="AE11" s="19">
        <f t="shared" si="13"/>
        <v>-1.6755859329470155</v>
      </c>
      <c r="AF11" s="8">
        <f t="shared" si="13"/>
        <v>17.734983737128744</v>
      </c>
      <c r="AG11" s="12">
        <f t="shared" si="13"/>
        <v>3.9485845563251161</v>
      </c>
      <c r="AH11" s="19">
        <f t="shared" si="13"/>
        <v>-4.8808457613439771</v>
      </c>
      <c r="AI11" s="8">
        <f t="shared" si="13"/>
        <v>9.2824945599451922</v>
      </c>
      <c r="AJ11" s="12">
        <f t="shared" si="13"/>
        <v>6.4337793620652235</v>
      </c>
      <c r="AK11" s="19">
        <f t="shared" si="13"/>
        <v>-4.8668522933240155</v>
      </c>
      <c r="AL11" s="8">
        <f t="shared" si="13"/>
        <v>11.878753019118491</v>
      </c>
      <c r="AM11" s="12">
        <f t="shared" si="13"/>
        <v>-13.375125379725461</v>
      </c>
      <c r="AN11" s="19">
        <f t="shared" si="13"/>
        <v>-4.9890852235157155</v>
      </c>
      <c r="AO11" s="8">
        <f t="shared" si="13"/>
        <v>-8.8263966049986209</v>
      </c>
      <c r="AP11" s="12">
        <f t="shared" si="13"/>
        <v>44.995291850908018</v>
      </c>
      <c r="AQ11" s="19">
        <f t="shared" si="13"/>
        <v>39.730389031604318</v>
      </c>
      <c r="AR11" s="8">
        <f t="shared" si="13"/>
        <v>3.7679010670419615</v>
      </c>
      <c r="AS11" s="12">
        <f t="shared" si="13"/>
        <v>34.019190969674781</v>
      </c>
      <c r="AT11" s="19">
        <f t="shared" si="13"/>
        <v>30.902416330159411</v>
      </c>
      <c r="AU11" s="8">
        <f t="shared" si="13"/>
        <v>2.3809909143726742</v>
      </c>
      <c r="AV11" s="12">
        <f t="shared" si="13"/>
        <v>24.68575476420763</v>
      </c>
      <c r="AW11" s="19">
        <f t="shared" si="13"/>
        <v>11.417128167129846</v>
      </c>
      <c r="AX11" s="8">
        <f t="shared" si="13"/>
        <v>11.908964820179463</v>
      </c>
      <c r="AY11" s="13"/>
      <c r="AZ11" s="12">
        <f>+AVERAGE(B11:B11)/AVERAGE(B7:B7)*100-100</f>
        <v>23.534118443872586</v>
      </c>
      <c r="BA11" s="22">
        <f t="shared" ref="BA11:BT11" si="14">+AVERAGE(C11:C11)/AVERAGE(C7:C7)*100-100</f>
        <v>12.068144850315903</v>
      </c>
      <c r="BB11" s="8">
        <f t="shared" si="14"/>
        <v>6.3422146739551692</v>
      </c>
      <c r="BC11" s="12">
        <f t="shared" si="14"/>
        <v>15.762232911471969</v>
      </c>
      <c r="BD11" s="22">
        <f t="shared" si="14"/>
        <v>-1.6755859329470155</v>
      </c>
      <c r="BE11" s="8">
        <f t="shared" si="14"/>
        <v>17.734983737128744</v>
      </c>
      <c r="BF11" s="12">
        <f t="shared" si="14"/>
        <v>3.9485845563251161</v>
      </c>
      <c r="BG11" s="22">
        <f t="shared" si="14"/>
        <v>-4.8808457613439771</v>
      </c>
      <c r="BH11" s="8">
        <f t="shared" si="14"/>
        <v>9.2824945599451922</v>
      </c>
      <c r="BI11" s="12">
        <f t="shared" si="14"/>
        <v>6.4337793620652235</v>
      </c>
      <c r="BJ11" s="22">
        <f t="shared" si="14"/>
        <v>-4.8668522933240155</v>
      </c>
      <c r="BK11" s="8">
        <f t="shared" si="14"/>
        <v>11.878753019118491</v>
      </c>
      <c r="BL11" s="12">
        <f t="shared" si="14"/>
        <v>-13.375125379725461</v>
      </c>
      <c r="BM11" s="22">
        <f t="shared" si="14"/>
        <v>-4.9890852235157155</v>
      </c>
      <c r="BN11" s="8">
        <f t="shared" si="14"/>
        <v>-8.8263966049986209</v>
      </c>
      <c r="BO11" s="12">
        <f t="shared" si="14"/>
        <v>44.995291850908018</v>
      </c>
      <c r="BP11" s="22">
        <f t="shared" si="14"/>
        <v>39.730389031604318</v>
      </c>
      <c r="BQ11" s="8">
        <f t="shared" si="14"/>
        <v>3.7679010670419615</v>
      </c>
      <c r="BR11" s="12">
        <f t="shared" si="14"/>
        <v>34.019190969674781</v>
      </c>
      <c r="BS11" s="22">
        <f t="shared" si="14"/>
        <v>30.902416330159411</v>
      </c>
      <c r="BT11" s="8">
        <f t="shared" si="14"/>
        <v>2.3809909143726742</v>
      </c>
      <c r="BU11" s="12">
        <f>+AVERAGE(W11:W11)/AVERAGE(W7:W7)*100-100</f>
        <v>24.68575476420763</v>
      </c>
      <c r="BV11" s="22">
        <f>+AVERAGE(X11:X11)/AVERAGE(X7:X7)*100-100</f>
        <v>11.417128167129846</v>
      </c>
      <c r="BW11" s="8">
        <f>+AVERAGE(Y11:Y11)/AVERAGE(Y7:Y7)*100-100</f>
        <v>11.908964820179463</v>
      </c>
      <c r="BY11" s="14"/>
      <c r="BZ11" s="14"/>
      <c r="CA11" s="14"/>
    </row>
    <row r="12" spans="1:79" x14ac:dyDescent="0.25">
      <c r="A12" s="6" t="s">
        <v>17</v>
      </c>
      <c r="B12" s="7">
        <v>2779349.2176300781</v>
      </c>
      <c r="C12" s="16">
        <v>2569178.2517003557</v>
      </c>
      <c r="D12" s="8">
        <v>108.05975374737588</v>
      </c>
      <c r="E12" s="7">
        <v>340282.78346417489</v>
      </c>
      <c r="F12" s="16">
        <v>294961.17692761973</v>
      </c>
      <c r="G12" s="8">
        <f t="shared" si="0"/>
        <v>115.36527857958629</v>
      </c>
      <c r="H12" s="7">
        <f t="shared" si="11"/>
        <v>931383.52482616261</v>
      </c>
      <c r="I12" s="16">
        <f t="shared" si="12"/>
        <v>895772.21502602752</v>
      </c>
      <c r="J12" s="8">
        <f t="shared" si="1"/>
        <v>103.97548720565086</v>
      </c>
      <c r="K12" s="7">
        <v>846052.60709378624</v>
      </c>
      <c r="L12" s="16">
        <v>805462.31589024037</v>
      </c>
      <c r="M12" s="8">
        <f t="shared" si="2"/>
        <v>105.03937805689685</v>
      </c>
      <c r="N12" s="7">
        <v>85330.917732376343</v>
      </c>
      <c r="O12" s="16">
        <v>90309.8991357872</v>
      </c>
      <c r="P12" s="8">
        <f t="shared" si="3"/>
        <v>94.486782234221508</v>
      </c>
      <c r="Q12" s="7">
        <v>3012959.787181267</v>
      </c>
      <c r="R12" s="16">
        <v>2909393.2865344449</v>
      </c>
      <c r="S12" s="8">
        <f t="shared" si="4"/>
        <v>103.55972845356314</v>
      </c>
      <c r="T12" s="7">
        <v>2657353.8313179803</v>
      </c>
      <c r="U12" s="16">
        <v>2676703.1821179264</v>
      </c>
      <c r="V12" s="8">
        <f t="shared" si="5"/>
        <v>99.277120043447027</v>
      </c>
      <c r="W12" s="7">
        <f t="shared" si="9"/>
        <v>4406621.481783703</v>
      </c>
      <c r="X12" s="16">
        <f t="shared" si="10"/>
        <v>3992601.7480705208</v>
      </c>
      <c r="Y12" s="8">
        <f t="shared" si="6"/>
        <v>110.36967270560514</v>
      </c>
      <c r="AA12" s="12">
        <f t="shared" si="13"/>
        <v>15.70192758951346</v>
      </c>
      <c r="AB12" s="19">
        <f t="shared" si="13"/>
        <v>5.7019944052037346</v>
      </c>
      <c r="AC12" s="8">
        <f t="shared" si="13"/>
        <v>8.0597537473758791</v>
      </c>
      <c r="AD12" s="12">
        <f t="shared" si="13"/>
        <v>15.746831113043271</v>
      </c>
      <c r="AE12" s="19">
        <f t="shared" si="13"/>
        <v>-2.0158679273949787</v>
      </c>
      <c r="AF12" s="8">
        <f t="shared" si="13"/>
        <v>18.128138367624985</v>
      </c>
      <c r="AG12" s="12">
        <f t="shared" si="13"/>
        <v>13.819439011832714</v>
      </c>
      <c r="AH12" s="19">
        <f t="shared" si="13"/>
        <v>9.4924652461174617</v>
      </c>
      <c r="AI12" s="8">
        <f t="shared" si="13"/>
        <v>3.9518461439232766</v>
      </c>
      <c r="AJ12" s="12">
        <f t="shared" si="13"/>
        <v>17.583527693683052</v>
      </c>
      <c r="AK12" s="19">
        <f t="shared" si="13"/>
        <v>11.773152898499163</v>
      </c>
      <c r="AL12" s="8">
        <f t="shared" si="13"/>
        <v>5.1983635108336728</v>
      </c>
      <c r="AM12" s="12">
        <f t="shared" si="13"/>
        <v>-13.602851232919875</v>
      </c>
      <c r="AN12" s="19">
        <f t="shared" si="13"/>
        <v>-7.3656900290889382</v>
      </c>
      <c r="AO12" s="8">
        <f t="shared" si="13"/>
        <v>-6.7331005172808318</v>
      </c>
      <c r="AP12" s="12">
        <f t="shared" si="13"/>
        <v>38.358541161589045</v>
      </c>
      <c r="AQ12" s="19">
        <f t="shared" si="13"/>
        <v>35.038099636936863</v>
      </c>
      <c r="AR12" s="8">
        <f t="shared" si="13"/>
        <v>2.4588923671019529</v>
      </c>
      <c r="AS12" s="12">
        <f t="shared" si="13"/>
        <v>22.357596119143764</v>
      </c>
      <c r="AT12" s="19">
        <f t="shared" si="13"/>
        <v>21.867889669068163</v>
      </c>
      <c r="AU12" s="8">
        <f t="shared" si="13"/>
        <v>0.40183386403541022</v>
      </c>
      <c r="AV12" s="12">
        <f t="shared" si="13"/>
        <v>25.177278165462511</v>
      </c>
      <c r="AW12" s="19">
        <f t="shared" si="13"/>
        <v>13.819715121551582</v>
      </c>
      <c r="AX12" s="8">
        <f t="shared" si="13"/>
        <v>9.9785551490634674</v>
      </c>
      <c r="AY12" s="13"/>
      <c r="AZ12" s="12">
        <f>+AVERAGE(B11:B12)/AVERAGE(B7:B8)*100-100</f>
        <v>19.412594051763676</v>
      </c>
      <c r="BA12" s="22">
        <f t="shared" ref="BA12:BT12" si="15">+AVERAGE(C11:C12)/AVERAGE(C7:C8)*100-100</f>
        <v>8.7636630187436708</v>
      </c>
      <c r="BB12" s="8">
        <f t="shared" si="15"/>
        <v>7.2009842106655242</v>
      </c>
      <c r="BC12" s="12">
        <f t="shared" si="15"/>
        <v>15.754269212037372</v>
      </c>
      <c r="BD12" s="22">
        <f t="shared" si="15"/>
        <v>-1.8481375215192628</v>
      </c>
      <c r="BE12" s="8">
        <f t="shared" si="15"/>
        <v>17.935486184301539</v>
      </c>
      <c r="BF12" s="12">
        <f t="shared" si="15"/>
        <v>8.9462682662035036</v>
      </c>
      <c r="BG12" s="22">
        <f t="shared" si="15"/>
        <v>2.1437907731830563</v>
      </c>
      <c r="BH12" s="8">
        <f t="shared" si="15"/>
        <v>6.5234878677375292</v>
      </c>
      <c r="BI12" s="12">
        <f t="shared" si="15"/>
        <v>12.094109667531569</v>
      </c>
      <c r="BJ12" s="22">
        <f t="shared" si="15"/>
        <v>3.2435330868935779</v>
      </c>
      <c r="BK12" s="8">
        <f t="shared" si="15"/>
        <v>8.4032552372159017</v>
      </c>
      <c r="BL12" s="12">
        <f t="shared" si="15"/>
        <v>-13.48822171423032</v>
      </c>
      <c r="BM12" s="22">
        <f t="shared" si="15"/>
        <v>-6.1744159423306115</v>
      </c>
      <c r="BN12" s="8">
        <f t="shared" si="15"/>
        <v>-7.7841778475768137</v>
      </c>
      <c r="BO12" s="12">
        <f t="shared" si="15"/>
        <v>41.465433889977021</v>
      </c>
      <c r="BP12" s="22">
        <f t="shared" si="15"/>
        <v>37.230556559673857</v>
      </c>
      <c r="BQ12" s="8">
        <f t="shared" si="15"/>
        <v>3.1145638255294159</v>
      </c>
      <c r="BR12" s="12">
        <f t="shared" si="15"/>
        <v>27.750794251149884</v>
      </c>
      <c r="BS12" s="22">
        <f t="shared" si="15"/>
        <v>26.068266720358849</v>
      </c>
      <c r="BT12" s="8">
        <f t="shared" si="15"/>
        <v>1.38653819782337</v>
      </c>
      <c r="BU12" s="12">
        <f>+AVERAGE(W11:W12)/AVERAGE(W7:W8)*100-100</f>
        <v>24.940075987590518</v>
      </c>
      <c r="BV12" s="22">
        <f>+AVERAGE(X11:X12)/AVERAGE(X7:X8)*100-100</f>
        <v>12.640432207262123</v>
      </c>
      <c r="BW12" s="8">
        <f>+AVERAGE(Y11:Y12)/AVERAGE(Y7:Y8)*100-100</f>
        <v>10.927817985783278</v>
      </c>
      <c r="BY12" s="14"/>
      <c r="BZ12" s="14"/>
      <c r="CA12" s="14"/>
    </row>
    <row r="13" spans="1:79" x14ac:dyDescent="0.25">
      <c r="A13" s="6" t="s">
        <v>18</v>
      </c>
      <c r="B13" s="7">
        <v>2802819.9676315272</v>
      </c>
      <c r="C13" s="16">
        <v>2545908.7262009005</v>
      </c>
      <c r="D13" s="8">
        <v>109.57103209966913</v>
      </c>
      <c r="E13" s="7">
        <v>361173.65414846624</v>
      </c>
      <c r="F13" s="16">
        <v>302010.38361210388</v>
      </c>
      <c r="G13" s="8">
        <f t="shared" si="0"/>
        <v>119.58981337951298</v>
      </c>
      <c r="H13" s="7">
        <f t="shared" si="11"/>
        <v>992336.98856032651</v>
      </c>
      <c r="I13" s="16">
        <f t="shared" si="12"/>
        <v>940202.94711051299</v>
      </c>
      <c r="J13" s="8">
        <f t="shared" si="1"/>
        <v>105.5449774551372</v>
      </c>
      <c r="K13" s="7">
        <v>904419.91006073833</v>
      </c>
      <c r="L13" s="16">
        <v>853500.55522445578</v>
      </c>
      <c r="M13" s="8">
        <f t="shared" si="2"/>
        <v>105.9659427899132</v>
      </c>
      <c r="N13" s="7">
        <v>87917.078499588199</v>
      </c>
      <c r="O13" s="16">
        <v>86702.391886057245</v>
      </c>
      <c r="P13" s="8">
        <f t="shared" si="3"/>
        <v>101.4009839718462</v>
      </c>
      <c r="Q13" s="7">
        <v>2884330.0541459825</v>
      </c>
      <c r="R13" s="16">
        <v>2760993.9831229514</v>
      </c>
      <c r="S13" s="8">
        <f t="shared" si="4"/>
        <v>104.46708945318042</v>
      </c>
      <c r="T13" s="7">
        <v>2542445.6770844609</v>
      </c>
      <c r="U13" s="16">
        <v>2537278.5184545801</v>
      </c>
      <c r="V13" s="8">
        <f t="shared" si="5"/>
        <v>100.20364964241404</v>
      </c>
      <c r="W13" s="7">
        <f t="shared" si="9"/>
        <v>4498214.9874018412</v>
      </c>
      <c r="X13" s="16">
        <f t="shared" si="10"/>
        <v>4011837.5215918883</v>
      </c>
      <c r="Y13" s="8">
        <f t="shared" si="6"/>
        <v>112.1235584240949</v>
      </c>
      <c r="AA13" s="12">
        <f t="shared" si="13"/>
        <v>4.8234985227824581</v>
      </c>
      <c r="AB13" s="19">
        <f t="shared" si="13"/>
        <v>-3.2916495675488733</v>
      </c>
      <c r="AC13" s="8">
        <f t="shared" si="13"/>
        <v>9.5710320996691252</v>
      </c>
      <c r="AD13" s="12">
        <f t="shared" si="13"/>
        <v>13.681940512077006</v>
      </c>
      <c r="AE13" s="19">
        <f t="shared" si="13"/>
        <v>-3.8698750720390365</v>
      </c>
      <c r="AF13" s="8">
        <f t="shared" si="13"/>
        <v>18.258392566606148</v>
      </c>
      <c r="AG13" s="12">
        <f t="shared" si="13"/>
        <v>4.0632635717579433</v>
      </c>
      <c r="AH13" s="19">
        <f t="shared" si="13"/>
        <v>1.4246009415630851</v>
      </c>
      <c r="AI13" s="8">
        <f t="shared" si="13"/>
        <v>2.6016002091200363</v>
      </c>
      <c r="AJ13" s="12">
        <f t="shared" si="13"/>
        <v>5.4714584364925258</v>
      </c>
      <c r="AK13" s="19">
        <f t="shared" si="13"/>
        <v>2.771483818821352</v>
      </c>
      <c r="AL13" s="8">
        <f t="shared" si="13"/>
        <v>2.6271632142930201</v>
      </c>
      <c r="AM13" s="12">
        <f t="shared" si="13"/>
        <v>-8.5036452284791295</v>
      </c>
      <c r="AN13" s="19">
        <f t="shared" si="13"/>
        <v>-10.16516602378536</v>
      </c>
      <c r="AO13" s="8">
        <f t="shared" si="13"/>
        <v>1.8495284309715885</v>
      </c>
      <c r="AP13" s="12">
        <f t="shared" si="13"/>
        <v>19.869452228524878</v>
      </c>
      <c r="AQ13" s="19">
        <f t="shared" si="13"/>
        <v>14.510945175839879</v>
      </c>
      <c r="AR13" s="8">
        <f t="shared" si="13"/>
        <v>4.6794715076856903</v>
      </c>
      <c r="AS13" s="12">
        <f t="shared" si="13"/>
        <v>3.4008778109002407</v>
      </c>
      <c r="AT13" s="19">
        <f t="shared" si="13"/>
        <v>4.102887796154306</v>
      </c>
      <c r="AU13" s="8">
        <f t="shared" si="13"/>
        <v>-0.67434247033439476</v>
      </c>
      <c r="AV13" s="12">
        <f t="shared" si="13"/>
        <v>15.559756668613673</v>
      </c>
      <c r="AW13" s="19">
        <f t="shared" si="13"/>
        <v>4.2694637191520712</v>
      </c>
      <c r="AX13" s="8">
        <f t="shared" si="13"/>
        <v>10.827995605570393</v>
      </c>
      <c r="AY13" s="13"/>
      <c r="AZ13" s="12">
        <f>+AVERAGE(B11:B13)/AVERAGE(B7:B9)*100-100</f>
        <v>14.023650434449038</v>
      </c>
      <c r="BA13" s="22">
        <f t="shared" ref="BA13:BT13" si="16">+AVERAGE(C11:C13)/AVERAGE(C7:C9)*100-100</f>
        <v>4.4252102065125598</v>
      </c>
      <c r="BB13" s="8">
        <f t="shared" si="16"/>
        <v>7.991000173666734</v>
      </c>
      <c r="BC13" s="12">
        <f t="shared" si="16"/>
        <v>15.011400118857978</v>
      </c>
      <c r="BD13" s="22">
        <f t="shared" si="16"/>
        <v>-2.5478008276086541</v>
      </c>
      <c r="BE13" s="8">
        <f t="shared" si="16"/>
        <v>18.047076962724759</v>
      </c>
      <c r="BF13" s="12">
        <f t="shared" si="16"/>
        <v>7.1343051781163069</v>
      </c>
      <c r="BG13" s="22">
        <f t="shared" si="16"/>
        <v>1.8874675961651661</v>
      </c>
      <c r="BH13" s="8">
        <f t="shared" si="16"/>
        <v>5.1610759953562848</v>
      </c>
      <c r="BI13" s="12">
        <f t="shared" si="16"/>
        <v>9.5977007722735834</v>
      </c>
      <c r="BJ13" s="22">
        <f t="shared" si="16"/>
        <v>3.0737483419091944</v>
      </c>
      <c r="BK13" s="8">
        <f t="shared" si="16"/>
        <v>6.3827685233751339</v>
      </c>
      <c r="BL13" s="12">
        <f t="shared" si="16"/>
        <v>-11.864407258523698</v>
      </c>
      <c r="BM13" s="22">
        <f t="shared" si="16"/>
        <v>-7.4935306783367821</v>
      </c>
      <c r="BN13" s="8">
        <f t="shared" si="16"/>
        <v>-4.6191212407131843</v>
      </c>
      <c r="BO13" s="12">
        <f t="shared" si="16"/>
        <v>33.471563261299082</v>
      </c>
      <c r="BP13" s="22">
        <f t="shared" si="16"/>
        <v>28.744427549042086</v>
      </c>
      <c r="BQ13" s="8">
        <f t="shared" si="16"/>
        <v>3.6311685869846713</v>
      </c>
      <c r="BR13" s="12">
        <f t="shared" si="16"/>
        <v>18.53853437266541</v>
      </c>
      <c r="BS13" s="22">
        <f t="shared" si="16"/>
        <v>17.885021291365618</v>
      </c>
      <c r="BT13" s="8">
        <f t="shared" si="16"/>
        <v>0.68809081719132337</v>
      </c>
      <c r="BU13" s="12">
        <f>+AVERAGE(W11:W13)/AVERAGE(W7:W9)*100-100</f>
        <v>21.526402341594817</v>
      </c>
      <c r="BV13" s="22">
        <f>+AVERAGE(X11:X13)/AVERAGE(X7:X9)*100-100</f>
        <v>9.6407232032489389</v>
      </c>
      <c r="BW13" s="8">
        <f>+AVERAGE(Y11:Y13)/AVERAGE(Y7:Y9)*100-100</f>
        <v>10.893999213016386</v>
      </c>
      <c r="BY13" s="14"/>
      <c r="BZ13" s="14"/>
      <c r="CA13" s="14"/>
    </row>
    <row r="14" spans="1:79" x14ac:dyDescent="0.25">
      <c r="A14" s="6" t="s">
        <v>19</v>
      </c>
      <c r="B14" s="7">
        <v>3063936.7043236247</v>
      </c>
      <c r="C14" s="16">
        <v>2726398.2772036721</v>
      </c>
      <c r="D14" s="8">
        <v>112.52170735664959</v>
      </c>
      <c r="E14" s="7">
        <v>558815.57244605175</v>
      </c>
      <c r="F14" s="16">
        <v>451056.78046207089</v>
      </c>
      <c r="G14" s="8">
        <f t="shared" si="0"/>
        <v>123.8902942271682</v>
      </c>
      <c r="H14" s="7">
        <f t="shared" si="11"/>
        <v>1164178.9571487242</v>
      </c>
      <c r="I14" s="16">
        <f t="shared" si="12"/>
        <v>1070124.9551881915</v>
      </c>
      <c r="J14" s="8">
        <f t="shared" si="1"/>
        <v>108.78906724906649</v>
      </c>
      <c r="K14" s="7">
        <v>1069704.8087296383</v>
      </c>
      <c r="L14" s="16">
        <v>987856.16707370873</v>
      </c>
      <c r="M14" s="8">
        <f t="shared" si="2"/>
        <v>108.285481670716</v>
      </c>
      <c r="N14" s="7">
        <v>94474.148419085905</v>
      </c>
      <c r="O14" s="16">
        <v>82268.788114482813</v>
      </c>
      <c r="P14" s="8">
        <f t="shared" si="3"/>
        <v>114.83595490384333</v>
      </c>
      <c r="Q14" s="7">
        <v>2312820.4175992301</v>
      </c>
      <c r="R14" s="16">
        <v>2199265.6172367143</v>
      </c>
      <c r="S14" s="8">
        <f t="shared" si="4"/>
        <v>105.16330539942658</v>
      </c>
      <c r="T14" s="7">
        <v>2309304.3300950006</v>
      </c>
      <c r="U14" s="16">
        <v>2203735.2556539127</v>
      </c>
      <c r="V14" s="8">
        <f t="shared" si="5"/>
        <v>104.79046084007774</v>
      </c>
      <c r="W14" s="7">
        <f t="shared" si="9"/>
        <v>4790447.32142263</v>
      </c>
      <c r="X14" s="16">
        <f t="shared" si="10"/>
        <v>4243110.3744367361</v>
      </c>
      <c r="Y14" s="8">
        <f t="shared" si="6"/>
        <v>112.8994275115587</v>
      </c>
      <c r="AA14" s="12">
        <f t="shared" si="13"/>
        <v>2.9088099219787722</v>
      </c>
      <c r="AB14" s="19">
        <f t="shared" si="13"/>
        <v>-6.015651029995567</v>
      </c>
      <c r="AC14" s="8">
        <f t="shared" si="13"/>
        <v>12.521707356649586</v>
      </c>
      <c r="AD14" s="12">
        <f t="shared" si="13"/>
        <v>25.427876133642286</v>
      </c>
      <c r="AE14" s="19">
        <f t="shared" si="13"/>
        <v>6.3835897328367253</v>
      </c>
      <c r="AF14" s="8">
        <f t="shared" si="13"/>
        <v>17.901526399543258</v>
      </c>
      <c r="AG14" s="12">
        <f t="shared" si="13"/>
        <v>6.7700018836335687</v>
      </c>
      <c r="AH14" s="19">
        <f t="shared" si="13"/>
        <v>1.0313418796596352</v>
      </c>
      <c r="AI14" s="8">
        <f t="shared" si="13"/>
        <v>5.6800789707508699</v>
      </c>
      <c r="AJ14" s="12">
        <f t="shared" si="13"/>
        <v>7.1536985086182909</v>
      </c>
      <c r="AK14" s="19">
        <f t="shared" si="13"/>
        <v>2.458301331158566</v>
      </c>
      <c r="AL14" s="8">
        <f t="shared" si="13"/>
        <v>4.582739628176725</v>
      </c>
      <c r="AM14" s="12">
        <f t="shared" si="13"/>
        <v>2.6097428264247498</v>
      </c>
      <c r="AN14" s="19">
        <f t="shared" si="13"/>
        <v>-13.443755714941503</v>
      </c>
      <c r="AO14" s="8">
        <f t="shared" si="13"/>
        <v>18.546898232433406</v>
      </c>
      <c r="AP14" s="12">
        <f t="shared" si="13"/>
        <v>-11.650470551345066</v>
      </c>
      <c r="AQ14" s="19">
        <f t="shared" si="13"/>
        <v>-17.419853902222499</v>
      </c>
      <c r="AR14" s="8">
        <f t="shared" si="13"/>
        <v>6.986404872723611</v>
      </c>
      <c r="AS14" s="12">
        <f t="shared" si="13"/>
        <v>-18.539862599588574</v>
      </c>
      <c r="AT14" s="19">
        <f t="shared" si="13"/>
        <v>-21.068293265845369</v>
      </c>
      <c r="AU14" s="8">
        <f t="shared" si="13"/>
        <v>3.203314321800562</v>
      </c>
      <c r="AV14" s="12">
        <f t="shared" si="13"/>
        <v>11.505870378025818</v>
      </c>
      <c r="AW14" s="19">
        <f t="shared" si="13"/>
        <v>-0.2873022977532429</v>
      </c>
      <c r="AX14" s="8">
        <f t="shared" si="13"/>
        <v>11.827152356257358</v>
      </c>
      <c r="AY14" s="13"/>
      <c r="AZ14" s="12">
        <f>+AVERAGE(B11:B14)/AVERAGE(B7:B10)*100-100</f>
        <v>10.784376058535528</v>
      </c>
      <c r="BA14" s="22">
        <f t="shared" ref="BA14:BT14" si="17">+AVERAGE(C11:C14)/AVERAGE(C7:C10)*100-100</f>
        <v>1.4604651614815083</v>
      </c>
      <c r="BB14" s="8">
        <f t="shared" si="17"/>
        <v>9.1236769694124575</v>
      </c>
      <c r="BC14" s="12">
        <f t="shared" si="17"/>
        <v>18.496007322043766</v>
      </c>
      <c r="BD14" s="22">
        <f t="shared" si="17"/>
        <v>0.29557479823800747</v>
      </c>
      <c r="BE14" s="8">
        <f t="shared" si="17"/>
        <v>18.008620269965377</v>
      </c>
      <c r="BF14" s="12">
        <f t="shared" si="17"/>
        <v>7.025779326483601</v>
      </c>
      <c r="BG14" s="22">
        <f t="shared" si="17"/>
        <v>1.6397165354533598</v>
      </c>
      <c r="BH14" s="8">
        <f t="shared" si="17"/>
        <v>5.2949572950218737</v>
      </c>
      <c r="BI14" s="12">
        <f t="shared" si="17"/>
        <v>8.8522915077726196</v>
      </c>
      <c r="BJ14" s="22">
        <f t="shared" si="17"/>
        <v>2.8924584330383141</v>
      </c>
      <c r="BK14" s="8">
        <f t="shared" si="17"/>
        <v>5.9153297598430328</v>
      </c>
      <c r="BL14" s="12">
        <f t="shared" si="17"/>
        <v>-8.4211242402966491</v>
      </c>
      <c r="BM14" s="22">
        <f t="shared" si="17"/>
        <v>-8.9547834543595854</v>
      </c>
      <c r="BN14" s="8">
        <f t="shared" si="17"/>
        <v>0.99240424998860988</v>
      </c>
      <c r="BO14" s="12">
        <f t="shared" si="17"/>
        <v>20.517435107668234</v>
      </c>
      <c r="BP14" s="22">
        <f t="shared" si="17"/>
        <v>15.261320935882168</v>
      </c>
      <c r="BQ14" s="8">
        <f t="shared" si="17"/>
        <v>4.454442837268374</v>
      </c>
      <c r="BR14" s="12">
        <f t="shared" si="17"/>
        <v>7.2773037306192094</v>
      </c>
      <c r="BS14" s="22">
        <f t="shared" si="17"/>
        <v>6.2335380227600723</v>
      </c>
      <c r="BT14" s="8">
        <f t="shared" si="17"/>
        <v>1.3278270880207259</v>
      </c>
      <c r="BU14" s="12">
        <f>+AVERAGE(W11:W14)/AVERAGE(W7:W10)*100-100</f>
        <v>18.65496110698281</v>
      </c>
      <c r="BV14" s="22">
        <f>+AVERAGE(X11:X14)/AVERAGE(X7:X10)*100-100</f>
        <v>6.8228103036197467</v>
      </c>
      <c r="BW14" s="8">
        <f>+AVERAGE(Y11:Y14)/AVERAGE(Y7:Y10)*100-100</f>
        <v>11.129773231633266</v>
      </c>
      <c r="BY14" s="14"/>
      <c r="BZ14" s="14"/>
      <c r="CA14" s="14"/>
    </row>
    <row r="15" spans="1:79" x14ac:dyDescent="0.25">
      <c r="A15" s="6" t="s">
        <v>20</v>
      </c>
      <c r="B15" s="7">
        <v>3056493.1801622096</v>
      </c>
      <c r="C15" s="16">
        <v>2498723.4874165403</v>
      </c>
      <c r="D15" s="8">
        <v>121.91772220635859</v>
      </c>
      <c r="E15" s="7">
        <v>404870.84326163842</v>
      </c>
      <c r="F15" s="16">
        <v>306419.33321532066</v>
      </c>
      <c r="G15" s="8">
        <f t="shared" si="0"/>
        <v>132.12966656289143</v>
      </c>
      <c r="H15" s="7">
        <f t="shared" si="11"/>
        <v>911405.63424276491</v>
      </c>
      <c r="I15" s="16">
        <f t="shared" si="12"/>
        <v>768948.36574271158</v>
      </c>
      <c r="J15" s="8">
        <f t="shared" si="1"/>
        <v>118.52624634457176</v>
      </c>
      <c r="K15" s="7">
        <v>806403.50675189553</v>
      </c>
      <c r="L15" s="16">
        <v>691939.27792164753</v>
      </c>
      <c r="M15" s="8">
        <f t="shared" si="2"/>
        <v>116.54252511492915</v>
      </c>
      <c r="N15" s="7">
        <v>105002.1274908694</v>
      </c>
      <c r="O15" s="16">
        <v>77009.087821064051</v>
      </c>
      <c r="P15" s="8">
        <f t="shared" si="3"/>
        <v>136.350306777882</v>
      </c>
      <c r="Q15" s="7">
        <v>2386831.6711091129</v>
      </c>
      <c r="R15" s="16">
        <v>2146360.067351026</v>
      </c>
      <c r="S15" s="8">
        <f t="shared" si="4"/>
        <v>111.20369351890105</v>
      </c>
      <c r="T15" s="7">
        <v>2128677.4378801221</v>
      </c>
      <c r="U15" s="16">
        <v>1919816.9777143493</v>
      </c>
      <c r="V15" s="8">
        <f t="shared" si="5"/>
        <v>110.87918601566035</v>
      </c>
      <c r="W15" s="7">
        <f t="shared" si="9"/>
        <v>4630923.8908956042</v>
      </c>
      <c r="X15" s="16">
        <f t="shared" si="10"/>
        <v>3800634.2760112491</v>
      </c>
      <c r="Y15" s="8">
        <f t="shared" si="6"/>
        <v>121.84608027467827</v>
      </c>
      <c r="AA15" s="12">
        <f t="shared" si="13"/>
        <v>14.40366625116873</v>
      </c>
      <c r="AB15" s="19">
        <f t="shared" si="13"/>
        <v>-0.99203199288629662</v>
      </c>
      <c r="AC15" s="8">
        <f t="shared" si="13"/>
        <v>14.646589390824587</v>
      </c>
      <c r="AD15" s="12">
        <f t="shared" si="13"/>
        <v>27.371319147023314</v>
      </c>
      <c r="AE15" s="19">
        <f t="shared" si="13"/>
        <v>6.5007957537780641</v>
      </c>
      <c r="AF15" s="8">
        <f t="shared" si="13"/>
        <v>19.596589157414684</v>
      </c>
      <c r="AG15" s="12">
        <f t="shared" si="13"/>
        <v>9.8849354001842045</v>
      </c>
      <c r="AH15" s="19">
        <f t="shared" si="13"/>
        <v>-5.543751390251785</v>
      </c>
      <c r="AI15" s="8">
        <f t="shared" si="13"/>
        <v>16.3342150651997</v>
      </c>
      <c r="AJ15" s="12">
        <f t="shared" si="13"/>
        <v>8.5769185860304873</v>
      </c>
      <c r="AK15" s="19">
        <f t="shared" si="13"/>
        <v>-4.028958099650211</v>
      </c>
      <c r="AL15" s="8">
        <f t="shared" si="13"/>
        <v>13.135083704488522</v>
      </c>
      <c r="AM15" s="12">
        <f t="shared" si="13"/>
        <v>21.087840516212239</v>
      </c>
      <c r="AN15" s="19">
        <f t="shared" si="13"/>
        <v>-17.275750084685953</v>
      </c>
      <c r="AO15" s="8">
        <f t="shared" si="13"/>
        <v>46.375265584361927</v>
      </c>
      <c r="AP15" s="12">
        <f t="shared" si="13"/>
        <v>-14.116150605015363</v>
      </c>
      <c r="AQ15" s="19">
        <f t="shared" si="13"/>
        <v>-18.7084446922469</v>
      </c>
      <c r="AR15" s="8">
        <f t="shared" si="13"/>
        <v>5.6491649961008363</v>
      </c>
      <c r="AS15" s="12">
        <f t="shared" si="13"/>
        <v>-14.996948804213559</v>
      </c>
      <c r="AT15" s="19">
        <f t="shared" si="13"/>
        <v>-23.151914901266707</v>
      </c>
      <c r="AU15" s="8">
        <f t="shared" si="13"/>
        <v>10.61180130458132</v>
      </c>
      <c r="AV15" s="12">
        <f t="shared" si="13"/>
        <v>13.118722958545675</v>
      </c>
      <c r="AW15" s="19">
        <f t="shared" si="13"/>
        <v>0.87464652877508797</v>
      </c>
      <c r="AX15" s="8">
        <f t="shared" si="13"/>
        <v>12.137912598561513</v>
      </c>
      <c r="AY15" s="13"/>
      <c r="AZ15" s="12">
        <f>+AVERAGE(B15:B15)/AVERAGE(B11:B11)*100-100</f>
        <v>14.40366625116873</v>
      </c>
      <c r="BA15" s="22">
        <f t="shared" ref="BA15:BT15" si="18">+AVERAGE(C15:C15)/AVERAGE(C11:C11)*100-100</f>
        <v>-0.99203199288629662</v>
      </c>
      <c r="BB15" s="8">
        <f t="shared" si="18"/>
        <v>14.646589390824587</v>
      </c>
      <c r="BC15" s="12">
        <f t="shared" si="18"/>
        <v>27.371319147023314</v>
      </c>
      <c r="BD15" s="22">
        <f t="shared" si="18"/>
        <v>6.5007957537780641</v>
      </c>
      <c r="BE15" s="8">
        <f t="shared" si="18"/>
        <v>19.596589157414684</v>
      </c>
      <c r="BF15" s="12">
        <f t="shared" si="18"/>
        <v>9.8849354001842045</v>
      </c>
      <c r="BG15" s="22">
        <f t="shared" si="18"/>
        <v>-5.543751390251785</v>
      </c>
      <c r="BH15" s="8">
        <f t="shared" si="18"/>
        <v>16.3342150651997</v>
      </c>
      <c r="BI15" s="12">
        <f t="shared" si="18"/>
        <v>8.5769185860304873</v>
      </c>
      <c r="BJ15" s="22">
        <f t="shared" si="18"/>
        <v>-4.028958099650211</v>
      </c>
      <c r="BK15" s="8">
        <f t="shared" si="18"/>
        <v>13.135083704488522</v>
      </c>
      <c r="BL15" s="12">
        <f t="shared" si="18"/>
        <v>21.087840516212239</v>
      </c>
      <c r="BM15" s="22">
        <f t="shared" si="18"/>
        <v>-17.275750084685953</v>
      </c>
      <c r="BN15" s="8">
        <f t="shared" si="18"/>
        <v>46.375265584361927</v>
      </c>
      <c r="BO15" s="12">
        <f t="shared" si="18"/>
        <v>-14.116150605015363</v>
      </c>
      <c r="BP15" s="22">
        <f t="shared" si="18"/>
        <v>-18.7084446922469</v>
      </c>
      <c r="BQ15" s="8">
        <f t="shared" si="18"/>
        <v>5.6491649961008363</v>
      </c>
      <c r="BR15" s="12">
        <f t="shared" si="18"/>
        <v>-14.996948804213559</v>
      </c>
      <c r="BS15" s="22">
        <f t="shared" si="18"/>
        <v>-23.151914901266707</v>
      </c>
      <c r="BT15" s="8">
        <f t="shared" si="18"/>
        <v>10.61180130458132</v>
      </c>
      <c r="BU15" s="12">
        <f>+AVERAGE(W15:W15)/AVERAGE(W11:W11)*100-100</f>
        <v>13.118722958545675</v>
      </c>
      <c r="BV15" s="22">
        <f>+AVERAGE(X15:X15)/AVERAGE(X11:X11)*100-100</f>
        <v>0.87464652877508797</v>
      </c>
      <c r="BW15" s="8">
        <f>+AVERAGE(Y15:Y15)/AVERAGE(Y11:Y11)*100-100</f>
        <v>12.137912598561513</v>
      </c>
      <c r="BY15" s="14"/>
      <c r="BZ15" s="14"/>
      <c r="CA15" s="14"/>
    </row>
    <row r="16" spans="1:79" x14ac:dyDescent="0.25">
      <c r="A16" s="6" t="s">
        <v>21</v>
      </c>
      <c r="B16" s="7">
        <v>3160861.4811348296</v>
      </c>
      <c r="C16" s="16">
        <v>2473562.5919597307</v>
      </c>
      <c r="D16" s="8">
        <v>128.36370473971169</v>
      </c>
      <c r="E16" s="7">
        <v>419427.68064472353</v>
      </c>
      <c r="F16" s="16">
        <v>302021.41672605911</v>
      </c>
      <c r="G16" s="8">
        <f t="shared" si="0"/>
        <v>138.87348956619022</v>
      </c>
      <c r="H16" s="7">
        <f t="shared" si="11"/>
        <v>927885.8917091937</v>
      </c>
      <c r="I16" s="16">
        <f t="shared" si="12"/>
        <v>730851.72659818653</v>
      </c>
      <c r="J16" s="8">
        <f t="shared" si="1"/>
        <v>126.95952652778423</v>
      </c>
      <c r="K16" s="7">
        <v>808240.30559234542</v>
      </c>
      <c r="L16" s="16">
        <v>649160.00002291566</v>
      </c>
      <c r="M16" s="8">
        <f t="shared" si="2"/>
        <v>124.50556188979822</v>
      </c>
      <c r="N16" s="7">
        <v>119645.58611684824</v>
      </c>
      <c r="O16" s="16">
        <v>81691.726575270906</v>
      </c>
      <c r="P16" s="8">
        <f t="shared" si="3"/>
        <v>146.45985723732571</v>
      </c>
      <c r="Q16" s="7">
        <v>3019468.9306647563</v>
      </c>
      <c r="R16" s="16">
        <v>2695248.2157944674</v>
      </c>
      <c r="S16" s="8">
        <f t="shared" si="4"/>
        <v>112.02934531114121</v>
      </c>
      <c r="T16" s="7">
        <v>2644410.5769867841</v>
      </c>
      <c r="U16" s="16">
        <v>2239182.4043932557</v>
      </c>
      <c r="V16" s="8">
        <f t="shared" si="5"/>
        <v>118.09714884318822</v>
      </c>
      <c r="W16" s="7">
        <f t="shared" si="9"/>
        <v>4883233.4071667194</v>
      </c>
      <c r="X16" s="16">
        <f t="shared" si="10"/>
        <v>3962501.5466851881</v>
      </c>
      <c r="Y16" s="8">
        <f t="shared" si="6"/>
        <v>123.23612621051885</v>
      </c>
      <c r="AA16" s="12">
        <f t="shared" si="13"/>
        <v>13.726676053686518</v>
      </c>
      <c r="AB16" s="19">
        <f t="shared" si="13"/>
        <v>-3.7216436686455552</v>
      </c>
      <c r="AC16" s="8">
        <f t="shared" si="13"/>
        <v>18.789558821134065</v>
      </c>
      <c r="AD16" s="12">
        <f t="shared" si="13"/>
        <v>23.258566411979828</v>
      </c>
      <c r="AE16" s="19">
        <f t="shared" si="13"/>
        <v>2.3936166352400647</v>
      </c>
      <c r="AF16" s="8">
        <f t="shared" si="13"/>
        <v>20.377197780861309</v>
      </c>
      <c r="AG16" s="12">
        <f t="shared" si="13"/>
        <v>-0.37553091972736752</v>
      </c>
      <c r="AH16" s="19">
        <f t="shared" si="13"/>
        <v>-18.410985031841946</v>
      </c>
      <c r="AI16" s="8">
        <f t="shared" si="13"/>
        <v>22.105248015499782</v>
      </c>
      <c r="AJ16" s="12">
        <f t="shared" si="13"/>
        <v>-4.4692612710369275</v>
      </c>
      <c r="AK16" s="19">
        <f t="shared" si="13"/>
        <v>-19.405292188570115</v>
      </c>
      <c r="AL16" s="8">
        <f t="shared" si="13"/>
        <v>18.532272556257027</v>
      </c>
      <c r="AM16" s="12">
        <f t="shared" si="13"/>
        <v>40.213640373695625</v>
      </c>
      <c r="AN16" s="19">
        <f t="shared" si="13"/>
        <v>-9.5428880366240634</v>
      </c>
      <c r="AO16" s="8">
        <f t="shared" si="13"/>
        <v>55.00565663699831</v>
      </c>
      <c r="AP16" s="12">
        <f t="shared" si="13"/>
        <v>0.21603817983839235</v>
      </c>
      <c r="AQ16" s="19">
        <f t="shared" si="13"/>
        <v>-7.3604717427205912</v>
      </c>
      <c r="AR16" s="8">
        <f t="shared" si="13"/>
        <v>8.1784849999639704</v>
      </c>
      <c r="AS16" s="12">
        <f t="shared" si="13"/>
        <v>-0.48707304908570848</v>
      </c>
      <c r="AT16" s="19">
        <f t="shared" si="13"/>
        <v>-16.345509679503749</v>
      </c>
      <c r="AU16" s="8">
        <f t="shared" si="13"/>
        <v>18.957065627513074</v>
      </c>
      <c r="AV16" s="12">
        <f t="shared" si="13"/>
        <v>10.815812689001248</v>
      </c>
      <c r="AW16" s="19">
        <f t="shared" si="13"/>
        <v>-0.75389941909129732</v>
      </c>
      <c r="AX16" s="8">
        <f t="shared" si="13"/>
        <v>11.657598676796923</v>
      </c>
      <c r="AY16" s="13"/>
      <c r="AZ16" s="12">
        <f>+AVERAGE(B15:B16)/AVERAGE(B11:B12)*100-100</f>
        <v>14.058484796581354</v>
      </c>
      <c r="BA16" s="22">
        <f t="shared" ref="BA16:BT16" si="19">+AVERAGE(C15:C16)/AVERAGE(C11:C12)*100-100</f>
        <v>-2.3690090176706491</v>
      </c>
      <c r="BB16" s="8">
        <f t="shared" si="19"/>
        <v>16.734668430949682</v>
      </c>
      <c r="BC16" s="12">
        <f t="shared" si="19"/>
        <v>25.244903704785116</v>
      </c>
      <c r="BD16" s="22">
        <f t="shared" si="19"/>
        <v>4.4216696038215701</v>
      </c>
      <c r="BE16" s="8">
        <f t="shared" si="19"/>
        <v>19.995337127564852</v>
      </c>
      <c r="BF16" s="12">
        <f t="shared" si="19"/>
        <v>4.4576182601427234</v>
      </c>
      <c r="BG16" s="22">
        <f t="shared" si="19"/>
        <v>-12.284753837662691</v>
      </c>
      <c r="BH16" s="8">
        <f t="shared" si="19"/>
        <v>19.249044167922875</v>
      </c>
      <c r="BI16" s="12">
        <f t="shared" si="19"/>
        <v>1.6294952126682034</v>
      </c>
      <c r="BJ16" s="22">
        <f t="shared" si="19"/>
        <v>-12.142593418923866</v>
      </c>
      <c r="BK16" s="8">
        <f t="shared" si="19"/>
        <v>15.859977029799865</v>
      </c>
      <c r="BL16" s="12">
        <f t="shared" si="19"/>
        <v>30.573771696510164</v>
      </c>
      <c r="BM16" s="22">
        <f t="shared" si="19"/>
        <v>-13.467956257146469</v>
      </c>
      <c r="BN16" s="8">
        <f t="shared" si="19"/>
        <v>50.721176251436759</v>
      </c>
      <c r="BO16" s="12">
        <f t="shared" si="19"/>
        <v>-6.6607688799307283</v>
      </c>
      <c r="BP16" s="22">
        <f t="shared" si="19"/>
        <v>-12.759363437744454</v>
      </c>
      <c r="BQ16" s="8">
        <f t="shared" si="19"/>
        <v>6.9035426478148594</v>
      </c>
      <c r="BR16" s="12">
        <f t="shared" si="19"/>
        <v>-7.5267949519829216</v>
      </c>
      <c r="BS16" s="22">
        <f t="shared" si="19"/>
        <v>-19.631320504273035</v>
      </c>
      <c r="BT16" s="8">
        <f t="shared" si="19"/>
        <v>14.764260068632623</v>
      </c>
      <c r="BU16" s="12">
        <f>+AVERAGE(W15:W16)/AVERAGE(W11:W12)*100-100</f>
        <v>11.92490210843755</v>
      </c>
      <c r="BV16" s="22">
        <f>+AVERAGE(X15:X16)/AVERAGE(X11:X12)*100-100</f>
        <v>3.677294604203496E-2</v>
      </c>
      <c r="BW16" s="8">
        <f>+AVERAGE(Y15:Y16)/AVERAGE(Y11:Y12)*100-100</f>
        <v>11.895878120221511</v>
      </c>
      <c r="BY16" s="14"/>
      <c r="BZ16" s="14"/>
      <c r="CA16" s="14"/>
    </row>
    <row r="17" spans="1:79" x14ac:dyDescent="0.25">
      <c r="A17" s="6" t="s">
        <v>22</v>
      </c>
      <c r="B17" s="7">
        <v>3347239.3989338079</v>
      </c>
      <c r="C17" s="16">
        <v>2544994.8185951039</v>
      </c>
      <c r="D17" s="8">
        <v>131.55497853290476</v>
      </c>
      <c r="E17" s="7">
        <v>502215.10369770305</v>
      </c>
      <c r="F17" s="16">
        <v>349416.02118804195</v>
      </c>
      <c r="G17" s="8">
        <f t="shared" si="0"/>
        <v>143.72984443876734</v>
      </c>
      <c r="H17" s="7">
        <f t="shared" si="11"/>
        <v>1152990.7416026827</v>
      </c>
      <c r="I17" s="16">
        <f t="shared" si="12"/>
        <v>888472.19070431974</v>
      </c>
      <c r="J17" s="8">
        <f t="shared" si="1"/>
        <v>129.77229379443727</v>
      </c>
      <c r="K17" s="7">
        <v>1014586.2173056605</v>
      </c>
      <c r="L17" s="16">
        <v>792155.48632721638</v>
      </c>
      <c r="M17" s="8">
        <f t="shared" si="2"/>
        <v>128.07917571962184</v>
      </c>
      <c r="N17" s="7">
        <v>138404.52429702235</v>
      </c>
      <c r="O17" s="16">
        <v>96316.704377103408</v>
      </c>
      <c r="P17" s="8">
        <f t="shared" si="3"/>
        <v>143.69732144814137</v>
      </c>
      <c r="Q17" s="7">
        <v>2712402.6263773032</v>
      </c>
      <c r="R17" s="16">
        <v>2393032.4031337528</v>
      </c>
      <c r="S17" s="8">
        <f t="shared" si="4"/>
        <v>113.34583780918823</v>
      </c>
      <c r="T17" s="7">
        <v>2648129.6870472822</v>
      </c>
      <c r="U17" s="16">
        <v>2133439.7082627104</v>
      </c>
      <c r="V17" s="8">
        <f t="shared" si="5"/>
        <v>124.12488981015971</v>
      </c>
      <c r="W17" s="7">
        <f t="shared" si="9"/>
        <v>5066718.183564215</v>
      </c>
      <c r="X17" s="16">
        <f t="shared" si="10"/>
        <v>4042475.7253585081</v>
      </c>
      <c r="Y17" s="8">
        <f t="shared" si="6"/>
        <v>125.33700949100619</v>
      </c>
      <c r="AA17" s="12">
        <f t="shared" si="13"/>
        <v>19.423988611096291</v>
      </c>
      <c r="AB17" s="19">
        <f t="shared" si="13"/>
        <v>-3.5897108030283675E-2</v>
      </c>
      <c r="AC17" s="8">
        <f t="shared" si="13"/>
        <v>20.063648221583193</v>
      </c>
      <c r="AD17" s="12">
        <f t="shared" si="13"/>
        <v>39.050868724566328</v>
      </c>
      <c r="AE17" s="19">
        <f t="shared" si="13"/>
        <v>15.696691288874675</v>
      </c>
      <c r="AF17" s="8">
        <f t="shared" si="13"/>
        <v>20.185691721624366</v>
      </c>
      <c r="AG17" s="12">
        <f t="shared" si="13"/>
        <v>16.189435130845141</v>
      </c>
      <c r="AH17" s="19">
        <f t="shared" si="13"/>
        <v>-5.5020840516587555</v>
      </c>
      <c r="AI17" s="8">
        <f t="shared" si="13"/>
        <v>22.954494778871037</v>
      </c>
      <c r="AJ17" s="12">
        <f t="shared" si="13"/>
        <v>12.180880365351939</v>
      </c>
      <c r="AK17" s="19">
        <f t="shared" si="13"/>
        <v>-7.1874667827376726</v>
      </c>
      <c r="AL17" s="8">
        <f t="shared" si="13"/>
        <v>20.86824535081999</v>
      </c>
      <c r="AM17" s="12">
        <f t="shared" si="13"/>
        <v>57.42620962737135</v>
      </c>
      <c r="AN17" s="19">
        <f t="shared" si="13"/>
        <v>11.088866502877011</v>
      </c>
      <c r="AO17" s="8">
        <f t="shared" si="13"/>
        <v>41.711959607846296</v>
      </c>
      <c r="AP17" s="12">
        <f t="shared" si="13"/>
        <v>-5.960740433347695</v>
      </c>
      <c r="AQ17" s="19">
        <f t="shared" si="13"/>
        <v>-13.32714168297457</v>
      </c>
      <c r="AR17" s="8">
        <f t="shared" si="13"/>
        <v>8.4990865568117897</v>
      </c>
      <c r="AS17" s="12">
        <f t="shared" si="13"/>
        <v>4.1567853706913525</v>
      </c>
      <c r="AT17" s="19">
        <f t="shared" si="13"/>
        <v>-15.916219179510577</v>
      </c>
      <c r="AU17" s="8">
        <f t="shared" si="13"/>
        <v>23.872623655037344</v>
      </c>
      <c r="AV17" s="12">
        <f t="shared" si="13"/>
        <v>12.638417633540897</v>
      </c>
      <c r="AW17" s="19">
        <f t="shared" si="13"/>
        <v>0.76369503006350214</v>
      </c>
      <c r="AX17" s="8">
        <f t="shared" si="13"/>
        <v>11.784723257651962</v>
      </c>
      <c r="AY17" s="13"/>
      <c r="AZ17" s="12">
        <f>+AVERAGE(B15:B17)/AVERAGE(B11:B13)*100-100</f>
        <v>15.880489481338529</v>
      </c>
      <c r="BA17" s="22">
        <f t="shared" ref="BA17:BT17" si="20">+AVERAGE(C15:C17)/AVERAGE(C11:C13)*100-100</f>
        <v>-1.5914191547213079</v>
      </c>
      <c r="BB17" s="8">
        <f t="shared" si="20"/>
        <v>17.860563955922657</v>
      </c>
      <c r="BC17" s="12">
        <f t="shared" si="20"/>
        <v>30.136729748431435</v>
      </c>
      <c r="BD17" s="22">
        <f t="shared" si="20"/>
        <v>8.270684295412849</v>
      </c>
      <c r="BE17" s="8">
        <f t="shared" si="20"/>
        <v>20.061238092632621</v>
      </c>
      <c r="BF17" s="12">
        <f t="shared" si="20"/>
        <v>8.6862159114047728</v>
      </c>
      <c r="BG17" s="22">
        <f t="shared" si="20"/>
        <v>-9.8783553138988509</v>
      </c>
      <c r="BH17" s="8">
        <f t="shared" si="20"/>
        <v>20.50493940214497</v>
      </c>
      <c r="BI17" s="12">
        <f t="shared" si="20"/>
        <v>5.4570976399846955</v>
      </c>
      <c r="BJ17" s="22">
        <f t="shared" si="20"/>
        <v>-10.365580220938341</v>
      </c>
      <c r="BK17" s="8">
        <f t="shared" si="20"/>
        <v>17.550030791045629</v>
      </c>
      <c r="BL17" s="12">
        <f t="shared" si="20"/>
        <v>39.654994326385776</v>
      </c>
      <c r="BM17" s="22">
        <f t="shared" si="20"/>
        <v>-5.5852947027067046</v>
      </c>
      <c r="BN17" s="8">
        <f t="shared" si="20"/>
        <v>47.560552390810955</v>
      </c>
      <c r="BO17" s="12">
        <f t="shared" si="20"/>
        <v>-6.428056425046023</v>
      </c>
      <c r="BP17" s="22">
        <f t="shared" si="20"/>
        <v>-12.947991384924663</v>
      </c>
      <c r="BQ17" s="8">
        <f t="shared" si="20"/>
        <v>7.4355891206790119</v>
      </c>
      <c r="BR17" s="12">
        <f t="shared" si="20"/>
        <v>-3.6710408725661807</v>
      </c>
      <c r="BS17" s="22">
        <f t="shared" si="20"/>
        <v>-18.409065875427487</v>
      </c>
      <c r="BT17" s="8">
        <f t="shared" si="20"/>
        <v>17.80938102840588</v>
      </c>
      <c r="BU17" s="12">
        <f>+AVERAGE(W15:W17)/AVERAGE(W11:W13)*100-100</f>
        <v>12.171815009030865</v>
      </c>
      <c r="BV17" s="22">
        <f>+AVERAGE(X15:X17)/AVERAGE(X11:X13)*100-100</f>
        <v>0.2845017643175396</v>
      </c>
      <c r="BW17" s="8">
        <f>+AVERAGE(Y15:Y17)/AVERAGE(Y11:Y13)*100-100</f>
        <v>11.858242435525383</v>
      </c>
      <c r="BY17" s="14"/>
      <c r="BZ17" s="14"/>
      <c r="CA17" s="14"/>
    </row>
    <row r="18" spans="1:79" x14ac:dyDescent="0.25">
      <c r="A18" s="6" t="s">
        <v>23</v>
      </c>
      <c r="B18" s="7">
        <v>3682549.1556204003</v>
      </c>
      <c r="C18" s="16">
        <v>2769750.9205138371</v>
      </c>
      <c r="D18" s="8">
        <v>133.04812202574857</v>
      </c>
      <c r="E18" s="7">
        <v>611519.6993959354</v>
      </c>
      <c r="F18" s="16">
        <v>413481.36787057819</v>
      </c>
      <c r="G18" s="8">
        <f t="shared" si="0"/>
        <v>147.8953459366866</v>
      </c>
      <c r="H18" s="7">
        <f t="shared" si="11"/>
        <v>1463006.6406789378</v>
      </c>
      <c r="I18" s="16">
        <f t="shared" si="12"/>
        <v>1128295.3749014779</v>
      </c>
      <c r="J18" s="8">
        <f t="shared" si="1"/>
        <v>129.6652165047372</v>
      </c>
      <c r="K18" s="7">
        <v>1301727.6986475459</v>
      </c>
      <c r="L18" s="16">
        <v>1007411.3536749163</v>
      </c>
      <c r="M18" s="8">
        <f t="shared" si="2"/>
        <v>129.2151109771593</v>
      </c>
      <c r="N18" s="7">
        <v>161278.94203139184</v>
      </c>
      <c r="O18" s="16">
        <v>120884.02122656157</v>
      </c>
      <c r="P18" s="8">
        <f t="shared" si="3"/>
        <v>133.4162616323971</v>
      </c>
      <c r="Q18" s="7">
        <v>2499469.2248642016</v>
      </c>
      <c r="R18" s="16">
        <v>2248197.1740044174</v>
      </c>
      <c r="S18" s="8">
        <f t="shared" si="4"/>
        <v>111.17660202428894</v>
      </c>
      <c r="T18" s="7">
        <v>2704558.1040378124</v>
      </c>
      <c r="U18" s="16">
        <v>2098061.0418902887</v>
      </c>
      <c r="V18" s="8">
        <f t="shared" si="5"/>
        <v>128.90750316783388</v>
      </c>
      <c r="W18" s="7">
        <f t="shared" si="9"/>
        <v>5551986.6165216621</v>
      </c>
      <c r="X18" s="16">
        <f t="shared" si="10"/>
        <v>4461663.7954000225</v>
      </c>
      <c r="Y18" s="8">
        <f t="shared" si="6"/>
        <v>124.43758362621951</v>
      </c>
      <c r="AA18" s="12">
        <f t="shared" si="13"/>
        <v>20.190118497677531</v>
      </c>
      <c r="AB18" s="19">
        <f t="shared" si="13"/>
        <v>1.5901067599936027</v>
      </c>
      <c r="AC18" s="8">
        <f t="shared" si="13"/>
        <v>18.24218202096624</v>
      </c>
      <c r="AD18" s="12">
        <f t="shared" si="13"/>
        <v>9.4313991142349209</v>
      </c>
      <c r="AE18" s="19">
        <f t="shared" si="13"/>
        <v>-8.3305282658648281</v>
      </c>
      <c r="AF18" s="8">
        <f t="shared" si="13"/>
        <v>19.376055129469762</v>
      </c>
      <c r="AG18" s="12">
        <f t="shared" si="13"/>
        <v>25.668535038813474</v>
      </c>
      <c r="AH18" s="19">
        <f t="shared" si="13"/>
        <v>5.4358530217675849</v>
      </c>
      <c r="AI18" s="8">
        <f t="shared" si="13"/>
        <v>19.189565443994411</v>
      </c>
      <c r="AJ18" s="12">
        <f t="shared" si="13"/>
        <v>21.690366166854361</v>
      </c>
      <c r="AK18" s="19">
        <f t="shared" si="13"/>
        <v>1.9795580827454984</v>
      </c>
      <c r="AL18" s="8">
        <f t="shared" si="13"/>
        <v>19.328195233122727</v>
      </c>
      <c r="AM18" s="12">
        <f t="shared" si="13"/>
        <v>70.712247456268017</v>
      </c>
      <c r="AN18" s="19">
        <f t="shared" si="13"/>
        <v>46.937889808639142</v>
      </c>
      <c r="AO18" s="8">
        <f t="shared" si="13"/>
        <v>16.179868704110831</v>
      </c>
      <c r="AP18" s="12">
        <f t="shared" si="13"/>
        <v>8.0701815776392181</v>
      </c>
      <c r="AQ18" s="19">
        <f t="shared" si="13"/>
        <v>2.2249043673580218</v>
      </c>
      <c r="AR18" s="8">
        <f t="shared" si="13"/>
        <v>5.7180559340759913</v>
      </c>
      <c r="AS18" s="12">
        <f t="shared" si="13"/>
        <v>17.115707479167625</v>
      </c>
      <c r="AT18" s="19">
        <f t="shared" si="13"/>
        <v>-4.795231799850086</v>
      </c>
      <c r="AU18" s="8">
        <f t="shared" si="13"/>
        <v>23.014539810605001</v>
      </c>
      <c r="AV18" s="12">
        <f t="shared" si="13"/>
        <v>15.897039336879203</v>
      </c>
      <c r="AW18" s="19">
        <f t="shared" si="13"/>
        <v>5.1507833093382231</v>
      </c>
      <c r="AX18" s="8">
        <f t="shared" si="13"/>
        <v>10.219853518282477</v>
      </c>
      <c r="AY18" s="13"/>
      <c r="AZ18" s="12">
        <f>+AVERAGE(B15:B18)/AVERAGE(B11:B14)*100-100</f>
        <v>17.047187409436873</v>
      </c>
      <c r="BA18" s="22">
        <f t="shared" ref="BA18:BT18" si="21">+AVERAGE(C15:C18)/AVERAGE(C11:C14)*100-100</f>
        <v>-0.75457385445955083</v>
      </c>
      <c r="BB18" s="8">
        <f t="shared" si="21"/>
        <v>17.95893929807886</v>
      </c>
      <c r="BC18" s="12">
        <f t="shared" si="21"/>
        <v>22.805015450544303</v>
      </c>
      <c r="BD18" s="22">
        <f t="shared" si="21"/>
        <v>2.6647521778829173</v>
      </c>
      <c r="BE18" s="8">
        <f t="shared" si="21"/>
        <v>19.880366528955264</v>
      </c>
      <c r="BF18" s="12">
        <f t="shared" si="21"/>
        <v>13.733153719844225</v>
      </c>
      <c r="BG18" s="22">
        <f t="shared" si="21"/>
        <v>-5.4731596111680858</v>
      </c>
      <c r="BH18" s="8">
        <f t="shared" si="21"/>
        <v>20.164386278729538</v>
      </c>
      <c r="BI18" s="12">
        <f t="shared" si="21"/>
        <v>10.330909323915648</v>
      </c>
      <c r="BJ18" s="22">
        <f t="shared" si="21"/>
        <v>-6.744463439526811</v>
      </c>
      <c r="BK18" s="8">
        <f t="shared" si="21"/>
        <v>18.005981988719881</v>
      </c>
      <c r="BL18" s="12">
        <f t="shared" si="21"/>
        <v>47.933195614560475</v>
      </c>
      <c r="BM18" s="22">
        <f t="shared" si="21"/>
        <v>6.6773537696223713</v>
      </c>
      <c r="BN18" s="8">
        <f t="shared" si="21"/>
        <v>38.637911625155539</v>
      </c>
      <c r="BO18" s="12">
        <f t="shared" si="21"/>
        <v>-3.3767269244612237</v>
      </c>
      <c r="BP18" s="22">
        <f t="shared" si="21"/>
        <v>-9.7729863611186261</v>
      </c>
      <c r="BQ18" s="8">
        <f t="shared" si="21"/>
        <v>7.0039426079392371</v>
      </c>
      <c r="BR18" s="12">
        <f t="shared" si="21"/>
        <v>1.1228567014244959</v>
      </c>
      <c r="BS18" s="22">
        <f t="shared" si="21"/>
        <v>-15.383496614637693</v>
      </c>
      <c r="BT18" s="8">
        <f t="shared" si="21"/>
        <v>19.157795139551496</v>
      </c>
      <c r="BU18" s="12">
        <f>+AVERAGE(W15:W18)/AVERAGE(W11:W14)*100-100</f>
        <v>13.174982422299237</v>
      </c>
      <c r="BV18" s="22">
        <f>+AVERAGE(X15:X18)/AVERAGE(X11:X14)*100-100</f>
        <v>1.5737851317312703</v>
      </c>
      <c r="BW18" s="8">
        <f>+AVERAGE(Y15:Y18)/AVERAGE(Y11:Y14)*100-100</f>
        <v>11.441683109667395</v>
      </c>
      <c r="BY18" s="14"/>
      <c r="BZ18" s="14"/>
      <c r="CA18" s="14"/>
    </row>
    <row r="19" spans="1:79" x14ac:dyDescent="0.25">
      <c r="A19" s="6" t="s">
        <v>24</v>
      </c>
      <c r="B19" s="7">
        <v>3535510.8469733233</v>
      </c>
      <c r="C19" s="16">
        <v>2595769.4362852629</v>
      </c>
      <c r="D19" s="8">
        <v>137.02369719213729</v>
      </c>
      <c r="E19" s="7">
        <v>442695.95756196504</v>
      </c>
      <c r="F19" s="16">
        <v>283715.75978224759</v>
      </c>
      <c r="G19" s="8">
        <f t="shared" si="0"/>
        <v>156.03502530199066</v>
      </c>
      <c r="H19" s="7">
        <f t="shared" si="11"/>
        <v>1039617.4156071343</v>
      </c>
      <c r="I19" s="16">
        <f t="shared" si="12"/>
        <v>812615.79627129599</v>
      </c>
      <c r="J19" s="8">
        <f t="shared" si="1"/>
        <v>127.93467963303691</v>
      </c>
      <c r="K19" s="7">
        <v>851348.57628717786</v>
      </c>
      <c r="L19" s="16">
        <v>657222.11914765055</v>
      </c>
      <c r="M19" s="8">
        <f t="shared" si="2"/>
        <v>129.53741991996395</v>
      </c>
      <c r="N19" s="7">
        <v>188268.83931995643</v>
      </c>
      <c r="O19" s="16">
        <v>155393.67712364544</v>
      </c>
      <c r="P19" s="8">
        <f t="shared" si="3"/>
        <v>121.15604882054016</v>
      </c>
      <c r="Q19" s="7">
        <v>2382443.2065986819</v>
      </c>
      <c r="R19" s="16">
        <v>2039768.0322358487</v>
      </c>
      <c r="S19" s="8">
        <f t="shared" si="4"/>
        <v>116.79971295496856</v>
      </c>
      <c r="T19" s="7">
        <v>2414524.4699119478</v>
      </c>
      <c r="U19" s="16">
        <v>1787780.5543045865</v>
      </c>
      <c r="V19" s="8">
        <f t="shared" si="5"/>
        <v>135.05709434518113</v>
      </c>
      <c r="W19" s="7">
        <f t="shared" si="9"/>
        <v>4985742.9568291567</v>
      </c>
      <c r="X19" s="16">
        <f t="shared" si="10"/>
        <v>3944088.4702700684</v>
      </c>
      <c r="Y19" s="8">
        <f t="shared" si="6"/>
        <v>126.4105253827575</v>
      </c>
      <c r="AA19" s="12">
        <f t="shared" si="13"/>
        <v>15.67213268853726</v>
      </c>
      <c r="AB19" s="19">
        <f t="shared" si="13"/>
        <v>3.8838210533274946</v>
      </c>
      <c r="AC19" s="8">
        <f t="shared" si="13"/>
        <v>12.39030283079785</v>
      </c>
      <c r="AD19" s="12">
        <f t="shared" si="13"/>
        <v>9.342513774419416</v>
      </c>
      <c r="AE19" s="19">
        <f t="shared" si="13"/>
        <v>-7.4093149393805646</v>
      </c>
      <c r="AF19" s="8">
        <f t="shared" si="13"/>
        <v>18.092347737607199</v>
      </c>
      <c r="AG19" s="12">
        <f t="shared" si="13"/>
        <v>14.067477372014864</v>
      </c>
      <c r="AH19" s="19">
        <f t="shared" si="13"/>
        <v>5.6788508141774656</v>
      </c>
      <c r="AI19" s="8">
        <f t="shared" si="13"/>
        <v>7.9378480114130667</v>
      </c>
      <c r="AJ19" s="12">
        <f t="shared" si="13"/>
        <v>5.5735210919798845</v>
      </c>
      <c r="AK19" s="19">
        <f t="shared" si="13"/>
        <v>-5.0173707262688794</v>
      </c>
      <c r="AL19" s="8">
        <f t="shared" si="13"/>
        <v>11.150346015087464</v>
      </c>
      <c r="AM19" s="12">
        <f t="shared" si="13"/>
        <v>79.300023550787188</v>
      </c>
      <c r="AN19" s="19">
        <f t="shared" si="13"/>
        <v>101.7861547519085</v>
      </c>
      <c r="AO19" s="8">
        <f t="shared" si="13"/>
        <v>-11.143545120212778</v>
      </c>
      <c r="AP19" s="12">
        <f t="shared" si="13"/>
        <v>-0.18386149989336786</v>
      </c>
      <c r="AQ19" s="19">
        <f t="shared" si="13"/>
        <v>-4.966176772321802</v>
      </c>
      <c r="AR19" s="8">
        <f t="shared" si="13"/>
        <v>5.032224433369521</v>
      </c>
      <c r="AS19" s="12">
        <f t="shared" si="13"/>
        <v>13.428386421781752</v>
      </c>
      <c r="AT19" s="19">
        <f t="shared" si="13"/>
        <v>-6.8775526491571952</v>
      </c>
      <c r="AU19" s="8">
        <f t="shared" si="13"/>
        <v>21.805632958115282</v>
      </c>
      <c r="AV19" s="12">
        <f t="shared" si="13"/>
        <v>7.6619498461446796</v>
      </c>
      <c r="AW19" s="19">
        <f t="shared" si="13"/>
        <v>3.7744803588251017</v>
      </c>
      <c r="AX19" s="8">
        <f t="shared" si="13"/>
        <v>3.7460746359583936</v>
      </c>
      <c r="AY19" s="13"/>
      <c r="AZ19" s="12">
        <f>+AVERAGE(B19:B19)/AVERAGE(B15:B15)*100-100</f>
        <v>15.67213268853726</v>
      </c>
      <c r="BA19" s="22">
        <f t="shared" ref="BA19:BT19" si="22">+AVERAGE(C19:C19)/AVERAGE(C15:C15)*100-100</f>
        <v>3.8838210533274946</v>
      </c>
      <c r="BB19" s="8">
        <f t="shared" si="22"/>
        <v>12.39030283079785</v>
      </c>
      <c r="BC19" s="12">
        <f t="shared" si="22"/>
        <v>9.342513774419416</v>
      </c>
      <c r="BD19" s="22">
        <f t="shared" si="22"/>
        <v>-7.4093149393805646</v>
      </c>
      <c r="BE19" s="8">
        <f t="shared" si="22"/>
        <v>18.092347737607199</v>
      </c>
      <c r="BF19" s="12">
        <f t="shared" si="22"/>
        <v>14.067477372014864</v>
      </c>
      <c r="BG19" s="22">
        <f t="shared" si="22"/>
        <v>5.6788508141774656</v>
      </c>
      <c r="BH19" s="8">
        <f t="shared" si="22"/>
        <v>7.9378480114130667</v>
      </c>
      <c r="BI19" s="12">
        <f t="shared" si="22"/>
        <v>5.5735210919798845</v>
      </c>
      <c r="BJ19" s="22">
        <f t="shared" si="22"/>
        <v>-5.0173707262688794</v>
      </c>
      <c r="BK19" s="8">
        <f t="shared" si="22"/>
        <v>11.150346015087464</v>
      </c>
      <c r="BL19" s="12">
        <f t="shared" si="22"/>
        <v>79.300023550787188</v>
      </c>
      <c r="BM19" s="22">
        <f t="shared" si="22"/>
        <v>101.7861547519085</v>
      </c>
      <c r="BN19" s="8">
        <f t="shared" si="22"/>
        <v>-11.143545120212778</v>
      </c>
      <c r="BO19" s="12">
        <f t="shared" si="22"/>
        <v>-0.18386149989336786</v>
      </c>
      <c r="BP19" s="22">
        <f t="shared" si="22"/>
        <v>-4.966176772321802</v>
      </c>
      <c r="BQ19" s="8">
        <f t="shared" si="22"/>
        <v>5.032224433369521</v>
      </c>
      <c r="BR19" s="12">
        <f t="shared" si="22"/>
        <v>13.428386421781752</v>
      </c>
      <c r="BS19" s="22">
        <f t="shared" si="22"/>
        <v>-6.8775526491571952</v>
      </c>
      <c r="BT19" s="8">
        <f t="shared" si="22"/>
        <v>21.805632958115282</v>
      </c>
      <c r="BU19" s="12">
        <f>+AVERAGE(W19:W19)/AVERAGE(W15:W15)*100-100</f>
        <v>7.6619498461446796</v>
      </c>
      <c r="BV19" s="22">
        <f>+AVERAGE(X19:X19)/AVERAGE(X15:X15)*100-100</f>
        <v>3.7744803588251017</v>
      </c>
      <c r="BW19" s="8">
        <f>+AVERAGE(Y19:Y19)/AVERAGE(Y15:Y15)*100-100</f>
        <v>3.7460746359583936</v>
      </c>
      <c r="BY19" s="14"/>
      <c r="BZ19" s="14"/>
      <c r="CA19" s="14"/>
    </row>
    <row r="20" spans="1:79" x14ac:dyDescent="0.25">
      <c r="A20" s="6" t="s">
        <v>25</v>
      </c>
      <c r="B20" s="7">
        <v>3434718.7466344242</v>
      </c>
      <c r="C20" s="16">
        <v>2489414.0912991343</v>
      </c>
      <c r="D20" s="8">
        <v>138.09453925233507</v>
      </c>
      <c r="E20" s="7">
        <v>500916.31810456445</v>
      </c>
      <c r="F20" s="16">
        <v>307220.94925147254</v>
      </c>
      <c r="G20" s="8">
        <f t="shared" si="0"/>
        <v>163.04757840408354</v>
      </c>
      <c r="H20" s="7">
        <f t="shared" si="11"/>
        <v>1115709.4537948067</v>
      </c>
      <c r="I20" s="16">
        <f t="shared" si="12"/>
        <v>864962.21854607959</v>
      </c>
      <c r="J20" s="8">
        <f t="shared" si="1"/>
        <v>128.98938587979134</v>
      </c>
      <c r="K20" s="7">
        <v>910636.33785114344</v>
      </c>
      <c r="L20" s="16">
        <v>690949.1891130592</v>
      </c>
      <c r="M20" s="8">
        <f t="shared" si="2"/>
        <v>131.79497887827134</v>
      </c>
      <c r="N20" s="7">
        <v>205073.1159436632</v>
      </c>
      <c r="O20" s="16">
        <v>174013.02943302036</v>
      </c>
      <c r="P20" s="8">
        <f t="shared" si="3"/>
        <v>117.84928784461984</v>
      </c>
      <c r="Q20" s="7">
        <v>2861895.7266167994</v>
      </c>
      <c r="R20" s="16">
        <v>2387965.8634875021</v>
      </c>
      <c r="S20" s="8">
        <f t="shared" si="4"/>
        <v>119.8465928837503</v>
      </c>
      <c r="T20" s="7">
        <v>2604217.0138408425</v>
      </c>
      <c r="U20" s="16">
        <v>1888858.4809592864</v>
      </c>
      <c r="V20" s="8">
        <f t="shared" si="5"/>
        <v>137.87253201299922</v>
      </c>
      <c r="W20" s="7">
        <f t="shared" si="9"/>
        <v>5309023.231309751</v>
      </c>
      <c r="X20" s="16">
        <f t="shared" si="10"/>
        <v>4160704.6416249019</v>
      </c>
      <c r="Y20" s="8">
        <f t="shared" si="6"/>
        <v>127.59913737199069</v>
      </c>
      <c r="AA20" s="12">
        <f t="shared" si="13"/>
        <v>8.6640071744388223</v>
      </c>
      <c r="AB20" s="19">
        <f t="shared" si="13"/>
        <v>0.64083679915474079</v>
      </c>
      <c r="AC20" s="8">
        <f t="shared" si="13"/>
        <v>7.5806744066439791</v>
      </c>
      <c r="AD20" s="12">
        <f t="shared" si="13"/>
        <v>19.428531119972959</v>
      </c>
      <c r="AE20" s="19">
        <f t="shared" si="13"/>
        <v>1.7215774238055133</v>
      </c>
      <c r="AF20" s="8">
        <f t="shared" si="13"/>
        <v>17.407273996936183</v>
      </c>
      <c r="AG20" s="12">
        <f t="shared" si="13"/>
        <v>20.242096982381796</v>
      </c>
      <c r="AH20" s="19">
        <f t="shared" si="13"/>
        <v>18.349890554698717</v>
      </c>
      <c r="AI20" s="8">
        <f t="shared" si="13"/>
        <v>1.5988239776263669</v>
      </c>
      <c r="AJ20" s="12">
        <f t="shared" si="13"/>
        <v>12.669008406324608</v>
      </c>
      <c r="AK20" s="19">
        <f t="shared" si="13"/>
        <v>6.4374251476782831</v>
      </c>
      <c r="AL20" s="8">
        <f t="shared" si="13"/>
        <v>5.8546918529833363</v>
      </c>
      <c r="AM20" s="12">
        <f t="shared" si="13"/>
        <v>71.400485884522936</v>
      </c>
      <c r="AN20" s="19">
        <f t="shared" si="13"/>
        <v>113.01181493903724</v>
      </c>
      <c r="AO20" s="8">
        <f t="shared" si="13"/>
        <v>-19.534751659866018</v>
      </c>
      <c r="AP20" s="12">
        <f t="shared" si="13"/>
        <v>-5.2185734533544661</v>
      </c>
      <c r="AQ20" s="19">
        <f t="shared" si="13"/>
        <v>-11.400892522857632</v>
      </c>
      <c r="AR20" s="8">
        <f t="shared" si="13"/>
        <v>6.9778570524518386</v>
      </c>
      <c r="AS20" s="12">
        <f t="shared" si="13"/>
        <v>-1.5199441227368311</v>
      </c>
      <c r="AT20" s="19">
        <f t="shared" si="13"/>
        <v>-15.645171324436845</v>
      </c>
      <c r="AU20" s="8">
        <f t="shared" si="13"/>
        <v>16.74501320609285</v>
      </c>
      <c r="AV20" s="12">
        <f t="shared" si="13"/>
        <v>8.7194239685151018</v>
      </c>
      <c r="AW20" s="19">
        <f t="shared" si="13"/>
        <v>5.0019688977918548</v>
      </c>
      <c r="AX20" s="8">
        <f t="shared" si="13"/>
        <v>3.5403670138240955</v>
      </c>
      <c r="AY20" s="13"/>
      <c r="AZ20" s="12">
        <f>+AVERAGE(B19:B20)/AVERAGE(B15:B16)*100-100</f>
        <v>12.109248600491568</v>
      </c>
      <c r="BA20" s="22">
        <f t="shared" ref="BA20:BT20" si="23">+AVERAGE(C19:C20)/AVERAGE(C15:C16)*100-100</f>
        <v>2.2705340442175128</v>
      </c>
      <c r="BB20" s="8">
        <f t="shared" si="23"/>
        <v>9.9235527787500786</v>
      </c>
      <c r="BC20" s="12">
        <f t="shared" si="23"/>
        <v>14.474580300682589</v>
      </c>
      <c r="BD20" s="22">
        <f t="shared" si="23"/>
        <v>-2.8768686037787603</v>
      </c>
      <c r="BE20" s="8">
        <f t="shared" si="23"/>
        <v>17.741286951688437</v>
      </c>
      <c r="BF20" s="12">
        <f t="shared" si="23"/>
        <v>17.182449817813009</v>
      </c>
      <c r="BG20" s="22">
        <f t="shared" si="23"/>
        <v>11.853441227557227</v>
      </c>
      <c r="BH20" s="8">
        <f t="shared" si="23"/>
        <v>4.6594523611841936</v>
      </c>
      <c r="BI20" s="12">
        <f t="shared" si="23"/>
        <v>9.1253006184788887</v>
      </c>
      <c r="BJ20" s="22">
        <f t="shared" si="23"/>
        <v>0.52733085704031168</v>
      </c>
      <c r="BK20" s="8">
        <f t="shared" si="23"/>
        <v>8.4150478211885371</v>
      </c>
      <c r="BL20" s="12">
        <f t="shared" si="23"/>
        <v>75.092792598137805</v>
      </c>
      <c r="BM20" s="22">
        <f t="shared" si="23"/>
        <v>107.56459745317676</v>
      </c>
      <c r="BN20" s="8">
        <f t="shared" si="23"/>
        <v>-15.489127663633823</v>
      </c>
      <c r="BO20" s="12">
        <f t="shared" si="23"/>
        <v>-2.995794730785903</v>
      </c>
      <c r="BP20" s="22">
        <f t="shared" si="23"/>
        <v>-8.5482831988476562</v>
      </c>
      <c r="BQ20" s="8">
        <f t="shared" si="23"/>
        <v>6.0086388103549098</v>
      </c>
      <c r="BR20" s="12">
        <f t="shared" si="23"/>
        <v>5.1466360586844218</v>
      </c>
      <c r="BS20" s="22">
        <f t="shared" si="23"/>
        <v>-11.59799034640136</v>
      </c>
      <c r="BT20" s="8">
        <f t="shared" si="23"/>
        <v>19.195560766760721</v>
      </c>
      <c r="BU20" s="12">
        <f>+AVERAGE(W19:W20)/AVERAGE(W15:W16)*100-100</f>
        <v>8.2047086843473096</v>
      </c>
      <c r="BV20" s="22">
        <f>+AVERAGE(X19:X20)/AVERAGE(X15:X16)*100-100</f>
        <v>4.4010216618864035</v>
      </c>
      <c r="BW20" s="8">
        <f>+AVERAGE(Y19:Y20)/AVERAGE(Y15:Y16)*100-100</f>
        <v>3.6426374633975485</v>
      </c>
      <c r="BY20" s="14"/>
      <c r="BZ20" s="14"/>
      <c r="CA20" s="14"/>
    </row>
    <row r="21" spans="1:79" x14ac:dyDescent="0.25">
      <c r="A21" s="6" t="s">
        <v>26</v>
      </c>
      <c r="B21" s="7">
        <v>3564097.4250692511</v>
      </c>
      <c r="C21" s="16">
        <v>2589448.2141009877</v>
      </c>
      <c r="D21" s="8">
        <v>136.85948143820988</v>
      </c>
      <c r="E21" s="7">
        <v>534161.37538671086</v>
      </c>
      <c r="F21" s="16">
        <v>322888.2648976419</v>
      </c>
      <c r="G21" s="8">
        <f t="shared" si="0"/>
        <v>165.43226665609671</v>
      </c>
      <c r="H21" s="7">
        <f t="shared" si="11"/>
        <v>1308979.9571935744</v>
      </c>
      <c r="I21" s="16">
        <f t="shared" si="12"/>
        <v>1013747.4418878006</v>
      </c>
      <c r="J21" s="8">
        <f t="shared" si="1"/>
        <v>129.12288634297235</v>
      </c>
      <c r="K21" s="7">
        <v>1097288.1852910623</v>
      </c>
      <c r="L21" s="16">
        <v>837005.36373311409</v>
      </c>
      <c r="M21" s="8">
        <f t="shared" si="2"/>
        <v>131.09691201942425</v>
      </c>
      <c r="N21" s="7">
        <v>211691.77190251194</v>
      </c>
      <c r="O21" s="16">
        <v>176742.07815468652</v>
      </c>
      <c r="P21" s="8">
        <f t="shared" si="3"/>
        <v>119.77440466510589</v>
      </c>
      <c r="Q21" s="7">
        <v>2752315.6093039713</v>
      </c>
      <c r="R21" s="16">
        <v>2336469.7899501915</v>
      </c>
      <c r="S21" s="8">
        <f t="shared" si="4"/>
        <v>117.79803963836591</v>
      </c>
      <c r="T21" s="7">
        <v>2591405.1053238763</v>
      </c>
      <c r="U21" s="16">
        <v>1903255.1658611665</v>
      </c>
      <c r="V21" s="8">
        <f t="shared" si="5"/>
        <v>136.15647296306389</v>
      </c>
      <c r="W21" s="7">
        <f t="shared" si="9"/>
        <v>5568149.2616296308</v>
      </c>
      <c r="X21" s="16">
        <f t="shared" si="10"/>
        <v>4359298.544975454</v>
      </c>
      <c r="Y21" s="8">
        <f t="shared" si="6"/>
        <v>127.73039525011434</v>
      </c>
      <c r="AA21" s="12">
        <f t="shared" si="13"/>
        <v>6.4787127626580627</v>
      </c>
      <c r="AB21" s="19">
        <f t="shared" si="13"/>
        <v>1.7466988608810965</v>
      </c>
      <c r="AC21" s="8">
        <f t="shared" si="13"/>
        <v>4.0321567184007137</v>
      </c>
      <c r="AD21" s="12">
        <f t="shared" si="13"/>
        <v>6.3610734631025991</v>
      </c>
      <c r="AE21" s="19">
        <f t="shared" si="13"/>
        <v>-7.5920263187141757</v>
      </c>
      <c r="AF21" s="8">
        <f t="shared" si="13"/>
        <v>15.099454328412065</v>
      </c>
      <c r="AG21" s="12">
        <f t="shared" si="13"/>
        <v>13.529095244430422</v>
      </c>
      <c r="AH21" s="19">
        <f t="shared" si="13"/>
        <v>14.100075668566632</v>
      </c>
      <c r="AI21" s="8">
        <f t="shared" si="13"/>
        <v>-0.50042072346629141</v>
      </c>
      <c r="AJ21" s="12">
        <f t="shared" si="13"/>
        <v>8.1513001630384423</v>
      </c>
      <c r="AK21" s="19">
        <f t="shared" si="13"/>
        <v>5.6617517873721539</v>
      </c>
      <c r="AL21" s="8">
        <f t="shared" si="13"/>
        <v>2.3561490639263099</v>
      </c>
      <c r="AM21" s="12">
        <f t="shared" si="13"/>
        <v>52.95148260342404</v>
      </c>
      <c r="AN21" s="19">
        <f t="shared" si="13"/>
        <v>83.500961019905901</v>
      </c>
      <c r="AO21" s="8">
        <f t="shared" si="13"/>
        <v>-16.648129931683499</v>
      </c>
      <c r="AP21" s="12">
        <f t="shared" ref="AP21:AX36" si="24">+Q21/Q17*100-100</f>
        <v>1.4714991992164528</v>
      </c>
      <c r="AQ21" s="19">
        <f t="shared" si="24"/>
        <v>-2.3636375800632976</v>
      </c>
      <c r="AR21" s="8">
        <f t="shared" si="24"/>
        <v>3.9279799904719397</v>
      </c>
      <c r="AS21" s="12">
        <f t="shared" si="24"/>
        <v>-2.1420620750132144</v>
      </c>
      <c r="AT21" s="19">
        <f t="shared" si="24"/>
        <v>-10.78936243241607</v>
      </c>
      <c r="AU21" s="8">
        <f t="shared" si="24"/>
        <v>9.6931269556860258</v>
      </c>
      <c r="AV21" s="12">
        <f t="shared" si="24"/>
        <v>9.8965653880650706</v>
      </c>
      <c r="AW21" s="19">
        <f t="shared" si="24"/>
        <v>7.8373462487235628</v>
      </c>
      <c r="AX21" s="8">
        <f t="shared" si="24"/>
        <v>1.9095602877615221</v>
      </c>
      <c r="AY21" s="13"/>
      <c r="AZ21" s="12">
        <f>+AVERAGE(B19:B21)/AVERAGE(B15:B17)*100-100</f>
        <v>10.138778000817197</v>
      </c>
      <c r="BA21" s="22">
        <f t="shared" ref="BA21:BT21" si="25">+AVERAGE(C19:C21)/AVERAGE(C15:C17)*100-100</f>
        <v>2.0931882930764516</v>
      </c>
      <c r="BB21" s="8">
        <f t="shared" si="25"/>
        <v>7.8937764894098734</v>
      </c>
      <c r="BC21" s="12">
        <f t="shared" si="25"/>
        <v>11.402824690341077</v>
      </c>
      <c r="BD21" s="22">
        <f t="shared" si="25"/>
        <v>-4.5969082774391268</v>
      </c>
      <c r="BE21" s="8">
        <f t="shared" si="25"/>
        <v>16.825733592161015</v>
      </c>
      <c r="BF21" s="12">
        <f t="shared" si="25"/>
        <v>15.774733692708168</v>
      </c>
      <c r="BG21" s="22">
        <f t="shared" si="25"/>
        <v>12.689222071176246</v>
      </c>
      <c r="BH21" s="8">
        <f t="shared" si="25"/>
        <v>2.8750574997198299</v>
      </c>
      <c r="BI21" s="12">
        <f t="shared" si="25"/>
        <v>8.7494463088159051</v>
      </c>
      <c r="BJ21" s="22">
        <f t="shared" si="25"/>
        <v>2.433929064246982</v>
      </c>
      <c r="BK21" s="8">
        <f t="shared" si="25"/>
        <v>6.3127410100596109</v>
      </c>
      <c r="BL21" s="12">
        <f t="shared" si="25"/>
        <v>66.651975665519586</v>
      </c>
      <c r="BM21" s="22">
        <f t="shared" si="25"/>
        <v>98.476083974851548</v>
      </c>
      <c r="BN21" s="8">
        <f t="shared" si="25"/>
        <v>-15.879614412747102</v>
      </c>
      <c r="BO21" s="12">
        <f t="shared" si="25"/>
        <v>-1.5033027098283753</v>
      </c>
      <c r="BP21" s="22">
        <f t="shared" si="25"/>
        <v>-6.5025620622445501</v>
      </c>
      <c r="BQ21" s="8">
        <f t="shared" si="25"/>
        <v>5.307959018772209</v>
      </c>
      <c r="BR21" s="12">
        <f t="shared" si="25"/>
        <v>2.5457936251317363</v>
      </c>
      <c r="BS21" s="22">
        <f t="shared" si="25"/>
        <v>-11.323826564101751</v>
      </c>
      <c r="BT21" s="8">
        <f t="shared" si="25"/>
        <v>15.855191299524776</v>
      </c>
      <c r="BU21" s="12">
        <f>+AVERAGE(W19:W21)/AVERAGE(W15:W17)*100-100</f>
        <v>8.7926131030849604</v>
      </c>
      <c r="BV21" s="22">
        <f>+AVERAGE(X19:X21)/AVERAGE(X15:X17)*100-100</f>
        <v>5.5776874085270833</v>
      </c>
      <c r="BW21" s="8">
        <f>+AVERAGE(Y19:Y21)/AVERAGE(Y15:Y17)*100-100</f>
        <v>3.056224283295947</v>
      </c>
      <c r="BY21" s="14"/>
      <c r="BZ21" s="14"/>
      <c r="CA21" s="14"/>
    </row>
    <row r="22" spans="1:79" x14ac:dyDescent="0.25">
      <c r="A22" s="6" t="s">
        <v>27</v>
      </c>
      <c r="B22" s="7">
        <v>3766250.9868836217</v>
      </c>
      <c r="C22" s="16">
        <v>2768387.1811627639</v>
      </c>
      <c r="D22" s="8">
        <v>135.87697905328093</v>
      </c>
      <c r="E22" s="7">
        <v>732436.88494676002</v>
      </c>
      <c r="F22" s="16">
        <v>435535.38206863799</v>
      </c>
      <c r="G22" s="8">
        <f t="shared" si="0"/>
        <v>168.16931875154336</v>
      </c>
      <c r="H22" s="7">
        <f t="shared" si="11"/>
        <v>1509607.4137560939</v>
      </c>
      <c r="I22" s="16">
        <f t="shared" si="12"/>
        <v>1166118.1695459941</v>
      </c>
      <c r="J22" s="8">
        <f t="shared" si="1"/>
        <v>129.45578357155952</v>
      </c>
      <c r="K22" s="7">
        <v>1301482.6065595914</v>
      </c>
      <c r="L22" s="16">
        <v>1002537.3462573503</v>
      </c>
      <c r="M22" s="8">
        <f t="shared" si="2"/>
        <v>129.81886524409856</v>
      </c>
      <c r="N22" s="7">
        <v>208124.80719650269</v>
      </c>
      <c r="O22" s="16">
        <v>163580.82328864388</v>
      </c>
      <c r="P22" s="8">
        <f t="shared" si="3"/>
        <v>127.23056591374373</v>
      </c>
      <c r="Q22" s="7">
        <v>2522671.1647764645</v>
      </c>
      <c r="R22" s="16">
        <v>2057002.4281360605</v>
      </c>
      <c r="S22" s="8">
        <f t="shared" si="4"/>
        <v>122.63822007552838</v>
      </c>
      <c r="T22" s="7">
        <v>2691015.5049233329</v>
      </c>
      <c r="U22" s="16">
        <v>1933717.698406331</v>
      </c>
      <c r="V22" s="8">
        <f t="shared" si="5"/>
        <v>139.1627902636009</v>
      </c>
      <c r="W22" s="7">
        <f t="shared" si="9"/>
        <v>5839950.9454396069</v>
      </c>
      <c r="X22" s="16">
        <f t="shared" si="10"/>
        <v>4493325.462507125</v>
      </c>
      <c r="Y22" s="8">
        <f t="shared" si="6"/>
        <v>129.96946235408262</v>
      </c>
      <c r="AA22" s="12">
        <f t="shared" ref="AA22:AA37" si="26">+B22/B18*100-100</f>
        <v>2.2729318123418238</v>
      </c>
      <c r="AB22" s="19">
        <f t="shared" ref="AB22:AB37" si="27">+C22/C18*100-100</f>
        <v>-4.9236894948663235E-2</v>
      </c>
      <c r="AC22" s="8">
        <f t="shared" ref="AC22:AC37" si="28">+D22/D18*100-100</f>
        <v>2.126190873242777</v>
      </c>
      <c r="AD22" s="12">
        <f t="shared" ref="AD22:AD37" si="29">+E22/E18*100-100</f>
        <v>19.773228183861889</v>
      </c>
      <c r="AE22" s="19">
        <f t="shared" ref="AE22:AE37" si="30">+F22/F18*100-100</f>
        <v>5.3337383281954374</v>
      </c>
      <c r="AF22" s="8">
        <f t="shared" ref="AF22:AF37" si="31">+G22/G18*100-100</f>
        <v>13.708323738284477</v>
      </c>
      <c r="AG22" s="12">
        <f t="shared" ref="AG22:AG37" si="32">+H22/H18*100-100</f>
        <v>3.1852742005005723</v>
      </c>
      <c r="AH22" s="19">
        <f t="shared" ref="AH22:AH37" si="33">+I22/I18*100-100</f>
        <v>3.3522068321709497</v>
      </c>
      <c r="AI22" s="8">
        <f t="shared" ref="AI22:AI37" si="34">+J22/J18*100-100</f>
        <v>-0.16151820729041333</v>
      </c>
      <c r="AJ22" s="12">
        <f t="shared" ref="AJ22:AJ37" si="35">+K22/K18*100-100</f>
        <v>-1.8828214857009584E-2</v>
      </c>
      <c r="AK22" s="19">
        <f t="shared" ref="AK22:AK37" si="36">+L22/L18*100-100</f>
        <v>-0.48381501754832357</v>
      </c>
      <c r="AL22" s="8">
        <f t="shared" ref="AL22:AL37" si="37">+M22/M18*100-100</f>
        <v>0.46724741585832419</v>
      </c>
      <c r="AM22" s="12">
        <f t="shared" ref="AM22:AM37" si="38">+N22/N18*100-100</f>
        <v>29.046485905142305</v>
      </c>
      <c r="AN22" s="19">
        <f t="shared" ref="AN22:AN37" si="39">+O22/O18*100-100</f>
        <v>35.320468022866066</v>
      </c>
      <c r="AO22" s="8">
        <f t="shared" ref="AO22:AO37" si="40">+P22/P18*100-100</f>
        <v>-4.6363881306289727</v>
      </c>
      <c r="AP22" s="12">
        <f t="shared" si="24"/>
        <v>0.92827467853793166</v>
      </c>
      <c r="AQ22" s="19">
        <f t="shared" si="24"/>
        <v>-8.5043584290165626</v>
      </c>
      <c r="AR22" s="8">
        <f t="shared" si="24"/>
        <v>10.309379709892013</v>
      </c>
      <c r="AS22" s="12">
        <f t="shared" si="24"/>
        <v>-0.50073241518681755</v>
      </c>
      <c r="AT22" s="19">
        <f t="shared" si="24"/>
        <v>-7.8331059107741368</v>
      </c>
      <c r="AU22" s="8">
        <f t="shared" si="24"/>
        <v>7.9555393159814116</v>
      </c>
      <c r="AV22" s="12">
        <f t="shared" si="24"/>
        <v>5.1866898969283852</v>
      </c>
      <c r="AW22" s="19">
        <f t="shared" si="24"/>
        <v>0.70963812064337617</v>
      </c>
      <c r="AX22" s="8">
        <f t="shared" si="24"/>
        <v>4.4455047797131328</v>
      </c>
      <c r="AY22" s="13"/>
      <c r="AZ22" s="12">
        <f>+AVERAGE(B19:B22)/AVERAGE(B15:B18)*100-100</f>
        <v>7.952165780534898</v>
      </c>
      <c r="BA22" s="22">
        <f t="shared" ref="BA22:BT22" si="41">+AVERAGE(C19:C22)/AVERAGE(C15:C18)*100-100</f>
        <v>1.5163470582703695</v>
      </c>
      <c r="BB22" s="8">
        <f t="shared" si="41"/>
        <v>6.4034104095188837</v>
      </c>
      <c r="BC22" s="12">
        <f t="shared" si="41"/>
        <v>14.043990121744685</v>
      </c>
      <c r="BD22" s="22">
        <f t="shared" si="41"/>
        <v>-1.6026523564805331</v>
      </c>
      <c r="BE22" s="8">
        <f t="shared" si="41"/>
        <v>16.006275398079822</v>
      </c>
      <c r="BF22" s="12">
        <f t="shared" si="41"/>
        <v>11.640666695252634</v>
      </c>
      <c r="BG22" s="22">
        <f t="shared" si="41"/>
        <v>9.6934284069344585</v>
      </c>
      <c r="BH22" s="8">
        <f t="shared" si="41"/>
        <v>2.0952593410582807</v>
      </c>
      <c r="BI22" s="12">
        <f t="shared" si="41"/>
        <v>5.8458521707649425</v>
      </c>
      <c r="BJ22" s="22">
        <f t="shared" si="41"/>
        <v>1.498022984220853</v>
      </c>
      <c r="BK22" s="8">
        <f t="shared" si="41"/>
        <v>4.797063950770621</v>
      </c>
      <c r="BL22" s="12">
        <f t="shared" si="41"/>
        <v>55.084909209802078</v>
      </c>
      <c r="BM22" s="22">
        <f t="shared" si="41"/>
        <v>78.166231508388137</v>
      </c>
      <c r="BN22" s="8">
        <f t="shared" si="41"/>
        <v>-13.200626020081529</v>
      </c>
      <c r="BO22" s="12">
        <f t="shared" si="41"/>
        <v>-0.93092051534146947</v>
      </c>
      <c r="BP22" s="22">
        <f t="shared" si="41"/>
        <v>-6.9771492059895905</v>
      </c>
      <c r="BQ22" s="8">
        <f t="shared" si="41"/>
        <v>6.5497996756244135</v>
      </c>
      <c r="BR22" s="12">
        <f t="shared" si="41"/>
        <v>1.7320775356778739</v>
      </c>
      <c r="BS22" s="22">
        <f t="shared" si="41"/>
        <v>-10.45096500693316</v>
      </c>
      <c r="BT22" s="8">
        <f t="shared" si="41"/>
        <v>13.742523303525118</v>
      </c>
      <c r="BU22" s="12">
        <f>+AVERAGE(W19:W22)/AVERAGE(W15:W18)*100-100</f>
        <v>7.7982171109409819</v>
      </c>
      <c r="BV22" s="22">
        <f>+AVERAGE(X19:X22)/AVERAGE(X15:X18)*100-100</f>
        <v>4.24251610273663</v>
      </c>
      <c r="BW22" s="8">
        <f>+AVERAGE(Y19:Y22)/AVERAGE(Y15:Y18)*100-100</f>
        <v>3.4055752634018859</v>
      </c>
      <c r="BY22" s="14"/>
      <c r="BZ22" s="14"/>
      <c r="CA22" s="14"/>
    </row>
    <row r="23" spans="1:79" x14ac:dyDescent="0.25">
      <c r="A23" s="6" t="s">
        <v>28</v>
      </c>
      <c r="B23" s="7">
        <v>3554116.9413279556</v>
      </c>
      <c r="C23" s="16">
        <v>2530455.7360950578</v>
      </c>
      <c r="D23" s="8">
        <v>140.08755437526435</v>
      </c>
      <c r="E23" s="7">
        <v>541317.53282160731</v>
      </c>
      <c r="F23" s="16">
        <v>304977.19312225585</v>
      </c>
      <c r="G23" s="8">
        <f t="shared" si="0"/>
        <v>177.49443074079642</v>
      </c>
      <c r="H23" s="7">
        <f t="shared" si="11"/>
        <v>1071817.3057409904</v>
      </c>
      <c r="I23" s="16">
        <f t="shared" si="12"/>
        <v>785615.96870198357</v>
      </c>
      <c r="J23" s="8">
        <f t="shared" si="1"/>
        <v>136.43018324995055</v>
      </c>
      <c r="K23" s="7">
        <v>877445.08391535515</v>
      </c>
      <c r="L23" s="16">
        <v>651086.7038670911</v>
      </c>
      <c r="M23" s="8">
        <f t="shared" si="2"/>
        <v>134.76624214621827</v>
      </c>
      <c r="N23" s="7">
        <v>194372.22182563526</v>
      </c>
      <c r="O23" s="16">
        <v>134529.26483489244</v>
      </c>
      <c r="P23" s="8">
        <f t="shared" si="3"/>
        <v>144.48322605805362</v>
      </c>
      <c r="Q23" s="7">
        <v>3030635.4549196335</v>
      </c>
      <c r="R23" s="16">
        <v>2245180.8825171082</v>
      </c>
      <c r="S23" s="8">
        <f t="shared" si="4"/>
        <v>134.98402193421225</v>
      </c>
      <c r="T23" s="7">
        <v>2609167.6964286179</v>
      </c>
      <c r="U23" s="16">
        <v>1772567.3951896199</v>
      </c>
      <c r="V23" s="8">
        <f t="shared" si="5"/>
        <v>147.19709408563858</v>
      </c>
      <c r="W23" s="7">
        <f t="shared" si="9"/>
        <v>5588719.5383815691</v>
      </c>
      <c r="X23" s="16">
        <f t="shared" si="10"/>
        <v>4093662.3852467854</v>
      </c>
      <c r="Y23" s="8">
        <f t="shared" si="6"/>
        <v>136.52126170743449</v>
      </c>
      <c r="AA23" s="12">
        <f t="shared" si="26"/>
        <v>0.52626325190207979</v>
      </c>
      <c r="AB23" s="19">
        <f t="shared" si="27"/>
        <v>-2.5161595354814636</v>
      </c>
      <c r="AC23" s="8">
        <f t="shared" si="28"/>
        <v>2.2360053376977902</v>
      </c>
      <c r="AD23" s="12">
        <f t="shared" si="29"/>
        <v>22.277496230770979</v>
      </c>
      <c r="AE23" s="19">
        <f t="shared" si="30"/>
        <v>7.4939204492293356</v>
      </c>
      <c r="AF23" s="8">
        <f t="shared" si="31"/>
        <v>13.752941301014403</v>
      </c>
      <c r="AG23" s="12">
        <f t="shared" si="32"/>
        <v>3.0972826782679022</v>
      </c>
      <c r="AH23" s="19">
        <f t="shared" si="33"/>
        <v>-3.3225821714519554</v>
      </c>
      <c r="AI23" s="8">
        <f t="shared" si="34"/>
        <v>6.6405009503926777</v>
      </c>
      <c r="AJ23" s="12">
        <f t="shared" si="35"/>
        <v>3.0653140623065269</v>
      </c>
      <c r="AK23" s="19">
        <f t="shared" si="36"/>
        <v>-0.93353755173615127</v>
      </c>
      <c r="AL23" s="8">
        <f t="shared" si="37"/>
        <v>4.0365341763677378</v>
      </c>
      <c r="AM23" s="12">
        <f t="shared" si="38"/>
        <v>3.2418442306888267</v>
      </c>
      <c r="AN23" s="19">
        <f t="shared" si="39"/>
        <v>-13.426809040725232</v>
      </c>
      <c r="AO23" s="8">
        <f t="shared" si="40"/>
        <v>19.253827988453438</v>
      </c>
      <c r="AP23" s="12">
        <f t="shared" si="24"/>
        <v>27.207038829955962</v>
      </c>
      <c r="AQ23" s="19">
        <f t="shared" si="24"/>
        <v>10.070402469054301</v>
      </c>
      <c r="AR23" s="8">
        <f t="shared" si="24"/>
        <v>15.56879594922853</v>
      </c>
      <c r="AS23" s="12">
        <f t="shared" si="24"/>
        <v>8.0613482672125656</v>
      </c>
      <c r="AT23" s="19">
        <f t="shared" si="24"/>
        <v>-0.85095226471374019</v>
      </c>
      <c r="AU23" s="8">
        <f t="shared" si="24"/>
        <v>8.9887908512453549</v>
      </c>
      <c r="AV23" s="12">
        <f t="shared" si="24"/>
        <v>12.094016614444442</v>
      </c>
      <c r="AW23" s="19">
        <f t="shared" si="24"/>
        <v>3.7923569946308788</v>
      </c>
      <c r="AX23" s="8">
        <f t="shared" si="24"/>
        <v>7.9983342321082489</v>
      </c>
      <c r="AY23" s="13"/>
      <c r="AZ23" s="12">
        <f>+AVERAGE(B23:B23)/AVERAGE(B19:B19)*100-100</f>
        <v>0.52626325190207979</v>
      </c>
      <c r="BA23" s="22">
        <f t="shared" ref="BA23:BT23" si="42">+AVERAGE(C23:C23)/AVERAGE(C19:C19)*100-100</f>
        <v>-2.5161595354814636</v>
      </c>
      <c r="BB23" s="8">
        <f t="shared" si="42"/>
        <v>2.2360053376977902</v>
      </c>
      <c r="BC23" s="12">
        <f t="shared" si="42"/>
        <v>22.277496230770979</v>
      </c>
      <c r="BD23" s="22">
        <f t="shared" si="42"/>
        <v>7.4939204492293356</v>
      </c>
      <c r="BE23" s="8">
        <f t="shared" si="42"/>
        <v>13.752941301014403</v>
      </c>
      <c r="BF23" s="12">
        <f t="shared" si="42"/>
        <v>3.0972826782679022</v>
      </c>
      <c r="BG23" s="22">
        <f t="shared" si="42"/>
        <v>-3.3225821714519554</v>
      </c>
      <c r="BH23" s="8">
        <f t="shared" si="42"/>
        <v>6.6405009503926777</v>
      </c>
      <c r="BI23" s="12">
        <f t="shared" si="42"/>
        <v>3.0653140623065269</v>
      </c>
      <c r="BJ23" s="22">
        <f t="shared" si="42"/>
        <v>-0.93353755173615127</v>
      </c>
      <c r="BK23" s="8">
        <f t="shared" si="42"/>
        <v>4.0365341763677378</v>
      </c>
      <c r="BL23" s="12">
        <f t="shared" si="42"/>
        <v>3.2418442306888267</v>
      </c>
      <c r="BM23" s="22">
        <f t="shared" si="42"/>
        <v>-13.426809040725232</v>
      </c>
      <c r="BN23" s="8">
        <f t="shared" si="42"/>
        <v>19.253827988453438</v>
      </c>
      <c r="BO23" s="12">
        <f t="shared" si="42"/>
        <v>27.207038829955962</v>
      </c>
      <c r="BP23" s="22">
        <f t="shared" si="42"/>
        <v>10.070402469054301</v>
      </c>
      <c r="BQ23" s="8">
        <f t="shared" si="42"/>
        <v>15.56879594922853</v>
      </c>
      <c r="BR23" s="12">
        <f t="shared" si="42"/>
        <v>8.0613482672125656</v>
      </c>
      <c r="BS23" s="22">
        <f t="shared" si="42"/>
        <v>-0.85095226471374019</v>
      </c>
      <c r="BT23" s="8">
        <f t="shared" si="42"/>
        <v>8.9887908512453549</v>
      </c>
      <c r="BU23" s="12">
        <f>+AVERAGE(W23:W23)/AVERAGE(W19:W19)*100-100</f>
        <v>12.094016614444442</v>
      </c>
      <c r="BV23" s="22">
        <f>+AVERAGE(X23:X23)/AVERAGE(X19:X19)*100-100</f>
        <v>3.7923569946308788</v>
      </c>
      <c r="BW23" s="8">
        <f>+AVERAGE(Y23:Y23)/AVERAGE(Y19:Y19)*100-100</f>
        <v>7.9983342321082489</v>
      </c>
      <c r="BY23" s="14"/>
      <c r="BZ23" s="14"/>
      <c r="CA23" s="14"/>
    </row>
    <row r="24" spans="1:79" x14ac:dyDescent="0.25">
      <c r="A24" s="6" t="s">
        <v>29</v>
      </c>
      <c r="B24" s="7">
        <v>3610316.37511621</v>
      </c>
      <c r="C24" s="16">
        <v>2447796.773053166</v>
      </c>
      <c r="D24" s="8">
        <v>146.78212733966078</v>
      </c>
      <c r="E24" s="7">
        <v>629111.74883734027</v>
      </c>
      <c r="F24" s="16">
        <v>332763.63910436083</v>
      </c>
      <c r="G24" s="8">
        <f t="shared" si="0"/>
        <v>189.05663807818834</v>
      </c>
      <c r="H24" s="7">
        <f t="shared" si="11"/>
        <v>1136209.7046455401</v>
      </c>
      <c r="I24" s="16">
        <f t="shared" si="12"/>
        <v>796596.29232683324</v>
      </c>
      <c r="J24" s="8">
        <f t="shared" si="1"/>
        <v>142.63306465144427</v>
      </c>
      <c r="K24" s="7">
        <v>953696.74116894999</v>
      </c>
      <c r="L24" s="16">
        <v>669401.95846114575</v>
      </c>
      <c r="M24" s="8">
        <f t="shared" si="2"/>
        <v>142.46996578279442</v>
      </c>
      <c r="N24" s="7">
        <v>182512.96347659006</v>
      </c>
      <c r="O24" s="16">
        <v>127194.33386568748</v>
      </c>
      <c r="P24" s="8">
        <f t="shared" si="3"/>
        <v>143.4914260169144</v>
      </c>
      <c r="Q24" s="7">
        <v>3704216.9120018645</v>
      </c>
      <c r="R24" s="16">
        <v>2610477.2854874716</v>
      </c>
      <c r="S24" s="8">
        <f t="shared" si="4"/>
        <v>141.89807100007584</v>
      </c>
      <c r="T24" s="7">
        <v>3068426.9903035248</v>
      </c>
      <c r="U24" s="16">
        <v>2012728.1005391302</v>
      </c>
      <c r="V24" s="8">
        <f t="shared" si="5"/>
        <v>152.45114277887882</v>
      </c>
      <c r="W24" s="7">
        <f t="shared" si="9"/>
        <v>6011427.75029743</v>
      </c>
      <c r="X24" s="16">
        <f t="shared" si="10"/>
        <v>4174905.8894327013</v>
      </c>
      <c r="Y24" s="8">
        <f t="shared" si="6"/>
        <v>143.98953915376237</v>
      </c>
      <c r="AA24" s="12">
        <f t="shared" si="26"/>
        <v>5.1124310732530489</v>
      </c>
      <c r="AB24" s="19">
        <f t="shared" si="27"/>
        <v>-1.6717716185276998</v>
      </c>
      <c r="AC24" s="8">
        <f t="shared" si="28"/>
        <v>6.2910438996079279</v>
      </c>
      <c r="AD24" s="12">
        <f t="shared" si="29"/>
        <v>25.592184981687012</v>
      </c>
      <c r="AE24" s="19">
        <f t="shared" si="30"/>
        <v>8.3141107125414635</v>
      </c>
      <c r="AF24" s="8">
        <f t="shared" si="31"/>
        <v>15.951822117619002</v>
      </c>
      <c r="AG24" s="12">
        <f t="shared" si="32"/>
        <v>1.8374184050342848</v>
      </c>
      <c r="AH24" s="19">
        <f t="shared" si="33"/>
        <v>-7.903920512755235</v>
      </c>
      <c r="AI24" s="8">
        <f t="shared" si="34"/>
        <v>10.577365477472569</v>
      </c>
      <c r="AJ24" s="12">
        <f t="shared" si="35"/>
        <v>4.7286058691021964</v>
      </c>
      <c r="AK24" s="19">
        <f t="shared" si="36"/>
        <v>-3.1184971328460023</v>
      </c>
      <c r="AL24" s="8">
        <f t="shared" si="37"/>
        <v>8.0996916539458823</v>
      </c>
      <c r="AM24" s="12">
        <f t="shared" si="38"/>
        <v>-11.001028761503179</v>
      </c>
      <c r="AN24" s="19">
        <f t="shared" si="39"/>
        <v>-26.905281587177896</v>
      </c>
      <c r="AO24" s="8">
        <f t="shared" si="40"/>
        <v>21.758415889710619</v>
      </c>
      <c r="AP24" s="12">
        <f t="shared" si="24"/>
        <v>29.432280762402826</v>
      </c>
      <c r="AQ24" s="19">
        <f t="shared" si="24"/>
        <v>9.3180319451888352</v>
      </c>
      <c r="AR24" s="8">
        <f t="shared" si="24"/>
        <v>18.399753873449882</v>
      </c>
      <c r="AS24" s="12">
        <f t="shared" si="24"/>
        <v>17.825318473672056</v>
      </c>
      <c r="AT24" s="19">
        <f t="shared" si="24"/>
        <v>6.5579089608097405</v>
      </c>
      <c r="AU24" s="8">
        <f t="shared" si="24"/>
        <v>10.573977682882528</v>
      </c>
      <c r="AV24" s="12">
        <f t="shared" si="24"/>
        <v>13.230390758987028</v>
      </c>
      <c r="AW24" s="19">
        <f t="shared" si="24"/>
        <v>0.34131833501773201</v>
      </c>
      <c r="AX24" s="8">
        <f t="shared" si="24"/>
        <v>12.845229301189249</v>
      </c>
      <c r="AY24" s="13"/>
      <c r="AZ24" s="12">
        <f>+AVERAGE(B23:B24)/AVERAGE(B19:B20)*100-100</f>
        <v>2.7861883203175637</v>
      </c>
      <c r="BA24" s="22">
        <f t="shared" ref="BA24:BT24" si="43">+AVERAGE(C23:C24)/AVERAGE(C19:C20)*100-100</f>
        <v>-2.1027956583303364</v>
      </c>
      <c r="BB24" s="8">
        <f t="shared" si="43"/>
        <v>4.2714163271487138</v>
      </c>
      <c r="BC24" s="12">
        <f t="shared" si="43"/>
        <v>24.037097846380135</v>
      </c>
      <c r="BD24" s="22">
        <f t="shared" si="43"/>
        <v>7.9203275879457635</v>
      </c>
      <c r="BE24" s="8">
        <f t="shared" si="43"/>
        <v>14.876544368628913</v>
      </c>
      <c r="BF24" s="12">
        <f t="shared" si="43"/>
        <v>2.4451113069087427</v>
      </c>
      <c r="BG24" s="22">
        <f t="shared" si="43"/>
        <v>-5.6847283969050153</v>
      </c>
      <c r="BH24" s="8">
        <f t="shared" si="43"/>
        <v>8.6170138808819132</v>
      </c>
      <c r="BI24" s="12">
        <f t="shared" si="43"/>
        <v>3.9249434198364952</v>
      </c>
      <c r="BJ24" s="22">
        <f t="shared" si="43"/>
        <v>-2.0533478025271563</v>
      </c>
      <c r="BK24" s="8">
        <f t="shared" si="43"/>
        <v>6.0856630115181787</v>
      </c>
      <c r="BL24" s="12">
        <f t="shared" si="43"/>
        <v>-4.1838328561632778</v>
      </c>
      <c r="BM24" s="22">
        <f t="shared" si="43"/>
        <v>-20.546973242769369</v>
      </c>
      <c r="BN24" s="8">
        <f t="shared" si="43"/>
        <v>20.488795812292992</v>
      </c>
      <c r="BO24" s="12">
        <f t="shared" si="43"/>
        <v>28.421378798874315</v>
      </c>
      <c r="BP24" s="22">
        <f t="shared" si="43"/>
        <v>9.6646339269519359</v>
      </c>
      <c r="BQ24" s="8">
        <f t="shared" si="43"/>
        <v>17.002499554331123</v>
      </c>
      <c r="BR24" s="12">
        <f t="shared" si="43"/>
        <v>13.127856956017013</v>
      </c>
      <c r="BS24" s="22">
        <f t="shared" si="43"/>
        <v>2.9553203189847181</v>
      </c>
      <c r="BT24" s="8">
        <f t="shared" si="43"/>
        <v>9.7895603576845645</v>
      </c>
      <c r="BU24" s="12">
        <f>+AVERAGE(W23:W24)/AVERAGE(W19:W20)*100-100</f>
        <v>12.680046119396906</v>
      </c>
      <c r="BV24" s="22">
        <f>+AVERAGE(X23:X24)/AVERAGE(X19:X20)*100-100</f>
        <v>2.0207198447071022</v>
      </c>
      <c r="BW24" s="8">
        <f>+AVERAGE(Y23:Y24)/AVERAGE(Y19:Y20)*100-100</f>
        <v>10.433122039154895</v>
      </c>
      <c r="BY24" s="14"/>
      <c r="BZ24" s="14"/>
      <c r="CA24" s="14"/>
    </row>
    <row r="25" spans="1:79" x14ac:dyDescent="0.25">
      <c r="A25" s="6" t="s">
        <v>30</v>
      </c>
      <c r="B25" s="7">
        <v>3829253.7227139422</v>
      </c>
      <c r="C25" s="16">
        <v>2503473.7406006516</v>
      </c>
      <c r="D25" s="8">
        <v>152.99478445521132</v>
      </c>
      <c r="E25" s="7">
        <v>608147.77832004509</v>
      </c>
      <c r="F25" s="16">
        <v>314053.0218010773</v>
      </c>
      <c r="G25" s="8">
        <f t="shared" si="0"/>
        <v>193.64493767082706</v>
      </c>
      <c r="H25" s="7">
        <f t="shared" si="11"/>
        <v>1122195.5032985203</v>
      </c>
      <c r="I25" s="16">
        <f t="shared" si="12"/>
        <v>794324.97824232618</v>
      </c>
      <c r="J25" s="8">
        <f t="shared" si="1"/>
        <v>141.27662279759886</v>
      </c>
      <c r="K25" s="7">
        <v>949648.47114915331</v>
      </c>
      <c r="L25" s="16">
        <v>652748.94786129706</v>
      </c>
      <c r="M25" s="8">
        <f t="shared" si="2"/>
        <v>145.48448898472137</v>
      </c>
      <c r="N25" s="7">
        <v>172547.03214936701</v>
      </c>
      <c r="O25" s="16">
        <v>141576.03038102912</v>
      </c>
      <c r="P25" s="8">
        <f t="shared" si="3"/>
        <v>121.87587947266528</v>
      </c>
      <c r="Q25" s="7">
        <v>3642794.9526091707</v>
      </c>
      <c r="R25" s="16">
        <v>2583228.135473283</v>
      </c>
      <c r="S25" s="8">
        <f t="shared" si="4"/>
        <v>141.01715998621083</v>
      </c>
      <c r="T25" s="7">
        <v>3021567.4109417275</v>
      </c>
      <c r="U25" s="16">
        <v>2011445.5021808278</v>
      </c>
      <c r="V25" s="8">
        <f t="shared" si="5"/>
        <v>150.21870628191101</v>
      </c>
      <c r="W25" s="7">
        <f t="shared" si="9"/>
        <v>6180824.5459999498</v>
      </c>
      <c r="X25" s="16">
        <f t="shared" si="10"/>
        <v>4183634.3739365097</v>
      </c>
      <c r="Y25" s="8">
        <f t="shared" si="6"/>
        <v>147.73816240983368</v>
      </c>
      <c r="AA25" s="12">
        <f t="shared" si="26"/>
        <v>7.4396478552922503</v>
      </c>
      <c r="AB25" s="19">
        <f t="shared" si="27"/>
        <v>-3.3201850893235587</v>
      </c>
      <c r="AC25" s="8">
        <f t="shared" si="28"/>
        <v>11.789685922700414</v>
      </c>
      <c r="AD25" s="12">
        <f t="shared" si="29"/>
        <v>13.85094586439746</v>
      </c>
      <c r="AE25" s="19">
        <f t="shared" si="30"/>
        <v>-2.7363159510815507</v>
      </c>
      <c r="AF25" s="8">
        <f t="shared" si="31"/>
        <v>17.053910694084436</v>
      </c>
      <c r="AG25" s="12">
        <f t="shared" si="32"/>
        <v>-14.269466302258436</v>
      </c>
      <c r="AH25" s="19">
        <f t="shared" si="33"/>
        <v>-21.644687283931972</v>
      </c>
      <c r="AI25" s="8">
        <f t="shared" si="34"/>
        <v>9.4125346782785897</v>
      </c>
      <c r="AJ25" s="12">
        <f t="shared" si="35"/>
        <v>-13.454962526799349</v>
      </c>
      <c r="AK25" s="19">
        <f t="shared" si="36"/>
        <v>-22.013767635850982</v>
      </c>
      <c r="AL25" s="8">
        <f t="shared" si="37"/>
        <v>10.974764198233245</v>
      </c>
      <c r="AM25" s="12">
        <f t="shared" si="38"/>
        <v>-18.491384620830615</v>
      </c>
      <c r="AN25" s="19">
        <f t="shared" si="39"/>
        <v>-19.896816955427951</v>
      </c>
      <c r="AO25" s="8">
        <f t="shared" si="40"/>
        <v>1.7545274496961127</v>
      </c>
      <c r="AP25" s="12">
        <f t="shared" si="24"/>
        <v>32.353823823656313</v>
      </c>
      <c r="AQ25" s="19">
        <f t="shared" si="24"/>
        <v>10.561161397612253</v>
      </c>
      <c r="AR25" s="8">
        <f t="shared" si="24"/>
        <v>19.710956497346174</v>
      </c>
      <c r="AS25" s="12">
        <f t="shared" si="24"/>
        <v>16.599577763203072</v>
      </c>
      <c r="AT25" s="19">
        <f t="shared" si="24"/>
        <v>5.6844893033934483</v>
      </c>
      <c r="AU25" s="8">
        <f t="shared" si="24"/>
        <v>10.327994705519345</v>
      </c>
      <c r="AV25" s="12">
        <f t="shared" si="24"/>
        <v>11.003212298784675</v>
      </c>
      <c r="AW25" s="19">
        <f t="shared" si="24"/>
        <v>-4.0296430544179032</v>
      </c>
      <c r="AX25" s="8">
        <f t="shared" si="24"/>
        <v>15.664061103499492</v>
      </c>
      <c r="AY25" s="13"/>
      <c r="AZ25" s="12">
        <f>+AVERAGE(B23:B25)/AVERAGE(B19:B21)*100-100</f>
        <v>4.3606014856637501</v>
      </c>
      <c r="BA25" s="22">
        <f t="shared" ref="BA25:BT25" si="44">+AVERAGE(C23:C25)/AVERAGE(C19:C21)*100-100</f>
        <v>-2.5135472089003201</v>
      </c>
      <c r="BB25" s="8">
        <f t="shared" si="44"/>
        <v>6.7689943113368685</v>
      </c>
      <c r="BC25" s="12">
        <f t="shared" si="44"/>
        <v>20.355174739471309</v>
      </c>
      <c r="BD25" s="22">
        <f t="shared" si="44"/>
        <v>4.1549400792786599</v>
      </c>
      <c r="BE25" s="8">
        <f t="shared" si="44"/>
        <v>15.619982121718962</v>
      </c>
      <c r="BF25" s="12">
        <f t="shared" si="44"/>
        <v>-3.8704514242531474</v>
      </c>
      <c r="BG25" s="22">
        <f t="shared" si="44"/>
        <v>-11.696400992669581</v>
      </c>
      <c r="BH25" s="8">
        <f t="shared" si="44"/>
        <v>8.8830953536456008</v>
      </c>
      <c r="BI25" s="12">
        <f t="shared" si="44"/>
        <v>-2.7448515922311856</v>
      </c>
      <c r="BJ25" s="22">
        <f t="shared" si="44"/>
        <v>-9.6989440039605626</v>
      </c>
      <c r="BK25" s="8">
        <f t="shared" si="44"/>
        <v>7.7189407776294274</v>
      </c>
      <c r="BL25" s="12">
        <f t="shared" si="44"/>
        <v>-9.189819875821911</v>
      </c>
      <c r="BM25" s="22">
        <f t="shared" si="44"/>
        <v>-20.319945189317451</v>
      </c>
      <c r="BN25" s="8">
        <f t="shared" si="44"/>
        <v>14.234580254729451</v>
      </c>
      <c r="BO25" s="12">
        <f t="shared" si="44"/>
        <v>29.774861029085457</v>
      </c>
      <c r="BP25" s="22">
        <f t="shared" si="44"/>
        <v>9.9743096032617302</v>
      </c>
      <c r="BQ25" s="8">
        <f t="shared" si="44"/>
        <v>17.902643462404072</v>
      </c>
      <c r="BR25" s="12">
        <f t="shared" si="44"/>
        <v>14.310046407783219</v>
      </c>
      <c r="BS25" s="22">
        <f t="shared" si="44"/>
        <v>3.8862169956702246</v>
      </c>
      <c r="BT25" s="8">
        <f t="shared" si="44"/>
        <v>9.9687679177678632</v>
      </c>
      <c r="BU25" s="12">
        <f>+AVERAGE(W23:W25)/AVERAGE(W19:W21)*100-100</f>
        <v>12.091449336561851</v>
      </c>
      <c r="BV25" s="22">
        <f>+AVERAGE(X23:X25)/AVERAGE(X19:X21)*100-100</f>
        <v>-9.5386078518387762E-2</v>
      </c>
      <c r="BW25" s="8">
        <f>+AVERAGE(Y23:Y25)/AVERAGE(Y19:Y21)*100-100</f>
        <v>12.183396604811009</v>
      </c>
      <c r="BY25" s="14"/>
      <c r="BZ25" s="14"/>
      <c r="CA25" s="14"/>
    </row>
    <row r="26" spans="1:79" x14ac:dyDescent="0.25">
      <c r="A26" s="6" t="s">
        <v>31</v>
      </c>
      <c r="B26" s="7">
        <v>4332831.0504887924</v>
      </c>
      <c r="C26" s="16">
        <v>2778141.5808437834</v>
      </c>
      <c r="D26" s="8">
        <v>157.18936394546824</v>
      </c>
      <c r="E26" s="7">
        <v>807912.3580210075</v>
      </c>
      <c r="F26" s="16">
        <v>412867.88797230634</v>
      </c>
      <c r="G26" s="8">
        <f t="shared" si="0"/>
        <v>195.68302150812934</v>
      </c>
      <c r="H26" s="7">
        <f t="shared" si="11"/>
        <v>1424749.2778616496</v>
      </c>
      <c r="I26" s="16">
        <f t="shared" si="12"/>
        <v>1021007.9971913835</v>
      </c>
      <c r="J26" s="8">
        <f t="shared" si="1"/>
        <v>139.54340042202301</v>
      </c>
      <c r="K26" s="7">
        <v>1260274.8500176836</v>
      </c>
      <c r="L26" s="16">
        <v>843333.64281046612</v>
      </c>
      <c r="M26" s="8">
        <f t="shared" si="2"/>
        <v>149.43965069598465</v>
      </c>
      <c r="N26" s="7">
        <v>164474.42784396608</v>
      </c>
      <c r="O26" s="16">
        <v>177674.35438091744</v>
      </c>
      <c r="P26" s="8">
        <f t="shared" si="3"/>
        <v>92.570719289823927</v>
      </c>
      <c r="Q26" s="7">
        <v>3471162.6167727481</v>
      </c>
      <c r="R26" s="16">
        <v>2454973.9007650176</v>
      </c>
      <c r="S26" s="8">
        <f t="shared" si="4"/>
        <v>141.39305577509668</v>
      </c>
      <c r="T26" s="7">
        <v>3212234.7773261312</v>
      </c>
      <c r="U26" s="16">
        <v>2150239.4495059862</v>
      </c>
      <c r="V26" s="8">
        <f t="shared" si="5"/>
        <v>149.38963091129858</v>
      </c>
      <c r="W26" s="7">
        <f t="shared" si="9"/>
        <v>6824420.5258180667</v>
      </c>
      <c r="X26" s="16">
        <f t="shared" si="10"/>
        <v>4516751.9172665048</v>
      </c>
      <c r="Y26" s="8">
        <f t="shared" si="6"/>
        <v>151.09132958420574</v>
      </c>
      <c r="AA26" s="12">
        <f t="shared" si="26"/>
        <v>15.043608765808415</v>
      </c>
      <c r="AB26" s="19">
        <f t="shared" si="27"/>
        <v>0.35234954660216999</v>
      </c>
      <c r="AC26" s="8">
        <f t="shared" si="28"/>
        <v>15.68505941233073</v>
      </c>
      <c r="AD26" s="12">
        <f t="shared" si="29"/>
        <v>10.304706743398611</v>
      </c>
      <c r="AE26" s="19">
        <f t="shared" si="30"/>
        <v>-5.204512659492579</v>
      </c>
      <c r="AF26" s="8">
        <f t="shared" si="31"/>
        <v>16.360714880004522</v>
      </c>
      <c r="AG26" s="12">
        <f t="shared" si="32"/>
        <v>-5.6212055612065797</v>
      </c>
      <c r="AH26" s="19">
        <f t="shared" si="33"/>
        <v>-12.443865136850292</v>
      </c>
      <c r="AI26" s="8">
        <f t="shared" si="34"/>
        <v>7.792326130324895</v>
      </c>
      <c r="AJ26" s="12">
        <f t="shared" si="35"/>
        <v>-3.166216462226771</v>
      </c>
      <c r="AK26" s="19">
        <f t="shared" si="36"/>
        <v>-15.880077090516366</v>
      </c>
      <c r="AL26" s="8">
        <f t="shared" si="37"/>
        <v>15.113970850841369</v>
      </c>
      <c r="AM26" s="12">
        <f t="shared" si="38"/>
        <v>-20.973174673658079</v>
      </c>
      <c r="AN26" s="19">
        <f t="shared" si="39"/>
        <v>8.6156377067531054</v>
      </c>
      <c r="AO26" s="8">
        <f t="shared" si="40"/>
        <v>-27.241760951859263</v>
      </c>
      <c r="AP26" s="12">
        <f t="shared" si="24"/>
        <v>37.598695590605445</v>
      </c>
      <c r="AQ26" s="19">
        <f t="shared" si="24"/>
        <v>19.347156191233879</v>
      </c>
      <c r="AR26" s="8">
        <f t="shared" si="24"/>
        <v>15.292814660892745</v>
      </c>
      <c r="AS26" s="12">
        <f t="shared" si="24"/>
        <v>19.368869166647485</v>
      </c>
      <c r="AT26" s="19">
        <f t="shared" si="24"/>
        <v>11.197174813991779</v>
      </c>
      <c r="AU26" s="8">
        <f t="shared" si="24"/>
        <v>7.3488327075981204</v>
      </c>
      <c r="AV26" s="12">
        <f t="shared" si="24"/>
        <v>16.857497427221162</v>
      </c>
      <c r="AW26" s="19">
        <f t="shared" si="24"/>
        <v>0.52136118237713447</v>
      </c>
      <c r="AX26" s="8">
        <f t="shared" si="24"/>
        <v>16.251407713436336</v>
      </c>
      <c r="AY26" s="13"/>
      <c r="AZ26" s="12">
        <f>+AVERAGE(B23:B26)/AVERAGE(B19:B22)*100-100</f>
        <v>7.1741162048649727</v>
      </c>
      <c r="BA26" s="22">
        <f t="shared" ref="BA26:BT26" si="45">+AVERAGE(C23:C26)/AVERAGE(C19:C22)*100-100</f>
        <v>-1.7538136587570108</v>
      </c>
      <c r="BB26" s="8">
        <f t="shared" si="45"/>
        <v>8.9803251582585801</v>
      </c>
      <c r="BC26" s="12">
        <f t="shared" si="45"/>
        <v>17.024571907117164</v>
      </c>
      <c r="BD26" s="22">
        <f t="shared" si="45"/>
        <v>1.1339732883037357</v>
      </c>
      <c r="BE26" s="8">
        <f t="shared" si="45"/>
        <v>15.810837860858257</v>
      </c>
      <c r="BF26" s="12">
        <f t="shared" si="45"/>
        <v>-4.4018139080225183</v>
      </c>
      <c r="BG26" s="22">
        <f t="shared" si="45"/>
        <v>-11.92236191499687</v>
      </c>
      <c r="BH26" s="8">
        <f t="shared" si="45"/>
        <v>8.6091755957151861</v>
      </c>
      <c r="BI26" s="12">
        <f t="shared" si="45"/>
        <v>-2.8766543434778242</v>
      </c>
      <c r="BJ26" s="22">
        <f t="shared" si="45"/>
        <v>-11.642912856241367</v>
      </c>
      <c r="BK26" s="8">
        <f t="shared" si="45"/>
        <v>9.5571748903644078</v>
      </c>
      <c r="BL26" s="12">
        <f t="shared" si="45"/>
        <v>-12.205724329619315</v>
      </c>
      <c r="BM26" s="22">
        <f t="shared" si="45"/>
        <v>-13.252456435742673</v>
      </c>
      <c r="BN26" s="8">
        <f t="shared" si="45"/>
        <v>3.3766657514957359</v>
      </c>
      <c r="BO26" s="12">
        <f t="shared" si="45"/>
        <v>31.651118347806829</v>
      </c>
      <c r="BP26" s="22">
        <f t="shared" si="45"/>
        <v>12.159948158948893</v>
      </c>
      <c r="BQ26" s="8">
        <f t="shared" si="45"/>
        <v>17.23176428544555</v>
      </c>
      <c r="BR26" s="12">
        <f t="shared" si="45"/>
        <v>15.631583760223492</v>
      </c>
      <c r="BS26" s="22">
        <f t="shared" si="45"/>
        <v>5.767779247570985</v>
      </c>
      <c r="BT26" s="8">
        <f t="shared" si="45"/>
        <v>9.3037460616667715</v>
      </c>
      <c r="BU26" s="12">
        <f>+AVERAGE(W23:W26)/AVERAGE(W19:W22)*100-100</f>
        <v>13.373929104266736</v>
      </c>
      <c r="BV26" s="22">
        <f>+AVERAGE(X23:X26)/AVERAGE(X19:X22)*100-100</f>
        <v>6.8037758484877031E-2</v>
      </c>
      <c r="BW26" s="8">
        <f>+AVERAGE(Y23:Y26)/AVERAGE(Y19:Y22)*100-100</f>
        <v>13.216633618395576</v>
      </c>
      <c r="BY26" s="14"/>
      <c r="BZ26" s="14"/>
      <c r="CA26" s="14"/>
    </row>
    <row r="27" spans="1:79" x14ac:dyDescent="0.25">
      <c r="A27" s="6" t="s">
        <v>32</v>
      </c>
      <c r="B27" s="7">
        <v>3710599.9018043084</v>
      </c>
      <c r="C27" s="16">
        <v>2313300.0245985556</v>
      </c>
      <c r="D27" s="8">
        <v>162.29145860816138</v>
      </c>
      <c r="E27" s="7">
        <v>589216.42244565568</v>
      </c>
      <c r="F27" s="16">
        <v>305097.71392121236</v>
      </c>
      <c r="G27" s="8">
        <f t="shared" si="0"/>
        <v>193.12384051419457</v>
      </c>
      <c r="H27" s="7">
        <f t="shared" si="11"/>
        <v>1009412.4721191304</v>
      </c>
      <c r="I27" s="16">
        <f t="shared" si="12"/>
        <v>781160.69027314382</v>
      </c>
      <c r="J27" s="8">
        <f t="shared" si="1"/>
        <v>129.21956835362198</v>
      </c>
      <c r="K27" s="7">
        <v>851117.32155874313</v>
      </c>
      <c r="L27" s="16">
        <v>545671.38440779154</v>
      </c>
      <c r="M27" s="8">
        <f t="shared" si="2"/>
        <v>155.97616915214405</v>
      </c>
      <c r="N27" s="7">
        <v>158295.15056038729</v>
      </c>
      <c r="O27" s="16">
        <v>235489.30586535222</v>
      </c>
      <c r="P27" s="8">
        <f t="shared" si="3"/>
        <v>67.219676910040704</v>
      </c>
      <c r="Q27" s="7">
        <v>2713903.3269123579</v>
      </c>
      <c r="R27" s="16">
        <v>2008920.6863064324</v>
      </c>
      <c r="S27" s="8">
        <f t="shared" si="4"/>
        <v>135.0926069611088</v>
      </c>
      <c r="T27" s="7">
        <v>2139206.751761029</v>
      </c>
      <c r="U27" s="16">
        <v>1545615.3360954283</v>
      </c>
      <c r="V27" s="8">
        <f t="shared" si="5"/>
        <v>138.4048606275573</v>
      </c>
      <c r="W27" s="7">
        <f t="shared" si="9"/>
        <v>5883925.3715204243</v>
      </c>
      <c r="X27" s="16">
        <f t="shared" si="10"/>
        <v>3862863.7790039163</v>
      </c>
      <c r="Y27" s="8">
        <f t="shared" si="6"/>
        <v>152.32029158008936</v>
      </c>
      <c r="AA27" s="12">
        <f t="shared" si="26"/>
        <v>4.4028647075941478</v>
      </c>
      <c r="AB27" s="19">
        <f t="shared" si="27"/>
        <v>-8.5816838602998757</v>
      </c>
      <c r="AC27" s="8">
        <f t="shared" si="28"/>
        <v>15.850019176876742</v>
      </c>
      <c r="AD27" s="12">
        <f t="shared" si="29"/>
        <v>8.8485753222099248</v>
      </c>
      <c r="AE27" s="19">
        <f t="shared" si="30"/>
        <v>3.9517971072740465E-2</v>
      </c>
      <c r="AF27" s="8">
        <f t="shared" si="31"/>
        <v>8.8055775655420518</v>
      </c>
      <c r="AG27" s="12">
        <f t="shared" si="32"/>
        <v>-5.8223386847366783</v>
      </c>
      <c r="AH27" s="19">
        <f t="shared" si="33"/>
        <v>-0.56710639884279601</v>
      </c>
      <c r="AI27" s="8">
        <f t="shared" si="34"/>
        <v>-5.2852050217642557</v>
      </c>
      <c r="AJ27" s="12">
        <f t="shared" si="35"/>
        <v>-3.0005025772247365</v>
      </c>
      <c r="AK27" s="19">
        <f t="shared" si="36"/>
        <v>-16.190673044494915</v>
      </c>
      <c r="AL27" s="8">
        <f t="shared" si="37"/>
        <v>15.738308546819525</v>
      </c>
      <c r="AM27" s="12">
        <f t="shared" si="38"/>
        <v>-18.560816420368695</v>
      </c>
      <c r="AN27" s="19">
        <f t="shared" si="39"/>
        <v>75.046898646452775</v>
      </c>
      <c r="AO27" s="8">
        <f t="shared" si="40"/>
        <v>-53.475791796736516</v>
      </c>
      <c r="AP27" s="12">
        <f t="shared" si="24"/>
        <v>-10.451013746741594</v>
      </c>
      <c r="AQ27" s="19">
        <f t="shared" si="24"/>
        <v>-10.522991623988915</v>
      </c>
      <c r="AR27" s="8">
        <f t="shared" si="24"/>
        <v>8.0442874156958055E-2</v>
      </c>
      <c r="AS27" s="12">
        <f t="shared" si="24"/>
        <v>-18.01191028506382</v>
      </c>
      <c r="AT27" s="19">
        <f t="shared" si="24"/>
        <v>-12.803578566890735</v>
      </c>
      <c r="AU27" s="8">
        <f t="shared" si="24"/>
        <v>-5.9731026028041043</v>
      </c>
      <c r="AV27" s="12">
        <f t="shared" si="24"/>
        <v>5.2821729756069118</v>
      </c>
      <c r="AW27" s="19">
        <f t="shared" si="24"/>
        <v>-5.6379492132680014</v>
      </c>
      <c r="AX27" s="8">
        <f t="shared" si="24"/>
        <v>11.572578274666284</v>
      </c>
      <c r="AY27" s="13"/>
      <c r="AZ27" s="12">
        <f>+AVERAGE(B27:B27)/AVERAGE(B23:B23)*100-100</f>
        <v>4.4028647075941478</v>
      </c>
      <c r="BA27" s="22">
        <f t="shared" ref="BA27:BT27" si="46">+AVERAGE(C27:C27)/AVERAGE(C23:C23)*100-100</f>
        <v>-8.5816838602998757</v>
      </c>
      <c r="BB27" s="8">
        <f t="shared" si="46"/>
        <v>15.850019176876742</v>
      </c>
      <c r="BC27" s="12">
        <f t="shared" si="46"/>
        <v>8.8485753222099248</v>
      </c>
      <c r="BD27" s="22">
        <f t="shared" si="46"/>
        <v>3.9517971072740465E-2</v>
      </c>
      <c r="BE27" s="8">
        <f t="shared" si="46"/>
        <v>8.8055775655420518</v>
      </c>
      <c r="BF27" s="12">
        <f t="shared" si="46"/>
        <v>-5.8223386847366783</v>
      </c>
      <c r="BG27" s="22">
        <f t="shared" si="46"/>
        <v>-0.56710639884279601</v>
      </c>
      <c r="BH27" s="8">
        <f t="shared" si="46"/>
        <v>-5.2852050217642557</v>
      </c>
      <c r="BI27" s="12">
        <f t="shared" si="46"/>
        <v>-3.0005025772247365</v>
      </c>
      <c r="BJ27" s="22">
        <f t="shared" si="46"/>
        <v>-16.190673044494915</v>
      </c>
      <c r="BK27" s="8">
        <f t="shared" si="46"/>
        <v>15.738308546819525</v>
      </c>
      <c r="BL27" s="12">
        <f t="shared" si="46"/>
        <v>-18.560816420368695</v>
      </c>
      <c r="BM27" s="22">
        <f t="shared" si="46"/>
        <v>75.046898646452775</v>
      </c>
      <c r="BN27" s="8">
        <f t="shared" si="46"/>
        <v>-53.475791796736516</v>
      </c>
      <c r="BO27" s="12">
        <f t="shared" si="46"/>
        <v>-10.451013746741594</v>
      </c>
      <c r="BP27" s="22">
        <f t="shared" si="46"/>
        <v>-10.522991623988915</v>
      </c>
      <c r="BQ27" s="8">
        <f t="shared" si="46"/>
        <v>8.0442874156958055E-2</v>
      </c>
      <c r="BR27" s="12">
        <f t="shared" si="46"/>
        <v>-18.01191028506382</v>
      </c>
      <c r="BS27" s="22">
        <f t="shared" si="46"/>
        <v>-12.803578566890735</v>
      </c>
      <c r="BT27" s="8">
        <f t="shared" si="46"/>
        <v>-5.9731026028041043</v>
      </c>
      <c r="BU27" s="12">
        <f>+AVERAGE(W27:W27)/AVERAGE(W23:W23)*100-100</f>
        <v>5.2821729756069118</v>
      </c>
      <c r="BV27" s="22">
        <f>+AVERAGE(X27:X27)/AVERAGE(X23:X23)*100-100</f>
        <v>-5.6379492132680014</v>
      </c>
      <c r="BW27" s="8">
        <f>+AVERAGE(Y27:Y27)/AVERAGE(Y23:Y23)*100-100</f>
        <v>11.572578274666284</v>
      </c>
      <c r="BY27" s="14"/>
      <c r="BZ27" s="14"/>
      <c r="CA27" s="14"/>
    </row>
    <row r="28" spans="1:79" x14ac:dyDescent="0.25">
      <c r="A28" s="6" t="s">
        <v>33</v>
      </c>
      <c r="B28" s="7">
        <v>3891633.1012840183</v>
      </c>
      <c r="C28" s="16">
        <v>2373518.9385214993</v>
      </c>
      <c r="D28" s="8">
        <v>164.83148597658464</v>
      </c>
      <c r="E28" s="7">
        <v>573691.99535234144</v>
      </c>
      <c r="F28" s="16">
        <v>297508.43843059492</v>
      </c>
      <c r="G28" s="8">
        <f t="shared" si="0"/>
        <v>192.83217591361759</v>
      </c>
      <c r="H28" s="7">
        <f t="shared" si="11"/>
        <v>1040899.5317133176</v>
      </c>
      <c r="I28" s="16">
        <f t="shared" si="12"/>
        <v>810176.78230270883</v>
      </c>
      <c r="J28" s="8">
        <f t="shared" si="1"/>
        <v>128.47807471782167</v>
      </c>
      <c r="K28" s="7">
        <v>892841.45625951677</v>
      </c>
      <c r="L28" s="16">
        <v>554162.04893581267</v>
      </c>
      <c r="M28" s="8">
        <f t="shared" si="2"/>
        <v>161.11559028159513</v>
      </c>
      <c r="N28" s="7">
        <v>148058.07545380085</v>
      </c>
      <c r="O28" s="16">
        <v>256014.73336689622</v>
      </c>
      <c r="P28" s="8">
        <f t="shared" si="3"/>
        <v>57.83185737268407</v>
      </c>
      <c r="Q28" s="7">
        <v>3017189.7492828253</v>
      </c>
      <c r="R28" s="16">
        <v>2190077.3593120901</v>
      </c>
      <c r="S28" s="8">
        <f t="shared" si="4"/>
        <v>137.7663549853113</v>
      </c>
      <c r="T28" s="7">
        <v>2447849.0696390639</v>
      </c>
      <c r="U28" s="16">
        <v>1681358.5955322098</v>
      </c>
      <c r="V28" s="8">
        <f t="shared" si="5"/>
        <v>145.58756687262377</v>
      </c>
      <c r="W28" s="7">
        <f t="shared" si="9"/>
        <v>6075565.3079934381</v>
      </c>
      <c r="X28" s="16">
        <f t="shared" si="10"/>
        <v>3989922.9230346838</v>
      </c>
      <c r="Y28" s="8">
        <f t="shared" si="6"/>
        <v>152.27274875205964</v>
      </c>
      <c r="AA28" s="12">
        <f t="shared" si="26"/>
        <v>7.7920242144638365</v>
      </c>
      <c r="AB28" s="19">
        <f t="shared" si="27"/>
        <v>-3.0344771816583176</v>
      </c>
      <c r="AC28" s="8">
        <f t="shared" si="28"/>
        <v>12.296700534361932</v>
      </c>
      <c r="AD28" s="12">
        <f t="shared" si="29"/>
        <v>-8.8092065658319001</v>
      </c>
      <c r="AE28" s="19">
        <f t="shared" si="30"/>
        <v>-10.594667364696434</v>
      </c>
      <c r="AF28" s="8">
        <f t="shared" si="31"/>
        <v>1.9970406084698311</v>
      </c>
      <c r="AG28" s="12">
        <f t="shared" si="32"/>
        <v>-8.3884315142296799</v>
      </c>
      <c r="AH28" s="19">
        <f t="shared" si="33"/>
        <v>1.704814610197019</v>
      </c>
      <c r="AI28" s="8">
        <f t="shared" si="34"/>
        <v>-9.9240593113619724</v>
      </c>
      <c r="AJ28" s="12">
        <f t="shared" si="35"/>
        <v>-6.3809890799084314</v>
      </c>
      <c r="AK28" s="19">
        <f t="shared" si="36"/>
        <v>-17.215352908475552</v>
      </c>
      <c r="AL28" s="8">
        <f t="shared" si="37"/>
        <v>13.087407157258184</v>
      </c>
      <c r="AM28" s="12">
        <f t="shared" si="38"/>
        <v>-18.878049737660717</v>
      </c>
      <c r="AN28" s="19">
        <f t="shared" si="39"/>
        <v>101.27841043394145</v>
      </c>
      <c r="AO28" s="8">
        <f t="shared" si="40"/>
        <v>-59.696646010147674</v>
      </c>
      <c r="AP28" s="12">
        <f t="shared" si="24"/>
        <v>-18.547163382712114</v>
      </c>
      <c r="AQ28" s="19">
        <f t="shared" si="24"/>
        <v>-16.104331897945528</v>
      </c>
      <c r="AR28" s="8">
        <f t="shared" si="24"/>
        <v>-2.9117492476429305</v>
      </c>
      <c r="AS28" s="12">
        <f t="shared" si="24"/>
        <v>-20.224627231657678</v>
      </c>
      <c r="AT28" s="19">
        <f t="shared" si="24"/>
        <v>-16.463699439490085</v>
      </c>
      <c r="AU28" s="8">
        <f t="shared" si="24"/>
        <v>-4.5021478889208879</v>
      </c>
      <c r="AV28" s="12">
        <f t="shared" si="24"/>
        <v>1.0669271986648141</v>
      </c>
      <c r="AW28" s="19">
        <f t="shared" si="24"/>
        <v>-4.4308296114227659</v>
      </c>
      <c r="AX28" s="8">
        <f t="shared" si="24"/>
        <v>5.7526467873835401</v>
      </c>
      <c r="AY28" s="13"/>
      <c r="AZ28" s="12">
        <f>+AVERAGE(B27:B28)/AVERAGE(B23:B24)*100-100</f>
        <v>6.1107371275171261</v>
      </c>
      <c r="BA28" s="22">
        <f t="shared" ref="BA28:BT28" si="47">+AVERAGE(C27:C28)/AVERAGE(C23:C24)*100-100</f>
        <v>-5.8541334633512463</v>
      </c>
      <c r="BB28" s="8">
        <f t="shared" si="47"/>
        <v>14.031898606079366</v>
      </c>
      <c r="BC28" s="12">
        <f t="shared" si="47"/>
        <v>-0.6425731121738778</v>
      </c>
      <c r="BD28" s="22">
        <f t="shared" si="47"/>
        <v>-5.5092410740174245</v>
      </c>
      <c r="BE28" s="8">
        <f t="shared" si="47"/>
        <v>5.293927438637553</v>
      </c>
      <c r="BF28" s="12">
        <f t="shared" si="47"/>
        <v>-7.1428024119357616</v>
      </c>
      <c r="BG28" s="22">
        <f t="shared" si="47"/>
        <v>0.57673750683122194</v>
      </c>
      <c r="BH28" s="8">
        <f t="shared" si="47"/>
        <v>-7.6561872588469981</v>
      </c>
      <c r="BI28" s="12">
        <f t="shared" si="47"/>
        <v>-4.7611302451699231</v>
      </c>
      <c r="BJ28" s="22">
        <f t="shared" si="47"/>
        <v>-16.710119161158218</v>
      </c>
      <c r="BK28" s="8">
        <f t="shared" si="47"/>
        <v>14.376026783244569</v>
      </c>
      <c r="BL28" s="12">
        <f t="shared" si="47"/>
        <v>-18.714441967645229</v>
      </c>
      <c r="BM28" s="22">
        <f t="shared" si="47"/>
        <v>87.795079111129212</v>
      </c>
      <c r="BN28" s="8">
        <f t="shared" si="47"/>
        <v>-56.575506426805134</v>
      </c>
      <c r="BO28" s="12">
        <f t="shared" si="47"/>
        <v>-14.90395388110241</v>
      </c>
      <c r="BP28" s="22">
        <f t="shared" si="47"/>
        <v>-13.523606886353562</v>
      </c>
      <c r="BQ28" s="8">
        <f t="shared" si="47"/>
        <v>-1.453012343713695</v>
      </c>
      <c r="BR28" s="12">
        <f t="shared" si="47"/>
        <v>-19.207761834082817</v>
      </c>
      <c r="BS28" s="22">
        <f t="shared" si="47"/>
        <v>-14.749748460354297</v>
      </c>
      <c r="BT28" s="8">
        <f t="shared" si="47"/>
        <v>-5.2247293453673649</v>
      </c>
      <c r="BU28" s="12">
        <f>+AVERAGE(W27:W28)/AVERAGE(W23:W24)*100-100</f>
        <v>3.0977485189826837</v>
      </c>
      <c r="BV28" s="22">
        <f>+AVERAGE(X27:X28)/AVERAGE(X23:X24)*100-100</f>
        <v>-5.028459085403199</v>
      </c>
      <c r="BW28" s="8">
        <f>+AVERAGE(Y27:Y28)/AVERAGE(Y23:Y24)*100-100</f>
        <v>8.5851380399675179</v>
      </c>
      <c r="BY28" s="14"/>
      <c r="BZ28" s="14"/>
      <c r="CA28" s="14"/>
    </row>
    <row r="29" spans="1:79" x14ac:dyDescent="0.25">
      <c r="A29" s="6" t="s">
        <v>34</v>
      </c>
      <c r="B29" s="7">
        <v>4321690.2783817304</v>
      </c>
      <c r="C29" s="16">
        <v>2540567.4245114475</v>
      </c>
      <c r="D29" s="8">
        <v>169.28541690167862</v>
      </c>
      <c r="E29" s="7">
        <v>621644.90087573009</v>
      </c>
      <c r="F29" s="16">
        <v>310684.82099748403</v>
      </c>
      <c r="G29" s="8">
        <f t="shared" si="0"/>
        <v>200.08859746667969</v>
      </c>
      <c r="H29" s="7">
        <f t="shared" si="11"/>
        <v>1171812.644898263</v>
      </c>
      <c r="I29" s="16">
        <f t="shared" si="12"/>
        <v>854035.45408767287</v>
      </c>
      <c r="J29" s="8">
        <f t="shared" si="1"/>
        <v>137.20889914928148</v>
      </c>
      <c r="K29" s="7">
        <v>1038049.4423740563</v>
      </c>
      <c r="L29" s="16">
        <v>614784.81720212335</v>
      </c>
      <c r="M29" s="8">
        <f t="shared" si="2"/>
        <v>168.84760542692061</v>
      </c>
      <c r="N29" s="7">
        <v>133763.2025242068</v>
      </c>
      <c r="O29" s="16">
        <v>239250.63688554949</v>
      </c>
      <c r="P29" s="8">
        <f t="shared" si="3"/>
        <v>55.9092357142586</v>
      </c>
      <c r="Q29" s="7">
        <v>3023015.8295649583</v>
      </c>
      <c r="R29" s="16">
        <v>2074920.9280491394</v>
      </c>
      <c r="S29" s="8">
        <f t="shared" si="4"/>
        <v>145.69306177885181</v>
      </c>
      <c r="T29" s="7">
        <v>2513932.3382024127</v>
      </c>
      <c r="U29" s="16">
        <v>1576770.8541968467</v>
      </c>
      <c r="V29" s="8">
        <f t="shared" si="5"/>
        <v>159.43549004036632</v>
      </c>
      <c r="W29" s="7">
        <f t="shared" si="9"/>
        <v>6624231.3155182693</v>
      </c>
      <c r="X29" s="16">
        <f t="shared" si="10"/>
        <v>4203437.7734488975</v>
      </c>
      <c r="Y29" s="8">
        <f t="shared" si="6"/>
        <v>157.59080239894035</v>
      </c>
      <c r="AA29" s="12">
        <f t="shared" si="26"/>
        <v>12.859857072066234</v>
      </c>
      <c r="AB29" s="19">
        <f t="shared" si="27"/>
        <v>1.4816885557543884</v>
      </c>
      <c r="AC29" s="8">
        <f t="shared" si="28"/>
        <v>10.647835156260712</v>
      </c>
      <c r="AD29" s="12">
        <f t="shared" si="29"/>
        <v>2.2193820378608677</v>
      </c>
      <c r="AE29" s="19">
        <f t="shared" si="30"/>
        <v>-1.0724943145831958</v>
      </c>
      <c r="AF29" s="8">
        <f t="shared" si="31"/>
        <v>3.32756429027134</v>
      </c>
      <c r="AG29" s="12">
        <f t="shared" si="32"/>
        <v>4.4214347191644237</v>
      </c>
      <c r="AH29" s="19">
        <f t="shared" si="33"/>
        <v>7.5171343569572002</v>
      </c>
      <c r="AI29" s="8">
        <f t="shared" si="34"/>
        <v>-2.879261669600524</v>
      </c>
      <c r="AJ29" s="12">
        <f t="shared" si="35"/>
        <v>9.3088099344729613</v>
      </c>
      <c r="AK29" s="19">
        <f t="shared" si="36"/>
        <v>-5.8160385832197079</v>
      </c>
      <c r="AL29" s="8">
        <f t="shared" si="37"/>
        <v>16.058836653475012</v>
      </c>
      <c r="AM29" s="12">
        <f t="shared" si="38"/>
        <v>-22.477251067167941</v>
      </c>
      <c r="AN29" s="19">
        <f t="shared" si="39"/>
        <v>68.990920455704867</v>
      </c>
      <c r="AO29" s="8">
        <f t="shared" si="40"/>
        <v>-54.126086346069727</v>
      </c>
      <c r="AP29" s="12">
        <f t="shared" si="24"/>
        <v>-17.013835011501058</v>
      </c>
      <c r="AQ29" s="19">
        <f t="shared" si="24"/>
        <v>-19.677209319765126</v>
      </c>
      <c r="AR29" s="8">
        <f t="shared" si="24"/>
        <v>3.3158388618081744</v>
      </c>
      <c r="AS29" s="12">
        <f t="shared" si="24"/>
        <v>-16.800388794936765</v>
      </c>
      <c r="AT29" s="19">
        <f t="shared" si="24"/>
        <v>-21.610063385396359</v>
      </c>
      <c r="AU29" s="8">
        <f t="shared" si="24"/>
        <v>6.1355765780317881</v>
      </c>
      <c r="AV29" s="12">
        <f t="shared" si="24"/>
        <v>7.1739096655846595</v>
      </c>
      <c r="AW29" s="19">
        <f t="shared" si="24"/>
        <v>0.47335397270278179</v>
      </c>
      <c r="AX29" s="8">
        <f t="shared" si="24"/>
        <v>6.6689877743131234</v>
      </c>
      <c r="AY29" s="13"/>
      <c r="AZ29" s="12">
        <f>+AVERAGE(B27:B29)/AVERAGE(B23:B25)*100-100</f>
        <v>8.4615492418382132</v>
      </c>
      <c r="BA29" s="22">
        <f t="shared" ref="BA29:BT29" si="48">+AVERAGE(C27:C29)/AVERAGE(C23:C25)*100-100</f>
        <v>-3.3994809971282791</v>
      </c>
      <c r="BB29" s="8">
        <f t="shared" si="48"/>
        <v>12.854844995462187</v>
      </c>
      <c r="BC29" s="12">
        <f t="shared" si="48"/>
        <v>0.33601348118168062</v>
      </c>
      <c r="BD29" s="22">
        <f t="shared" si="48"/>
        <v>-4.0452962073111109</v>
      </c>
      <c r="BE29" s="8">
        <f t="shared" si="48"/>
        <v>4.6142077246582858</v>
      </c>
      <c r="BF29" s="12">
        <f t="shared" si="48"/>
        <v>-3.245965232356923</v>
      </c>
      <c r="BG29" s="22">
        <f t="shared" si="48"/>
        <v>2.8964699670977438</v>
      </c>
      <c r="BH29" s="8">
        <f t="shared" si="48"/>
        <v>-6.0506581105368014</v>
      </c>
      <c r="BI29" s="12">
        <f t="shared" si="48"/>
        <v>4.3797763553300229E-2</v>
      </c>
      <c r="BJ29" s="22">
        <f t="shared" si="48"/>
        <v>-13.106346560005278</v>
      </c>
      <c r="BK29" s="8">
        <f t="shared" si="48"/>
        <v>14.955186346086791</v>
      </c>
      <c r="BL29" s="12">
        <f t="shared" si="48"/>
        <v>-19.896137401667502</v>
      </c>
      <c r="BM29" s="22">
        <f t="shared" si="48"/>
        <v>81.193986659959762</v>
      </c>
      <c r="BN29" s="8">
        <f t="shared" si="48"/>
        <v>-55.84713058351813</v>
      </c>
      <c r="BO29" s="12">
        <f t="shared" si="48"/>
        <v>-15.644571103462326</v>
      </c>
      <c r="BP29" s="22">
        <f t="shared" si="48"/>
        <v>-15.660507262566298</v>
      </c>
      <c r="BQ29" s="8">
        <f t="shared" si="48"/>
        <v>0.15620291259462249</v>
      </c>
      <c r="BR29" s="12">
        <f t="shared" si="48"/>
        <v>-18.371584758705794</v>
      </c>
      <c r="BS29" s="22">
        <f t="shared" si="48"/>
        <v>-17.130249780750717</v>
      </c>
      <c r="BT29" s="8">
        <f t="shared" si="48"/>
        <v>-1.4313177938449257</v>
      </c>
      <c r="BU29" s="12">
        <f>+AVERAGE(W27:W29)/AVERAGE(W23:W25)*100-100</f>
        <v>4.5146585226998042</v>
      </c>
      <c r="BV29" s="22">
        <f>+AVERAGE(X27:X29)/AVERAGE(X23:X25)*100-100</f>
        <v>-3.1799849737629415</v>
      </c>
      <c r="BW29" s="8">
        <f>+AVERAGE(Y27:Y29)/AVERAGE(Y23:Y25)*100-100</f>
        <v>7.924100784940407</v>
      </c>
      <c r="BY29" s="14"/>
      <c r="BZ29" s="14"/>
      <c r="CA29" s="14"/>
    </row>
    <row r="30" spans="1:79" x14ac:dyDescent="0.25">
      <c r="A30" s="6" t="s">
        <v>35</v>
      </c>
      <c r="B30" s="7">
        <v>4743242.0289178332</v>
      </c>
      <c r="C30" s="16">
        <v>2737521.5996510577</v>
      </c>
      <c r="D30" s="8">
        <v>171.94285569899336</v>
      </c>
      <c r="E30" s="7">
        <v>909140.53932627232</v>
      </c>
      <c r="F30" s="16">
        <v>439774.96365070855</v>
      </c>
      <c r="G30" s="8">
        <f t="shared" si="0"/>
        <v>206.72858040376249</v>
      </c>
      <c r="H30" s="7">
        <f t="shared" si="11"/>
        <v>1381895.9489892884</v>
      </c>
      <c r="I30" s="16">
        <f t="shared" si="12"/>
        <v>940183.01387558482</v>
      </c>
      <c r="J30" s="8">
        <f t="shared" si="1"/>
        <v>146.98159066849041</v>
      </c>
      <c r="K30" s="7">
        <v>1266485.4172176833</v>
      </c>
      <c r="L30" s="16">
        <v>754985.9974542727</v>
      </c>
      <c r="M30" s="8">
        <f t="shared" si="2"/>
        <v>167.74952402933681</v>
      </c>
      <c r="N30" s="7">
        <v>115410.53177160518</v>
      </c>
      <c r="O30" s="16">
        <v>185197.01642131215</v>
      </c>
      <c r="P30" s="8">
        <f t="shared" si="3"/>
        <v>62.317705761011354</v>
      </c>
      <c r="Q30" s="7">
        <v>3097624.2678412152</v>
      </c>
      <c r="R30" s="16">
        <v>2121153.7398310411</v>
      </c>
      <c r="S30" s="8">
        <f t="shared" si="4"/>
        <v>146.03487760806789</v>
      </c>
      <c r="T30" s="7">
        <v>2538674.0428974885</v>
      </c>
      <c r="U30" s="16">
        <v>1557712.6730494462</v>
      </c>
      <c r="V30" s="8">
        <f t="shared" si="5"/>
        <v>162.97447448557182</v>
      </c>
      <c r="W30" s="7">
        <f t="shared" si="9"/>
        <v>7593228.7421771195</v>
      </c>
      <c r="X30" s="16">
        <f t="shared" si="10"/>
        <v>4680920.6439589458</v>
      </c>
      <c r="Y30" s="8">
        <f t="shared" si="6"/>
        <v>162.21656634954303</v>
      </c>
      <c r="AA30" s="12">
        <f t="shared" si="26"/>
        <v>9.4721205061236304</v>
      </c>
      <c r="AB30" s="19">
        <f t="shared" si="27"/>
        <v>-1.4621278293667359</v>
      </c>
      <c r="AC30" s="8">
        <f t="shared" si="28"/>
        <v>9.385807909142855</v>
      </c>
      <c r="AD30" s="12">
        <f t="shared" si="29"/>
        <v>12.529599318572721</v>
      </c>
      <c r="AE30" s="19">
        <f t="shared" si="30"/>
        <v>6.517115150453904</v>
      </c>
      <c r="AF30" s="8">
        <f t="shared" si="31"/>
        <v>5.6446179185629006</v>
      </c>
      <c r="AG30" s="12">
        <f t="shared" si="32"/>
        <v>-3.0077803539355443</v>
      </c>
      <c r="AH30" s="19">
        <f t="shared" si="33"/>
        <v>-7.9161949307090822</v>
      </c>
      <c r="AI30" s="8">
        <f t="shared" si="34"/>
        <v>5.3303776631298661</v>
      </c>
      <c r="AJ30" s="12">
        <f t="shared" si="35"/>
        <v>0.49279466299852004</v>
      </c>
      <c r="AK30" s="19">
        <f t="shared" si="36"/>
        <v>-10.47600153383766</v>
      </c>
      <c r="AL30" s="8">
        <f t="shared" si="37"/>
        <v>12.252352871595761</v>
      </c>
      <c r="AM30" s="12">
        <f t="shared" si="38"/>
        <v>-29.830713938647619</v>
      </c>
      <c r="AN30" s="19">
        <f t="shared" si="39"/>
        <v>4.2339605322368641</v>
      </c>
      <c r="AO30" s="8">
        <f t="shared" si="40"/>
        <v>-32.680974892390424</v>
      </c>
      <c r="AP30" s="12">
        <f t="shared" si="24"/>
        <v>-10.761188402023748</v>
      </c>
      <c r="AQ30" s="19">
        <f t="shared" si="24"/>
        <v>-13.597707121446462</v>
      </c>
      <c r="AR30" s="8">
        <f t="shared" si="24"/>
        <v>3.2829206551378149</v>
      </c>
      <c r="AS30" s="12">
        <f t="shared" si="24"/>
        <v>-20.968602269766706</v>
      </c>
      <c r="AT30" s="19">
        <f t="shared" si="24"/>
        <v>-27.556315953214977</v>
      </c>
      <c r="AU30" s="8">
        <f t="shared" si="24"/>
        <v>9.093565257109006</v>
      </c>
      <c r="AV30" s="12">
        <f t="shared" si="24"/>
        <v>11.265545747811217</v>
      </c>
      <c r="AW30" s="19">
        <f t="shared" si="24"/>
        <v>3.6346633532132131</v>
      </c>
      <c r="AX30" s="8">
        <f t="shared" si="24"/>
        <v>7.3632529384401408</v>
      </c>
      <c r="AY30" s="13"/>
      <c r="AZ30" s="12">
        <f>+AVERAGE(B27:B30)/AVERAGE(B23:B26)*100-100</f>
        <v>8.7472393462061149</v>
      </c>
      <c r="BA30" s="22">
        <f t="shared" ref="BA30:BT30" si="49">+AVERAGE(C27:C30)/AVERAGE(C23:C26)*100-100</f>
        <v>-2.874889308326118</v>
      </c>
      <c r="BB30" s="8">
        <f t="shared" si="49"/>
        <v>11.941534158822549</v>
      </c>
      <c r="BC30" s="12">
        <f t="shared" si="49"/>
        <v>4.1447855635494903</v>
      </c>
      <c r="BD30" s="22">
        <f t="shared" si="49"/>
        <v>-0.84972009129573678</v>
      </c>
      <c r="BE30" s="8">
        <f t="shared" si="49"/>
        <v>4.8809617589249683</v>
      </c>
      <c r="BF30" s="12">
        <f t="shared" si="49"/>
        <v>-3.1745970416703528</v>
      </c>
      <c r="BG30" s="22">
        <f t="shared" si="49"/>
        <v>-0.35288112707806363</v>
      </c>
      <c r="BH30" s="8">
        <f t="shared" si="49"/>
        <v>-3.2140875000195308</v>
      </c>
      <c r="BI30" s="12">
        <f t="shared" si="49"/>
        <v>0.18382507804281545</v>
      </c>
      <c r="BJ30" s="22">
        <f t="shared" si="49"/>
        <v>-12.318772501510011</v>
      </c>
      <c r="BK30" s="8">
        <f t="shared" si="49"/>
        <v>14.249247019803988</v>
      </c>
      <c r="BL30" s="12">
        <f t="shared" si="49"/>
        <v>-22.184929364257272</v>
      </c>
      <c r="BM30" s="22">
        <f t="shared" si="49"/>
        <v>57.65795347326258</v>
      </c>
      <c r="BN30" s="8">
        <f t="shared" si="49"/>
        <v>-51.578784664763333</v>
      </c>
      <c r="BO30" s="12">
        <f t="shared" si="49"/>
        <v>-14.420565896185082</v>
      </c>
      <c r="BP30" s="22">
        <f t="shared" si="49"/>
        <v>-15.148662501835602</v>
      </c>
      <c r="BQ30" s="8">
        <f t="shared" si="49"/>
        <v>0.94665929701275786</v>
      </c>
      <c r="BR30" s="12">
        <f t="shared" si="49"/>
        <v>-19.071941740670155</v>
      </c>
      <c r="BS30" s="22">
        <f t="shared" si="49"/>
        <v>-19.951263238067497</v>
      </c>
      <c r="BT30" s="8">
        <f t="shared" si="49"/>
        <v>1.1924471549817071</v>
      </c>
      <c r="BU30" s="12">
        <f>+AVERAGE(W27:W30)/AVERAGE(W23:W26)*100-100</f>
        <v>6.3870486342469945</v>
      </c>
      <c r="BV30" s="22">
        <f>+AVERAGE(X27:X30)/AVERAGE(X23:X26)*100-100</f>
        <v>-1.3660797165556318</v>
      </c>
      <c r="BW30" s="8">
        <f>+AVERAGE(Y27:Y30)/AVERAGE(Y23:Y26)*100-100</f>
        <v>7.7778322656138101</v>
      </c>
      <c r="BY30" s="14"/>
      <c r="BZ30" s="14"/>
      <c r="CA30" s="14"/>
    </row>
    <row r="31" spans="1:79" x14ac:dyDescent="0.25">
      <c r="A31" s="6" t="s">
        <v>36</v>
      </c>
      <c r="B31" s="7">
        <v>4132093.6625377168</v>
      </c>
      <c r="C31" s="16">
        <v>2280952.4628255046</v>
      </c>
      <c r="D31" s="8">
        <v>181.04927852270478</v>
      </c>
      <c r="E31" s="7">
        <v>684602.31291572156</v>
      </c>
      <c r="F31" s="16">
        <v>309513.17148203141</v>
      </c>
      <c r="G31" s="8">
        <f t="shared" si="0"/>
        <v>221.18681077049601</v>
      </c>
      <c r="H31" s="7">
        <f t="shared" si="11"/>
        <v>1019440.116264896</v>
      </c>
      <c r="I31" s="16">
        <f t="shared" si="12"/>
        <v>652229.53755903663</v>
      </c>
      <c r="J31" s="8">
        <f t="shared" si="1"/>
        <v>156.30082011926993</v>
      </c>
      <c r="K31" s="7">
        <v>926440.05306890013</v>
      </c>
      <c r="L31" s="16">
        <v>558375.66558485269</v>
      </c>
      <c r="M31" s="8">
        <f t="shared" si="2"/>
        <v>165.91698209099607</v>
      </c>
      <c r="N31" s="7">
        <v>93000.063195995826</v>
      </c>
      <c r="O31" s="16">
        <v>93853.871974184003</v>
      </c>
      <c r="P31" s="8">
        <f t="shared" si="3"/>
        <v>99.090278578572622</v>
      </c>
      <c r="Q31" s="7">
        <v>3084723.6124489559</v>
      </c>
      <c r="R31" s="16">
        <v>1987722.7913908151</v>
      </c>
      <c r="S31" s="8">
        <f t="shared" si="4"/>
        <v>155.18882340180679</v>
      </c>
      <c r="T31" s="7">
        <v>2322018.6557965116</v>
      </c>
      <c r="U31" s="16">
        <v>1337249.1193200324</v>
      </c>
      <c r="V31" s="8">
        <f t="shared" si="5"/>
        <v>173.64144214035579</v>
      </c>
      <c r="W31" s="7">
        <f t="shared" si="9"/>
        <v>6598841.0483707804</v>
      </c>
      <c r="X31" s="16">
        <f t="shared" si="10"/>
        <v>3893168.8439373551</v>
      </c>
      <c r="Y31" s="8">
        <f t="shared" si="6"/>
        <v>169.49794146860182</v>
      </c>
      <c r="AA31" s="12">
        <f t="shared" si="26"/>
        <v>11.359181045858762</v>
      </c>
      <c r="AB31" s="19">
        <f t="shared" si="27"/>
        <v>-1.3983297207055756</v>
      </c>
      <c r="AC31" s="8">
        <f t="shared" si="28"/>
        <v>11.558106677587105</v>
      </c>
      <c r="AD31" s="12">
        <f t="shared" si="29"/>
        <v>16.188600119824969</v>
      </c>
      <c r="AE31" s="19">
        <f t="shared" si="30"/>
        <v>1.4472273502381228</v>
      </c>
      <c r="AF31" s="8">
        <f t="shared" si="31"/>
        <v>14.531075076791879</v>
      </c>
      <c r="AG31" s="12">
        <f t="shared" si="32"/>
        <v>0.99341393362357167</v>
      </c>
      <c r="AH31" s="19">
        <f t="shared" si="33"/>
        <v>-16.505074348918484</v>
      </c>
      <c r="AI31" s="8">
        <f t="shared" si="34"/>
        <v>20.957546995929803</v>
      </c>
      <c r="AJ31" s="12">
        <f t="shared" si="35"/>
        <v>8.8498647133876176</v>
      </c>
      <c r="AK31" s="19">
        <f t="shared" si="36"/>
        <v>2.328192670548205</v>
      </c>
      <c r="AL31" s="8">
        <f t="shared" si="37"/>
        <v>6.3732895819203179</v>
      </c>
      <c r="AM31" s="12">
        <f t="shared" si="38"/>
        <v>-41.248949909859903</v>
      </c>
      <c r="AN31" s="19">
        <f t="shared" si="39"/>
        <v>-60.145165985648767</v>
      </c>
      <c r="AO31" s="8">
        <f t="shared" si="40"/>
        <v>47.412607637468938</v>
      </c>
      <c r="AP31" s="12">
        <f t="shared" si="24"/>
        <v>13.663724932991059</v>
      </c>
      <c r="AQ31" s="19">
        <f t="shared" si="24"/>
        <v>-1.055188244120842</v>
      </c>
      <c r="AR31" s="8">
        <f t="shared" si="24"/>
        <v>14.875881732361123</v>
      </c>
      <c r="AS31" s="12">
        <f t="shared" si="24"/>
        <v>8.5457800600614604</v>
      </c>
      <c r="AT31" s="19">
        <f t="shared" si="24"/>
        <v>-13.481117320029696</v>
      </c>
      <c r="AU31" s="8">
        <f t="shared" si="24"/>
        <v>25.459063614549564</v>
      </c>
      <c r="AV31" s="12">
        <f t="shared" si="24"/>
        <v>12.150318566423607</v>
      </c>
      <c r="AW31" s="19">
        <f t="shared" si="24"/>
        <v>0.78452326220141799</v>
      </c>
      <c r="AX31" s="8">
        <f t="shared" si="24"/>
        <v>11.277322089079988</v>
      </c>
      <c r="AY31" s="13"/>
      <c r="AZ31" s="12">
        <f>+AVERAGE(B31:B31)/AVERAGE(B27:B27)*100-100</f>
        <v>11.359181045858762</v>
      </c>
      <c r="BA31" s="22">
        <f t="shared" ref="BA31:BT31" si="50">+AVERAGE(C31:C31)/AVERAGE(C27:C27)*100-100</f>
        <v>-1.3983297207055756</v>
      </c>
      <c r="BB31" s="8">
        <f t="shared" si="50"/>
        <v>11.558106677587105</v>
      </c>
      <c r="BC31" s="12">
        <f t="shared" si="50"/>
        <v>16.188600119824969</v>
      </c>
      <c r="BD31" s="22">
        <f t="shared" si="50"/>
        <v>1.4472273502381228</v>
      </c>
      <c r="BE31" s="8">
        <f t="shared" si="50"/>
        <v>14.531075076791879</v>
      </c>
      <c r="BF31" s="12">
        <f t="shared" si="50"/>
        <v>0.99341393362357167</v>
      </c>
      <c r="BG31" s="22">
        <f t="shared" si="50"/>
        <v>-16.505074348918484</v>
      </c>
      <c r="BH31" s="8">
        <f t="shared" si="50"/>
        <v>20.957546995929803</v>
      </c>
      <c r="BI31" s="12">
        <f t="shared" si="50"/>
        <v>8.8498647133876176</v>
      </c>
      <c r="BJ31" s="22">
        <f t="shared" si="50"/>
        <v>2.328192670548205</v>
      </c>
      <c r="BK31" s="8">
        <f t="shared" si="50"/>
        <v>6.3732895819203179</v>
      </c>
      <c r="BL31" s="12">
        <f t="shared" si="50"/>
        <v>-41.248949909859903</v>
      </c>
      <c r="BM31" s="22">
        <f t="shared" si="50"/>
        <v>-60.145165985648767</v>
      </c>
      <c r="BN31" s="8">
        <f t="shared" si="50"/>
        <v>47.412607637468938</v>
      </c>
      <c r="BO31" s="12">
        <f t="shared" si="50"/>
        <v>13.663724932991059</v>
      </c>
      <c r="BP31" s="22">
        <f t="shared" si="50"/>
        <v>-1.055188244120842</v>
      </c>
      <c r="BQ31" s="8">
        <f t="shared" si="50"/>
        <v>14.875881732361123</v>
      </c>
      <c r="BR31" s="12">
        <f t="shared" si="50"/>
        <v>8.5457800600614604</v>
      </c>
      <c r="BS31" s="22">
        <f t="shared" si="50"/>
        <v>-13.481117320029696</v>
      </c>
      <c r="BT31" s="8">
        <f t="shared" si="50"/>
        <v>25.459063614549564</v>
      </c>
      <c r="BU31" s="12">
        <f>+AVERAGE(W31:W31)/AVERAGE(W27:W27)*100-100</f>
        <v>12.150318566423607</v>
      </c>
      <c r="BV31" s="22">
        <f>+AVERAGE(X31:X31)/AVERAGE(X27:X27)*100-100</f>
        <v>0.78452326220141799</v>
      </c>
      <c r="BW31" s="8">
        <f>+AVERAGE(Y31:Y31)/AVERAGE(Y27:Y27)*100-100</f>
        <v>11.277322089079988</v>
      </c>
      <c r="BY31" s="14"/>
      <c r="BZ31" s="14"/>
      <c r="CA31" s="14"/>
    </row>
    <row r="32" spans="1:79" x14ac:dyDescent="0.25">
      <c r="A32" s="6" t="s">
        <v>37</v>
      </c>
      <c r="B32" s="7">
        <v>4463767.1798668355</v>
      </c>
      <c r="C32" s="16">
        <v>2396047.4956596605</v>
      </c>
      <c r="D32" s="8">
        <v>185.39122670680939</v>
      </c>
      <c r="E32" s="7">
        <v>698497.73474096926</v>
      </c>
      <c r="F32" s="16">
        <v>298604.2983964638</v>
      </c>
      <c r="G32" s="8">
        <f t="shared" si="0"/>
        <v>233.92085729909948</v>
      </c>
      <c r="H32" s="7">
        <f t="shared" si="11"/>
        <v>1070365.8612223028</v>
      </c>
      <c r="I32" s="16">
        <f t="shared" si="12"/>
        <v>636111.57989712129</v>
      </c>
      <c r="J32" s="8">
        <f t="shared" si="1"/>
        <v>168.26699828281915</v>
      </c>
      <c r="K32" s="7">
        <v>992125.48918806249</v>
      </c>
      <c r="L32" s="16">
        <v>595775.13902473799</v>
      </c>
      <c r="M32" s="8">
        <f t="shared" si="2"/>
        <v>166.52683608317989</v>
      </c>
      <c r="N32" s="7">
        <v>78240.372034240223</v>
      </c>
      <c r="O32" s="16">
        <v>40336.44087238334</v>
      </c>
      <c r="P32" s="8">
        <f t="shared" si="3"/>
        <v>193.96944882117276</v>
      </c>
      <c r="Q32" s="7">
        <v>3490466.0951796379</v>
      </c>
      <c r="R32" s="16">
        <v>2233981.6627261871</v>
      </c>
      <c r="S32" s="8">
        <f t="shared" si="4"/>
        <v>156.24416947631207</v>
      </c>
      <c r="T32" s="7">
        <v>2718557.6658606101</v>
      </c>
      <c r="U32" s="16">
        <v>1540436.82444428</v>
      </c>
      <c r="V32" s="8">
        <f t="shared" si="5"/>
        <v>176.47965971219512</v>
      </c>
      <c r="W32" s="7">
        <f t="shared" si="9"/>
        <v>7004539.2051491346</v>
      </c>
      <c r="X32" s="16">
        <f t="shared" si="10"/>
        <v>4024308.2122351527</v>
      </c>
      <c r="Y32" s="8">
        <f t="shared" si="6"/>
        <v>174.05573419682793</v>
      </c>
      <c r="AA32" s="12">
        <f t="shared" si="26"/>
        <v>14.701644879987413</v>
      </c>
      <c r="AB32" s="19">
        <f t="shared" si="27"/>
        <v>0.94916272933531332</v>
      </c>
      <c r="AC32" s="8">
        <f t="shared" si="28"/>
        <v>12.473187758038762</v>
      </c>
      <c r="AD32" s="12">
        <f t="shared" si="29"/>
        <v>21.754833673768886</v>
      </c>
      <c r="AE32" s="19">
        <f t="shared" si="30"/>
        <v>0.36834584311277752</v>
      </c>
      <c r="AF32" s="8">
        <f t="shared" si="31"/>
        <v>21.308000695842509</v>
      </c>
      <c r="AG32" s="12">
        <f t="shared" si="32"/>
        <v>2.8308524128629102</v>
      </c>
      <c r="AH32" s="19">
        <f t="shared" si="33"/>
        <v>-21.484842099628452</v>
      </c>
      <c r="AI32" s="8">
        <f t="shared" si="34"/>
        <v>30.96942700331283</v>
      </c>
      <c r="AJ32" s="12">
        <f t="shared" si="35"/>
        <v>11.120007055282557</v>
      </c>
      <c r="AK32" s="19">
        <f t="shared" si="36"/>
        <v>7.5091916107999737</v>
      </c>
      <c r="AL32" s="8">
        <f t="shared" si="37"/>
        <v>3.3586109153850714</v>
      </c>
      <c r="AM32" s="12">
        <f t="shared" si="38"/>
        <v>-47.155619985987272</v>
      </c>
      <c r="AN32" s="19">
        <f t="shared" si="39"/>
        <v>-84.244484549029082</v>
      </c>
      <c r="AO32" s="8">
        <f t="shared" si="40"/>
        <v>235.40241941596543</v>
      </c>
      <c r="AP32" s="12">
        <f t="shared" si="24"/>
        <v>15.685998734726866</v>
      </c>
      <c r="AQ32" s="19">
        <f t="shared" si="24"/>
        <v>2.0046918994627561</v>
      </c>
      <c r="AR32" s="8">
        <f t="shared" si="24"/>
        <v>13.412428958413585</v>
      </c>
      <c r="AS32" s="12">
        <f t="shared" si="24"/>
        <v>11.059039528996053</v>
      </c>
      <c r="AT32" s="19">
        <f t="shared" si="24"/>
        <v>-8.3814227055664503</v>
      </c>
      <c r="AU32" s="8">
        <f t="shared" si="24"/>
        <v>21.218908663127252</v>
      </c>
      <c r="AV32" s="12">
        <f t="shared" si="24"/>
        <v>15.290328554833792</v>
      </c>
      <c r="AW32" s="19">
        <f t="shared" si="24"/>
        <v>0.86180334467003661</v>
      </c>
      <c r="AX32" s="8">
        <f t="shared" si="24"/>
        <v>14.305242154810486</v>
      </c>
      <c r="AY32" s="13"/>
      <c r="AZ32" s="12">
        <f>+AVERAGE(B31:B32)/AVERAGE(B27:B28)*100-100</f>
        <v>13.070210277856177</v>
      </c>
      <c r="BA32" s="22">
        <f t="shared" ref="BA32:BT32" si="51">+AVERAGE(C31:C32)/AVERAGE(C27:C28)*100-100</f>
        <v>-0.20950253705451871</v>
      </c>
      <c r="BB32" s="8">
        <f t="shared" si="51"/>
        <v>12.019199905001571</v>
      </c>
      <c r="BC32" s="12">
        <f t="shared" si="51"/>
        <v>18.934563245799978</v>
      </c>
      <c r="BD32" s="22">
        <f t="shared" si="51"/>
        <v>0.91458036151450983</v>
      </c>
      <c r="BE32" s="8">
        <f t="shared" si="51"/>
        <v>17.916977245700537</v>
      </c>
      <c r="BF32" s="12">
        <f t="shared" si="51"/>
        <v>1.926242131974476</v>
      </c>
      <c r="BG32" s="22">
        <f t="shared" si="51"/>
        <v>-19.040358210709584</v>
      </c>
      <c r="BH32" s="8">
        <f t="shared" si="51"/>
        <v>25.94908301590732</v>
      </c>
      <c r="BI32" s="12">
        <f t="shared" si="51"/>
        <v>10.012092410644044</v>
      </c>
      <c r="BJ32" s="22">
        <f t="shared" si="51"/>
        <v>4.9386906798110601</v>
      </c>
      <c r="BK32" s="8">
        <f t="shared" si="51"/>
        <v>4.8415193027571632</v>
      </c>
      <c r="BL32" s="12">
        <f t="shared" si="51"/>
        <v>-44.10359653849202</v>
      </c>
      <c r="BM32" s="22">
        <f t="shared" si="51"/>
        <v>-72.698024403588079</v>
      </c>
      <c r="BN32" s="8">
        <f t="shared" si="51"/>
        <v>134.35116496625832</v>
      </c>
      <c r="BO32" s="12">
        <f t="shared" si="51"/>
        <v>14.7283706652658</v>
      </c>
      <c r="BP32" s="22">
        <f t="shared" si="51"/>
        <v>0.54075777725526564</v>
      </c>
      <c r="BQ32" s="8">
        <f t="shared" si="51"/>
        <v>14.136985150325884</v>
      </c>
      <c r="BR32" s="12">
        <f t="shared" si="51"/>
        <v>9.8869627472421229</v>
      </c>
      <c r="BS32" s="22">
        <f t="shared" si="51"/>
        <v>-10.824010210926943</v>
      </c>
      <c r="BT32" s="8">
        <f t="shared" si="51"/>
        <v>23.285365365007024</v>
      </c>
      <c r="BU32" s="12">
        <f>+AVERAGE(W31:W32)/AVERAGE(W27:W28)*100-100</f>
        <v>13.745481459523788</v>
      </c>
      <c r="BV32" s="22">
        <f>+AVERAGE(X31:X32)/AVERAGE(X27:X28)*100-100</f>
        <v>0.8237885044950275</v>
      </c>
      <c r="BW32" s="8">
        <f>+AVERAGE(Y31:Y32)/AVERAGE(Y27:Y28)*100-100</f>
        <v>12.791045813389374</v>
      </c>
      <c r="BY32" s="14"/>
      <c r="BZ32" s="14"/>
      <c r="CA32" s="14"/>
    </row>
    <row r="33" spans="1:79" x14ac:dyDescent="0.25">
      <c r="A33" s="6" t="s">
        <v>38</v>
      </c>
      <c r="B33" s="7">
        <v>4484414.5681229243</v>
      </c>
      <c r="C33" s="16">
        <v>2379829.9381621829</v>
      </c>
      <c r="D33" s="8">
        <v>189.11939407421369</v>
      </c>
      <c r="E33" s="7">
        <v>737247.73812788527</v>
      </c>
      <c r="F33" s="16">
        <v>305217.25508114358</v>
      </c>
      <c r="G33" s="8">
        <f t="shared" si="0"/>
        <v>241.54851203674056</v>
      </c>
      <c r="H33" s="7">
        <f t="shared" si="11"/>
        <v>1098239.6133698199</v>
      </c>
      <c r="I33" s="16">
        <f t="shared" si="12"/>
        <v>624867.46353405225</v>
      </c>
      <c r="J33" s="8">
        <f t="shared" si="1"/>
        <v>175.7556085827425</v>
      </c>
      <c r="K33" s="7">
        <v>1027108.1550834817</v>
      </c>
      <c r="L33" s="16">
        <v>600222.74041814206</v>
      </c>
      <c r="M33" s="8">
        <f t="shared" si="2"/>
        <v>171.12116651360995</v>
      </c>
      <c r="N33" s="7">
        <v>71131.45828633818</v>
      </c>
      <c r="O33" s="16">
        <v>24644.723115910205</v>
      </c>
      <c r="P33" s="8">
        <f t="shared" si="3"/>
        <v>288.62754088081817</v>
      </c>
      <c r="Q33" s="7">
        <v>3517016.4890446849</v>
      </c>
      <c r="R33" s="16">
        <v>2312221.4045709646</v>
      </c>
      <c r="S33" s="8">
        <f t="shared" si="4"/>
        <v>152.10552424140678</v>
      </c>
      <c r="T33" s="7">
        <v>2975130.0711517911</v>
      </c>
      <c r="U33" s="16">
        <v>1695886.7424845828</v>
      </c>
      <c r="V33" s="8">
        <f t="shared" si="5"/>
        <v>175.43212035451344</v>
      </c>
      <c r="W33" s="7">
        <f t="shared" si="9"/>
        <v>6861788.3375135232</v>
      </c>
      <c r="X33" s="16">
        <f t="shared" si="10"/>
        <v>3926249.3188637607</v>
      </c>
      <c r="Y33" s="8">
        <f t="shared" si="6"/>
        <v>174.76700484979122</v>
      </c>
      <c r="AA33" s="12">
        <f t="shared" si="26"/>
        <v>3.7652927271346783</v>
      </c>
      <c r="AB33" s="19">
        <f t="shared" si="27"/>
        <v>-6.3268341079424317</v>
      </c>
      <c r="AC33" s="8">
        <f t="shared" si="28"/>
        <v>11.716294017254114</v>
      </c>
      <c r="AD33" s="12">
        <f t="shared" si="29"/>
        <v>18.596281750128085</v>
      </c>
      <c r="AE33" s="19">
        <f t="shared" si="30"/>
        <v>-1.7598432709993119</v>
      </c>
      <c r="AF33" s="8">
        <f t="shared" si="31"/>
        <v>20.720778242730759</v>
      </c>
      <c r="AG33" s="12">
        <f t="shared" si="32"/>
        <v>-6.2785661042965302</v>
      </c>
      <c r="AH33" s="19">
        <f t="shared" si="33"/>
        <v>-26.833545312053857</v>
      </c>
      <c r="AI33" s="8">
        <f t="shared" si="34"/>
        <v>28.093447052237252</v>
      </c>
      <c r="AJ33" s="12">
        <f t="shared" si="35"/>
        <v>-1.0540237144727342</v>
      </c>
      <c r="AK33" s="19">
        <f t="shared" si="36"/>
        <v>-2.3686461305685924</v>
      </c>
      <c r="AL33" s="8">
        <f t="shared" si="37"/>
        <v>1.3465166301534452</v>
      </c>
      <c r="AM33" s="12">
        <f t="shared" si="38"/>
        <v>-46.822850422211083</v>
      </c>
      <c r="AN33" s="19">
        <f t="shared" si="39"/>
        <v>-89.699202711966223</v>
      </c>
      <c r="AO33" s="8">
        <f t="shared" si="40"/>
        <v>416.24304498802007</v>
      </c>
      <c r="AP33" s="12">
        <f t="shared" si="24"/>
        <v>16.341318978498975</v>
      </c>
      <c r="AQ33" s="19">
        <f t="shared" si="24"/>
        <v>11.436603357455994</v>
      </c>
      <c r="AR33" s="8">
        <f t="shared" si="24"/>
        <v>4.4013506094672294</v>
      </c>
      <c r="AS33" s="12">
        <f t="shared" si="24"/>
        <v>18.345670085900466</v>
      </c>
      <c r="AT33" s="19">
        <f t="shared" si="24"/>
        <v>7.5544197161362234</v>
      </c>
      <c r="AU33" s="8">
        <f t="shared" si="24"/>
        <v>10.033293283758255</v>
      </c>
      <c r="AV33" s="12">
        <f t="shared" si="24"/>
        <v>3.5861824667677382</v>
      </c>
      <c r="AW33" s="19">
        <f t="shared" si="24"/>
        <v>-6.5943275367605878</v>
      </c>
      <c r="AX33" s="8">
        <f t="shared" si="24"/>
        <v>10.899241700267126</v>
      </c>
      <c r="AY33" s="13"/>
      <c r="AZ33" s="12">
        <f>+AVERAGE(B31:B33)/AVERAGE(B27:B29)*100-100</f>
        <v>9.6977488177436157</v>
      </c>
      <c r="BA33" s="22">
        <f t="shared" ref="BA33:BT33" si="52">+AVERAGE(C31:C33)/AVERAGE(C27:C29)*100-100</f>
        <v>-2.3598640204989323</v>
      </c>
      <c r="BB33" s="8">
        <f t="shared" si="52"/>
        <v>11.915902794260418</v>
      </c>
      <c r="BC33" s="12">
        <f t="shared" si="52"/>
        <v>18.816723691977444</v>
      </c>
      <c r="BD33" s="22">
        <f t="shared" si="52"/>
        <v>4.7905444840807831E-3</v>
      </c>
      <c r="BE33" s="8">
        <f t="shared" si="52"/>
        <v>18.874256940403853</v>
      </c>
      <c r="BF33" s="12">
        <f t="shared" si="52"/>
        <v>-1.0576579614049706</v>
      </c>
      <c r="BG33" s="22">
        <f t="shared" si="52"/>
        <v>-21.7620936205997</v>
      </c>
      <c r="BH33" s="8">
        <f t="shared" si="52"/>
        <v>26.694134812582021</v>
      </c>
      <c r="BI33" s="12">
        <f t="shared" si="52"/>
        <v>5.8829976115891753</v>
      </c>
      <c r="BJ33" s="22">
        <f t="shared" si="52"/>
        <v>2.3186090821879475</v>
      </c>
      <c r="BK33" s="8">
        <f t="shared" si="52"/>
        <v>3.6271232795022144</v>
      </c>
      <c r="BL33" s="12">
        <f t="shared" si="52"/>
        <v>-44.93005082280628</v>
      </c>
      <c r="BM33" s="22">
        <f t="shared" si="52"/>
        <v>-78.264246380700101</v>
      </c>
      <c r="BN33" s="8">
        <f t="shared" si="52"/>
        <v>221.44385122270438</v>
      </c>
      <c r="BO33" s="12">
        <f t="shared" si="52"/>
        <v>15.285362625917045</v>
      </c>
      <c r="BP33" s="22">
        <f t="shared" si="52"/>
        <v>4.1442499673901096</v>
      </c>
      <c r="BQ33" s="8">
        <f t="shared" si="52"/>
        <v>10.748124688027289</v>
      </c>
      <c r="BR33" s="12">
        <f t="shared" si="52"/>
        <v>12.881562574772815</v>
      </c>
      <c r="BS33" s="22">
        <f t="shared" si="52"/>
        <v>-4.7915139092070831</v>
      </c>
      <c r="BT33" s="8">
        <f t="shared" si="52"/>
        <v>18.520553491990583</v>
      </c>
      <c r="BU33" s="12">
        <f>+AVERAGE(W31:W33)/AVERAGE(W27:W29)*100-100</f>
        <v>10.124164559200025</v>
      </c>
      <c r="BV33" s="22">
        <f>+AVERAGE(X31:X33)/AVERAGE(X27:X29)*100-100</f>
        <v>-1.7625592562852148</v>
      </c>
      <c r="BW33" s="8">
        <f>+AVERAGE(Y31:Y33)/AVERAGE(Y27:Y29)*100-100</f>
        <v>12.14599745685905</v>
      </c>
      <c r="BY33" s="14"/>
      <c r="BZ33" s="14"/>
      <c r="CA33" s="14"/>
    </row>
    <row r="34" spans="1:79" x14ac:dyDescent="0.25">
      <c r="A34" s="6" t="s">
        <v>39</v>
      </c>
      <c r="B34" s="7">
        <v>5396926.016208061</v>
      </c>
      <c r="C34" s="16">
        <v>2870247.7535287165</v>
      </c>
      <c r="D34" s="8">
        <v>188.62141168165434</v>
      </c>
      <c r="E34" s="7">
        <v>1013703.3572154241</v>
      </c>
      <c r="F34" s="16">
        <v>404354.33704036119</v>
      </c>
      <c r="G34" s="8">
        <f t="shared" si="0"/>
        <v>250.69679346959489</v>
      </c>
      <c r="H34" s="7">
        <f t="shared" si="11"/>
        <v>1318949.9434768453</v>
      </c>
      <c r="I34" s="16">
        <f t="shared" si="12"/>
        <v>739420.33367703168</v>
      </c>
      <c r="J34" s="8">
        <f t="shared" si="1"/>
        <v>178.37620679402954</v>
      </c>
      <c r="K34" s="7">
        <v>1247276.6215245554</v>
      </c>
      <c r="L34" s="16">
        <v>692641.61497226707</v>
      </c>
      <c r="M34" s="8">
        <f t="shared" si="2"/>
        <v>180.0753224413892</v>
      </c>
      <c r="N34" s="7">
        <v>71673.321952289887</v>
      </c>
      <c r="O34" s="16">
        <v>46778.718704764637</v>
      </c>
      <c r="P34" s="8">
        <f t="shared" si="3"/>
        <v>153.2177963330783</v>
      </c>
      <c r="Q34" s="7">
        <v>3291877.1096106563</v>
      </c>
      <c r="R34" s="16">
        <v>2139929.4320584349</v>
      </c>
      <c r="S34" s="8">
        <f t="shared" si="4"/>
        <v>153.8311058437167</v>
      </c>
      <c r="T34" s="7">
        <v>2912524.1551619172</v>
      </c>
      <c r="U34" s="16">
        <v>1647854.1771541145</v>
      </c>
      <c r="V34" s="8">
        <f t="shared" si="5"/>
        <v>176.74647402307889</v>
      </c>
      <c r="W34" s="7">
        <f t="shared" si="9"/>
        <v>8108932.2713490687</v>
      </c>
      <c r="X34" s="16">
        <f t="shared" si="10"/>
        <v>4506097.6791504296</v>
      </c>
      <c r="Y34" s="8">
        <f t="shared" si="6"/>
        <v>179.95464920498372</v>
      </c>
      <c r="AA34" s="12">
        <f t="shared" si="26"/>
        <v>13.781375340009077</v>
      </c>
      <c r="AB34" s="19">
        <f t="shared" si="27"/>
        <v>4.8484057219704511</v>
      </c>
      <c r="AC34" s="8">
        <f t="shared" si="28"/>
        <v>9.7000575655546726</v>
      </c>
      <c r="AD34" s="12">
        <f t="shared" si="29"/>
        <v>11.501282075336675</v>
      </c>
      <c r="AE34" s="19">
        <f t="shared" si="30"/>
        <v>-8.0542617333896658</v>
      </c>
      <c r="AF34" s="8">
        <f t="shared" si="31"/>
        <v>21.268570112539777</v>
      </c>
      <c r="AG34" s="12">
        <f t="shared" si="32"/>
        <v>-4.5550466776085159</v>
      </c>
      <c r="AH34" s="19">
        <f t="shared" si="33"/>
        <v>-21.353574488755882</v>
      </c>
      <c r="AI34" s="8">
        <f t="shared" si="34"/>
        <v>21.359556651110196</v>
      </c>
      <c r="AJ34" s="12">
        <f t="shared" si="35"/>
        <v>-1.5167008977748253</v>
      </c>
      <c r="AK34" s="19">
        <f t="shared" si="36"/>
        <v>-8.2576872540979309</v>
      </c>
      <c r="AL34" s="8">
        <f t="shared" si="37"/>
        <v>7.3477397228839862</v>
      </c>
      <c r="AM34" s="12">
        <f t="shared" si="38"/>
        <v>-37.897069832301121</v>
      </c>
      <c r="AN34" s="19">
        <f t="shared" si="39"/>
        <v>-74.741105656720805</v>
      </c>
      <c r="AO34" s="8">
        <f t="shared" si="40"/>
        <v>145.86559222938845</v>
      </c>
      <c r="AP34" s="12">
        <f t="shared" si="24"/>
        <v>6.2710265988721261</v>
      </c>
      <c r="AQ34" s="19">
        <f t="shared" si="24"/>
        <v>0.88516413849801268</v>
      </c>
      <c r="AR34" s="8">
        <f t="shared" si="24"/>
        <v>5.3386070254891678</v>
      </c>
      <c r="AS34" s="12">
        <f t="shared" si="24"/>
        <v>14.726195878134035</v>
      </c>
      <c r="AT34" s="19">
        <f t="shared" si="24"/>
        <v>5.7867863351335131</v>
      </c>
      <c r="AU34" s="8">
        <f t="shared" si="24"/>
        <v>8.4504027891351114</v>
      </c>
      <c r="AV34" s="12">
        <f t="shared" si="24"/>
        <v>6.7916237832720299</v>
      </c>
      <c r="AW34" s="19">
        <f t="shared" si="24"/>
        <v>-3.7347987309748021</v>
      </c>
      <c r="AX34" s="8">
        <f t="shared" si="24"/>
        <v>10.934815878927438</v>
      </c>
      <c r="AY34" s="13"/>
      <c r="AZ34" s="12">
        <f>+AVERAGE(B31:B34)/AVERAGE(B27:B30)*100-100</f>
        <v>10.859891785074765</v>
      </c>
      <c r="BA34" s="22">
        <f t="shared" ref="BA34:BT34" si="53">+AVERAGE(C31:C34)/AVERAGE(C27:C30)*100-100</f>
        <v>-0.37963558875580361</v>
      </c>
      <c r="BB34" s="8">
        <f t="shared" si="53"/>
        <v>11.345845096131086</v>
      </c>
      <c r="BC34" s="12">
        <f t="shared" si="53"/>
        <v>16.347710920904547</v>
      </c>
      <c r="BD34" s="22">
        <f t="shared" si="53"/>
        <v>-2.614571399117267</v>
      </c>
      <c r="BE34" s="8">
        <f t="shared" si="53"/>
        <v>19.498613271669356</v>
      </c>
      <c r="BF34" s="12">
        <f t="shared" si="53"/>
        <v>-2.1073985514787523</v>
      </c>
      <c r="BG34" s="22">
        <f t="shared" si="53"/>
        <v>-21.648646152783954</v>
      </c>
      <c r="BH34" s="8">
        <f t="shared" si="53"/>
        <v>25.247185274237353</v>
      </c>
      <c r="BI34" s="12">
        <f t="shared" si="53"/>
        <v>3.5681587867683078</v>
      </c>
      <c r="BJ34" s="22">
        <f t="shared" si="53"/>
        <v>-0.91468452964856795</v>
      </c>
      <c r="BK34" s="8">
        <f t="shared" si="53"/>
        <v>4.5819071959503361</v>
      </c>
      <c r="BL34" s="12">
        <f t="shared" si="53"/>
        <v>-43.468951481019424</v>
      </c>
      <c r="BM34" s="22">
        <f t="shared" si="53"/>
        <v>-77.551899697105185</v>
      </c>
      <c r="BN34" s="8">
        <f t="shared" si="53"/>
        <v>202.08388240014324</v>
      </c>
      <c r="BO34" s="12">
        <f t="shared" si="53"/>
        <v>12.929333712099989</v>
      </c>
      <c r="BP34" s="22">
        <f t="shared" si="53"/>
        <v>3.3207881189573811</v>
      </c>
      <c r="BQ34" s="8">
        <f t="shared" si="53"/>
        <v>9.3489100624279047</v>
      </c>
      <c r="BR34" s="12">
        <f t="shared" si="53"/>
        <v>13.367359959321519</v>
      </c>
      <c r="BS34" s="22">
        <f t="shared" si="53"/>
        <v>-2.2012344871627789</v>
      </c>
      <c r="BT34" s="8">
        <f t="shared" si="53"/>
        <v>15.814136861104842</v>
      </c>
      <c r="BU34" s="12">
        <f>+AVERAGE(W31:W34)/AVERAGE(W27:W30)*100-100</f>
        <v>9.1574841899588506</v>
      </c>
      <c r="BV34" s="22">
        <f>+AVERAGE(X31:X34)/AVERAGE(X27:X30)*100-100</f>
        <v>-2.3141405687504317</v>
      </c>
      <c r="BW34" s="8">
        <f>+AVERAGE(Y31:Y34)/AVERAGE(Y27:Y30)*100-100</f>
        <v>11.831337642514626</v>
      </c>
      <c r="BY34" s="14"/>
      <c r="BZ34" s="14"/>
      <c r="CA34" s="14"/>
    </row>
    <row r="35" spans="1:79" x14ac:dyDescent="0.25">
      <c r="A35" s="6" t="s">
        <v>40</v>
      </c>
      <c r="B35" s="7">
        <v>4951290.1833532574</v>
      </c>
      <c r="C35" s="16">
        <v>2588124.9151798878</v>
      </c>
      <c r="D35" s="8">
        <v>191.76594302942252</v>
      </c>
      <c r="E35" s="7">
        <v>678293.28570745862</v>
      </c>
      <c r="F35" s="16">
        <v>260683.36280117554</v>
      </c>
      <c r="G35" s="8">
        <f t="shared" si="0"/>
        <v>260.19814936360024</v>
      </c>
      <c r="H35" s="7">
        <f t="shared" si="11"/>
        <v>1020986.0617206934</v>
      </c>
      <c r="I35" s="16">
        <f t="shared" si="12"/>
        <v>602034.74593996105</v>
      </c>
      <c r="J35" s="8">
        <f t="shared" si="1"/>
        <v>169.58922530735677</v>
      </c>
      <c r="K35" s="7">
        <v>941120.09868859814</v>
      </c>
      <c r="L35" s="16">
        <v>495296.31830101449</v>
      </c>
      <c r="M35" s="8">
        <f t="shared" si="2"/>
        <v>190.01152722412041</v>
      </c>
      <c r="N35" s="7">
        <v>79865.963032095198</v>
      </c>
      <c r="O35" s="16">
        <v>106738.42763894658</v>
      </c>
      <c r="P35" s="8">
        <f t="shared" si="3"/>
        <v>74.824001813339265</v>
      </c>
      <c r="Q35" s="7">
        <v>3273974.4859027574</v>
      </c>
      <c r="R35" s="16">
        <v>1947046.6779193892</v>
      </c>
      <c r="S35" s="8">
        <f t="shared" si="4"/>
        <v>168.1507959224337</v>
      </c>
      <c r="T35" s="7">
        <v>2564134.9074055608</v>
      </c>
      <c r="U35" s="16">
        <v>1421310.8033270345</v>
      </c>
      <c r="V35" s="8">
        <f t="shared" si="5"/>
        <v>180.40634753520339</v>
      </c>
      <c r="W35" s="7">
        <f t="shared" si="9"/>
        <v>7360409.1092786063</v>
      </c>
      <c r="X35" s="16">
        <f t="shared" si="10"/>
        <v>3976578.8985133795</v>
      </c>
      <c r="Y35" s="8">
        <f t="shared" si="6"/>
        <v>185.09400409558708</v>
      </c>
      <c r="AA35" s="12">
        <f t="shared" si="26"/>
        <v>19.825216650883775</v>
      </c>
      <c r="AB35" s="19">
        <f t="shared" si="27"/>
        <v>13.466850246141334</v>
      </c>
      <c r="AC35" s="8">
        <f t="shared" si="28"/>
        <v>5.9191975765723726</v>
      </c>
      <c r="AD35" s="12">
        <f t="shared" si="29"/>
        <v>-0.92156089590068291</v>
      </c>
      <c r="AE35" s="19">
        <f t="shared" si="30"/>
        <v>-15.776326560529156</v>
      </c>
      <c r="AF35" s="8">
        <f t="shared" si="31"/>
        <v>17.637280657562584</v>
      </c>
      <c r="AG35" s="12">
        <f t="shared" si="32"/>
        <v>0.15164651960739661</v>
      </c>
      <c r="AH35" s="19">
        <f t="shared" si="33"/>
        <v>-7.6958783263525845</v>
      </c>
      <c r="AI35" s="8">
        <f t="shared" si="34"/>
        <v>8.5018141158483616</v>
      </c>
      <c r="AJ35" s="12">
        <f t="shared" si="35"/>
        <v>1.584565085573459</v>
      </c>
      <c r="AK35" s="19">
        <f t="shared" si="36"/>
        <v>-11.296937021381069</v>
      </c>
      <c r="AL35" s="8">
        <f t="shared" si="37"/>
        <v>14.522048815901115</v>
      </c>
      <c r="AM35" s="12">
        <f t="shared" si="38"/>
        <v>-14.122678751541031</v>
      </c>
      <c r="AN35" s="19">
        <f t="shared" si="39"/>
        <v>13.728315511912697</v>
      </c>
      <c r="AO35" s="8">
        <f t="shared" si="40"/>
        <v>-24.48905898068665</v>
      </c>
      <c r="AP35" s="12">
        <f t="shared" si="24"/>
        <v>6.1350998413616651</v>
      </c>
      <c r="AQ35" s="19">
        <f t="shared" si="24"/>
        <v>-2.046367514001517</v>
      </c>
      <c r="AR35" s="8">
        <f t="shared" si="24"/>
        <v>8.3523879081591019</v>
      </c>
      <c r="AS35" s="12">
        <f t="shared" si="24"/>
        <v>10.426972712068803</v>
      </c>
      <c r="AT35" s="19">
        <f t="shared" si="24"/>
        <v>6.2861648433723474</v>
      </c>
      <c r="AU35" s="8">
        <f t="shared" si="24"/>
        <v>3.8959048666386167</v>
      </c>
      <c r="AV35" s="12">
        <f t="shared" si="24"/>
        <v>11.540936587582351</v>
      </c>
      <c r="AW35" s="19">
        <f t="shared" si="24"/>
        <v>2.1424720560454347</v>
      </c>
      <c r="AX35" s="8">
        <f t="shared" si="24"/>
        <v>9.2013286367104996</v>
      </c>
      <c r="AY35" s="13"/>
      <c r="AZ35" s="12">
        <f>+AVERAGE(B35:B35)/AVERAGE(B31:B31)*100-100</f>
        <v>19.825216650883775</v>
      </c>
      <c r="BA35" s="22">
        <f t="shared" ref="BA35:BT35" si="54">+AVERAGE(C35:C35)/AVERAGE(C31:C31)*100-100</f>
        <v>13.466850246141334</v>
      </c>
      <c r="BB35" s="8">
        <f t="shared" si="54"/>
        <v>5.9191975765723726</v>
      </c>
      <c r="BC35" s="12">
        <f t="shared" si="54"/>
        <v>-0.92156089590068291</v>
      </c>
      <c r="BD35" s="22">
        <f t="shared" si="54"/>
        <v>-15.776326560529156</v>
      </c>
      <c r="BE35" s="8">
        <f t="shared" si="54"/>
        <v>17.637280657562584</v>
      </c>
      <c r="BF35" s="12">
        <f t="shared" si="54"/>
        <v>0.15164651960739661</v>
      </c>
      <c r="BG35" s="22">
        <f t="shared" si="54"/>
        <v>-7.6958783263525845</v>
      </c>
      <c r="BH35" s="8">
        <f t="shared" si="54"/>
        <v>8.5018141158483616</v>
      </c>
      <c r="BI35" s="12">
        <f t="shared" si="54"/>
        <v>1.584565085573459</v>
      </c>
      <c r="BJ35" s="22">
        <f t="shared" si="54"/>
        <v>-11.296937021381069</v>
      </c>
      <c r="BK35" s="8">
        <f t="shared" si="54"/>
        <v>14.522048815901115</v>
      </c>
      <c r="BL35" s="12">
        <f t="shared" si="54"/>
        <v>-14.122678751541031</v>
      </c>
      <c r="BM35" s="22">
        <f t="shared" si="54"/>
        <v>13.728315511912697</v>
      </c>
      <c r="BN35" s="8">
        <f t="shared" si="54"/>
        <v>-24.48905898068665</v>
      </c>
      <c r="BO35" s="12">
        <f t="shared" si="54"/>
        <v>6.1350998413616651</v>
      </c>
      <c r="BP35" s="22">
        <f t="shared" si="54"/>
        <v>-2.046367514001517</v>
      </c>
      <c r="BQ35" s="8">
        <f t="shared" si="54"/>
        <v>8.3523879081591019</v>
      </c>
      <c r="BR35" s="12">
        <f t="shared" si="54"/>
        <v>10.426972712068803</v>
      </c>
      <c r="BS35" s="22">
        <f t="shared" si="54"/>
        <v>6.2861648433723474</v>
      </c>
      <c r="BT35" s="8">
        <f t="shared" si="54"/>
        <v>3.8959048666386167</v>
      </c>
      <c r="BU35" s="12">
        <f>+AVERAGE(W35:W35)/AVERAGE(W31:W31)*100-100</f>
        <v>11.540936587582351</v>
      </c>
      <c r="BV35" s="22">
        <f>+AVERAGE(X35:X35)/AVERAGE(X31:X31)*100-100</f>
        <v>2.1424720560454347</v>
      </c>
      <c r="BW35" s="8">
        <f>+AVERAGE(Y35:Y35)/AVERAGE(Y31:Y31)*100-100</f>
        <v>9.2013286367104996</v>
      </c>
      <c r="BY35" s="14"/>
      <c r="BZ35" s="14"/>
      <c r="CA35" s="14"/>
    </row>
    <row r="36" spans="1:79" x14ac:dyDescent="0.25">
      <c r="A36" s="6" t="s">
        <v>41</v>
      </c>
      <c r="B36" s="7">
        <v>4854991.1180334277</v>
      </c>
      <c r="C36" s="16">
        <v>2527102.4665524238</v>
      </c>
      <c r="D36" s="8">
        <v>192.75665862019486</v>
      </c>
      <c r="E36" s="7">
        <v>756990.57794541819</v>
      </c>
      <c r="F36" s="16">
        <v>284699.40415749268</v>
      </c>
      <c r="G36" s="8">
        <f t="shared" si="0"/>
        <v>265.89117043836842</v>
      </c>
      <c r="H36" s="7">
        <f t="shared" si="11"/>
        <v>1058873.7019765223</v>
      </c>
      <c r="I36" s="16">
        <f t="shared" si="12"/>
        <v>649869.47168738022</v>
      </c>
      <c r="J36" s="8">
        <f t="shared" si="1"/>
        <v>162.93636616398771</v>
      </c>
      <c r="K36" s="7">
        <v>972001.04376182426</v>
      </c>
      <c r="L36" s="16">
        <v>496790.84639983269</v>
      </c>
      <c r="M36" s="8">
        <f t="shared" si="2"/>
        <v>195.65598899532213</v>
      </c>
      <c r="N36" s="7">
        <v>86872.658214698051</v>
      </c>
      <c r="O36" s="16">
        <v>153078.6252875475</v>
      </c>
      <c r="P36" s="8">
        <f t="shared" si="3"/>
        <v>56.750351691174281</v>
      </c>
      <c r="Q36" s="7">
        <v>3526522.6822745083</v>
      </c>
      <c r="R36" s="16">
        <v>2028285.2059047986</v>
      </c>
      <c r="S36" s="8">
        <f t="shared" si="4"/>
        <v>173.86719934691632</v>
      </c>
      <c r="T36" s="7">
        <v>2713379.6382530364</v>
      </c>
      <c r="U36" s="16">
        <v>1505943.510105001</v>
      </c>
      <c r="V36" s="8">
        <f t="shared" si="5"/>
        <v>180.17804917953711</v>
      </c>
      <c r="W36" s="7">
        <f t="shared" si="9"/>
        <v>7483998.4419768397</v>
      </c>
      <c r="X36" s="16">
        <f t="shared" si="10"/>
        <v>3984013.0381970946</v>
      </c>
      <c r="Y36" s="8">
        <f t="shared" si="6"/>
        <v>187.85075174763011</v>
      </c>
      <c r="AA36" s="12">
        <f t="shared" si="26"/>
        <v>8.7644342189518767</v>
      </c>
      <c r="AB36" s="19">
        <f t="shared" si="27"/>
        <v>5.4696315966258595</v>
      </c>
      <c r="AC36" s="8">
        <f t="shared" si="28"/>
        <v>3.972912874153252</v>
      </c>
      <c r="AD36" s="12">
        <f t="shared" si="29"/>
        <v>8.3740920399892929</v>
      </c>
      <c r="AE36" s="19">
        <f t="shared" si="30"/>
        <v>-4.6566289613518137</v>
      </c>
      <c r="AF36" s="8">
        <f t="shared" si="31"/>
        <v>13.667149440372725</v>
      </c>
      <c r="AG36" s="12">
        <f t="shared" si="32"/>
        <v>-1.0736664594904965</v>
      </c>
      <c r="AH36" s="19">
        <f t="shared" si="33"/>
        <v>2.1628110892878141</v>
      </c>
      <c r="AI36" s="8">
        <f t="shared" si="34"/>
        <v>-3.1679605467685548</v>
      </c>
      <c r="AJ36" s="12">
        <f t="shared" si="35"/>
        <v>-2.0284173368741563</v>
      </c>
      <c r="AK36" s="19">
        <f t="shared" si="36"/>
        <v>-16.614371117757443</v>
      </c>
      <c r="AL36" s="8">
        <f t="shared" si="37"/>
        <v>17.492167387118471</v>
      </c>
      <c r="AM36" s="12">
        <f t="shared" si="38"/>
        <v>11.033033146468284</v>
      </c>
      <c r="AN36" s="19">
        <f t="shared" si="39"/>
        <v>279.50454223727507</v>
      </c>
      <c r="AO36" s="8">
        <f t="shared" si="40"/>
        <v>-70.742633937422582</v>
      </c>
      <c r="AP36" s="12">
        <f t="shared" si="24"/>
        <v>1.033002072263784</v>
      </c>
      <c r="AQ36" s="19">
        <f t="shared" si="24"/>
        <v>-9.2076161704197546</v>
      </c>
      <c r="AR36" s="8">
        <f t="shared" si="24"/>
        <v>11.279160003008016</v>
      </c>
      <c r="AS36" s="12">
        <f t="shared" si="24"/>
        <v>-0.19046966237276308</v>
      </c>
      <c r="AT36" s="19">
        <f t="shared" si="24"/>
        <v>-2.2391904550660513</v>
      </c>
      <c r="AU36" s="8">
        <f t="shared" si="24"/>
        <v>2.095646304720546</v>
      </c>
      <c r="AV36" s="12">
        <f t="shared" si="24"/>
        <v>6.8449789884143684</v>
      </c>
      <c r="AW36" s="19">
        <f t="shared" si="24"/>
        <v>-1.0012944315633661</v>
      </c>
      <c r="AX36" s="8">
        <f t="shared" si="24"/>
        <v>7.9256323352164344</v>
      </c>
      <c r="AY36" s="13"/>
      <c r="AZ36" s="12">
        <f>+AVERAGE(B35:B36)/AVERAGE(B31:B32)*100-100</f>
        <v>14.081433857223047</v>
      </c>
      <c r="BA36" s="22">
        <f t="shared" ref="BA36:BT36" si="55">+AVERAGE(C35:C36)/AVERAGE(C31:C32)*100-100</f>
        <v>9.3698402210181655</v>
      </c>
      <c r="BB36" s="8">
        <f t="shared" si="55"/>
        <v>4.9345244758839613</v>
      </c>
      <c r="BC36" s="12">
        <f t="shared" si="55"/>
        <v>3.7729603208819498</v>
      </c>
      <c r="BD36" s="22">
        <f t="shared" si="55"/>
        <v>-10.3162145518302</v>
      </c>
      <c r="BE36" s="8">
        <f t="shared" si="55"/>
        <v>15.59667232886936</v>
      </c>
      <c r="BF36" s="12">
        <f t="shared" si="55"/>
        <v>-0.47593957990025615</v>
      </c>
      <c r="BG36" s="22">
        <f t="shared" si="55"/>
        <v>-2.8282028210635275</v>
      </c>
      <c r="BH36" s="8">
        <f t="shared" si="55"/>
        <v>2.4518059456519978</v>
      </c>
      <c r="BI36" s="12">
        <f t="shared" si="55"/>
        <v>-0.28377450165895368</v>
      </c>
      <c r="BJ36" s="22">
        <f t="shared" si="55"/>
        <v>-14.041807990903237</v>
      </c>
      <c r="BK36" s="8">
        <f t="shared" si="55"/>
        <v>16.009832379371034</v>
      </c>
      <c r="BL36" s="12">
        <f t="shared" si="55"/>
        <v>-2.628943320186039</v>
      </c>
      <c r="BM36" s="22">
        <f t="shared" si="55"/>
        <v>93.618337579678979</v>
      </c>
      <c r="BN36" s="8">
        <f t="shared" si="55"/>
        <v>-55.103229409259377</v>
      </c>
      <c r="BO36" s="12">
        <f t="shared" si="55"/>
        <v>3.4266305698718895</v>
      </c>
      <c r="BP36" s="22">
        <f t="shared" si="55"/>
        <v>-5.8358554695261091</v>
      </c>
      <c r="BQ36" s="8">
        <f t="shared" si="55"/>
        <v>9.8207328994204488</v>
      </c>
      <c r="BR36" s="12">
        <f t="shared" si="55"/>
        <v>4.7006177246728242</v>
      </c>
      <c r="BS36" s="22">
        <f t="shared" si="55"/>
        <v>1.7225079677347424</v>
      </c>
      <c r="BT36" s="8">
        <f t="shared" si="55"/>
        <v>2.9884787882896688</v>
      </c>
      <c r="BU36" s="12">
        <f>+AVERAGE(W35:W36)/AVERAGE(W31:W32)*100-100</f>
        <v>9.1229332313518938</v>
      </c>
      <c r="BV36" s="22">
        <f>+AVERAGE(X35:X36)/AVERAGE(X31:X32)*100-100</f>
        <v>0.5445532741311041</v>
      </c>
      <c r="BW36" s="8">
        <f>+AVERAGE(Y35:Y36)/AVERAGE(Y31:Y32)*100-100</f>
        <v>8.5550184031242935</v>
      </c>
      <c r="BY36" s="14"/>
      <c r="BZ36" s="14"/>
      <c r="CA36" s="14"/>
    </row>
    <row r="37" spans="1:79" x14ac:dyDescent="0.25">
      <c r="A37" s="6" t="s">
        <v>42</v>
      </c>
      <c r="B37" s="7">
        <v>4986752.7564323815</v>
      </c>
      <c r="C37" s="16">
        <v>2573876.7280552532</v>
      </c>
      <c r="D37" s="8">
        <v>192.92269641846264</v>
      </c>
      <c r="E37" s="7">
        <v>771105.22685869515</v>
      </c>
      <c r="F37" s="16">
        <v>288881.15201243164</v>
      </c>
      <c r="G37" s="8">
        <f t="shared" si="0"/>
        <v>266.92818880253964</v>
      </c>
      <c r="H37" s="7">
        <f t="shared" si="11"/>
        <v>1294247.0135436386</v>
      </c>
      <c r="I37" s="16">
        <f t="shared" si="12"/>
        <v>769297.63106318598</v>
      </c>
      <c r="J37" s="8">
        <f t="shared" si="1"/>
        <v>168.23748849388255</v>
      </c>
      <c r="K37" s="7">
        <v>1201553.6060435402</v>
      </c>
      <c r="L37" s="16">
        <v>583498.31941261876</v>
      </c>
      <c r="M37" s="8">
        <f t="shared" si="2"/>
        <v>205.92237647798021</v>
      </c>
      <c r="N37" s="7">
        <v>92693.407500098547</v>
      </c>
      <c r="O37" s="16">
        <v>185799.31165056722</v>
      </c>
      <c r="P37" s="8">
        <f t="shared" si="3"/>
        <v>49.888994031596326</v>
      </c>
      <c r="Q37" s="7">
        <v>3759763.8220873279</v>
      </c>
      <c r="R37" s="16">
        <v>1840692.3788551812</v>
      </c>
      <c r="S37" s="8">
        <f t="shared" si="4"/>
        <v>204.25812945592318</v>
      </c>
      <c r="T37" s="7">
        <v>2979786.9621463413</v>
      </c>
      <c r="U37" s="16">
        <v>1553104.5967158601</v>
      </c>
      <c r="V37" s="8">
        <f t="shared" si="5"/>
        <v>191.86003109174317</v>
      </c>
      <c r="W37" s="7">
        <f t="shared" si="9"/>
        <v>7832081.856775701</v>
      </c>
      <c r="X37" s="16">
        <f t="shared" si="10"/>
        <v>3919643.2932701921</v>
      </c>
      <c r="Y37" s="8">
        <f t="shared" si="6"/>
        <v>199.81618914718456</v>
      </c>
      <c r="AA37" s="12">
        <f t="shared" si="26"/>
        <v>11.201867728293564</v>
      </c>
      <c r="AB37" s="19">
        <f t="shared" si="27"/>
        <v>8.1538090928851261</v>
      </c>
      <c r="AC37" s="8">
        <f t="shared" si="28"/>
        <v>2.0110588672658736</v>
      </c>
      <c r="AD37" s="12">
        <f t="shared" si="29"/>
        <v>4.5924167657380934</v>
      </c>
      <c r="AE37" s="19">
        <f t="shared" si="30"/>
        <v>-5.3522868700096637</v>
      </c>
      <c r="AF37" s="8">
        <f t="shared" si="31"/>
        <v>10.507072286141323</v>
      </c>
      <c r="AG37" s="12">
        <f t="shared" si="32"/>
        <v>17.847416701023278</v>
      </c>
      <c r="AH37" s="19">
        <f t="shared" si="33"/>
        <v>23.113728263635693</v>
      </c>
      <c r="AI37" s="8">
        <f t="shared" si="34"/>
        <v>-4.2775989622661541</v>
      </c>
      <c r="AJ37" s="12">
        <f t="shared" si="35"/>
        <v>16.984136490073908</v>
      </c>
      <c r="AK37" s="19">
        <f t="shared" si="36"/>
        <v>-2.7863691058876441</v>
      </c>
      <c r="AL37" s="8">
        <f t="shared" si="37"/>
        <v>20.337174338746905</v>
      </c>
      <c r="AM37" s="12">
        <f t="shared" si="38"/>
        <v>30.312817610125734</v>
      </c>
      <c r="AN37" s="19">
        <f t="shared" si="39"/>
        <v>653.91113455285051</v>
      </c>
      <c r="AO37" s="8">
        <f t="shared" si="40"/>
        <v>-82.715095766901612</v>
      </c>
      <c r="AP37" s="12">
        <f>+Q37/Q33*100-100</f>
        <v>6.9020811758713023</v>
      </c>
      <c r="AQ37" s="19">
        <f t="shared" ref="AQ37:AX62" si="56">+R37/R33*100-100</f>
        <v>-20.392901163514495</v>
      </c>
      <c r="AR37" s="8">
        <f t="shared" si="56"/>
        <v>34.287121046139617</v>
      </c>
      <c r="AS37" s="12">
        <f t="shared" si="56"/>
        <v>0.15652730748499266</v>
      </c>
      <c r="AT37" s="19">
        <f t="shared" si="56"/>
        <v>-8.4193208303248923</v>
      </c>
      <c r="AU37" s="8">
        <f t="shared" si="56"/>
        <v>9.3642547921282642</v>
      </c>
      <c r="AV37" s="12">
        <f t="shared" si="56"/>
        <v>14.140534093095908</v>
      </c>
      <c r="AW37" s="19">
        <f t="shared" si="56"/>
        <v>-0.16825283004392588</v>
      </c>
      <c r="AX37" s="8">
        <f t="shared" si="56"/>
        <v>14.33290243711771</v>
      </c>
      <c r="AY37" s="13"/>
      <c r="AZ37" s="12">
        <f>+AVERAGE(B35:B37)/AVERAGE(B31:B33)*100-100</f>
        <v>13.094209361318974</v>
      </c>
      <c r="BA37" s="22">
        <f t="shared" ref="BA37:BT37" si="57">+AVERAGE(C35:C37)/AVERAGE(C31:C33)*100-100</f>
        <v>8.9597485329865378</v>
      </c>
      <c r="BB37" s="8">
        <f t="shared" si="57"/>
        <v>3.9393409768740923</v>
      </c>
      <c r="BC37" s="12">
        <f t="shared" si="57"/>
        <v>4.0578864139100972</v>
      </c>
      <c r="BD37" s="22">
        <f t="shared" si="57"/>
        <v>-8.6573743259387328</v>
      </c>
      <c r="BE37" s="8">
        <f t="shared" si="57"/>
        <v>13.831977846441262</v>
      </c>
      <c r="BF37" s="12">
        <f t="shared" si="57"/>
        <v>5.8362147303488996</v>
      </c>
      <c r="BG37" s="22">
        <f t="shared" si="57"/>
        <v>5.6446154785916747</v>
      </c>
      <c r="BH37" s="8">
        <f t="shared" si="57"/>
        <v>8.7873754592109776E-2</v>
      </c>
      <c r="BI37" s="12">
        <f t="shared" si="57"/>
        <v>5.7372631363108724</v>
      </c>
      <c r="BJ37" s="22">
        <f t="shared" si="57"/>
        <v>-10.190991617548633</v>
      </c>
      <c r="BK37" s="8">
        <f t="shared" si="57"/>
        <v>17.480347261280087</v>
      </c>
      <c r="BL37" s="12">
        <f t="shared" si="57"/>
        <v>7.0388257412161295</v>
      </c>
      <c r="BM37" s="22">
        <f t="shared" si="57"/>
        <v>180.55294090299554</v>
      </c>
      <c r="BN37" s="8">
        <f t="shared" si="57"/>
        <v>-68.803967796560897</v>
      </c>
      <c r="BO37" s="12">
        <f t="shared" si="57"/>
        <v>4.6377846872134114</v>
      </c>
      <c r="BP37" s="22">
        <f t="shared" si="57"/>
        <v>-10.987293268013204</v>
      </c>
      <c r="BQ37" s="8">
        <f t="shared" si="57"/>
        <v>17.849133254316669</v>
      </c>
      <c r="BR37" s="12">
        <f t="shared" si="57"/>
        <v>3.0140215117256304</v>
      </c>
      <c r="BS37" s="22">
        <f t="shared" si="57"/>
        <v>-2.038095434259958</v>
      </c>
      <c r="BT37" s="8">
        <f t="shared" si="57"/>
        <v>5.1167425986828903</v>
      </c>
      <c r="BU37" s="12">
        <f>+AVERAGE(W35:W37)/AVERAGE(W31:W33)*100-100</f>
        <v>10.805290008539558</v>
      </c>
      <c r="BV37" s="22">
        <f>+AVERAGE(X35:X37)/AVERAGE(X31:X33)*100-100</f>
        <v>0.30825479910907916</v>
      </c>
      <c r="BW37" s="8">
        <f>+AVERAGE(Y35:Y37)/AVERAGE(Y31:Y33)*100-100</f>
        <v>10.503201304078019</v>
      </c>
      <c r="BY37" s="14"/>
      <c r="BZ37" s="14"/>
      <c r="CA37" s="14"/>
    </row>
    <row r="38" spans="1:79" x14ac:dyDescent="0.25">
      <c r="A38" s="6" t="s">
        <v>43</v>
      </c>
      <c r="B38" s="7">
        <v>5505356.9561824221</v>
      </c>
      <c r="C38" s="16">
        <v>2780922.5941322194</v>
      </c>
      <c r="D38" s="8">
        <v>197.97075243214243</v>
      </c>
      <c r="E38" s="7">
        <v>997730.52248842746</v>
      </c>
      <c r="F38" s="16">
        <v>370146.47202890046</v>
      </c>
      <c r="G38" s="8">
        <f t="shared" si="0"/>
        <v>269.55019104181173</v>
      </c>
      <c r="H38" s="7">
        <f t="shared" si="11"/>
        <v>1580140.7609403341</v>
      </c>
      <c r="I38" s="16">
        <f t="shared" si="12"/>
        <v>923898.36261454003</v>
      </c>
      <c r="J38" s="8">
        <f t="shared" si="1"/>
        <v>171.0297176486701</v>
      </c>
      <c r="K38" s="7">
        <v>1482812.5500520375</v>
      </c>
      <c r="L38" s="16">
        <v>718997.87588653411</v>
      </c>
      <c r="M38" s="8">
        <f t="shared" si="2"/>
        <v>206.23323097077434</v>
      </c>
      <c r="N38" s="7">
        <v>97328.210888296555</v>
      </c>
      <c r="O38" s="16">
        <v>204900.4867280059</v>
      </c>
      <c r="P38" s="8">
        <f t="shared" si="3"/>
        <v>47.500234109982564</v>
      </c>
      <c r="Q38" s="7">
        <v>3643463.9748726343</v>
      </c>
      <c r="R38" s="16">
        <v>1754661.4168318345</v>
      </c>
      <c r="S38" s="8">
        <f t="shared" si="4"/>
        <v>207.64484475022917</v>
      </c>
      <c r="T38" s="7">
        <v>2941103.5221950593</v>
      </c>
      <c r="U38" s="16">
        <v>1496406.4994665419</v>
      </c>
      <c r="V38" s="8">
        <f t="shared" si="5"/>
        <v>196.54442313927007</v>
      </c>
      <c r="W38" s="7">
        <f t="shared" si="9"/>
        <v>8785588.6922887582</v>
      </c>
      <c r="X38" s="16">
        <f t="shared" si="10"/>
        <v>4333222.3461409518</v>
      </c>
      <c r="Y38" s="8">
        <f t="shared" si="6"/>
        <v>202.74954734582133</v>
      </c>
      <c r="AA38" s="12">
        <f t="shared" ref="AA38:AN38" si="58">+B38/B34*100-100</f>
        <v>2.0091240763486553</v>
      </c>
      <c r="AB38" s="19">
        <f t="shared" si="58"/>
        <v>-3.1121062384485612</v>
      </c>
      <c r="AC38" s="8">
        <f t="shared" si="58"/>
        <v>4.9566699067375595</v>
      </c>
      <c r="AD38" s="12">
        <f t="shared" si="58"/>
        <v>-1.5756912131447365</v>
      </c>
      <c r="AE38" s="19">
        <f t="shared" si="58"/>
        <v>-8.459873402581124</v>
      </c>
      <c r="AF38" s="8">
        <f t="shared" si="58"/>
        <v>7.5203983709920976</v>
      </c>
      <c r="AG38" s="12">
        <f t="shared" si="58"/>
        <v>19.802936324859417</v>
      </c>
      <c r="AH38" s="19">
        <f t="shared" si="58"/>
        <v>24.949006746964272</v>
      </c>
      <c r="AI38" s="8">
        <f t="shared" si="58"/>
        <v>-4.1185364782660798</v>
      </c>
      <c r="AJ38" s="12">
        <f t="shared" si="58"/>
        <v>18.884016942415286</v>
      </c>
      <c r="AK38" s="19">
        <f t="shared" si="58"/>
        <v>3.8051801024578111</v>
      </c>
      <c r="AL38" s="8">
        <f t="shared" si="58"/>
        <v>14.526092845341992</v>
      </c>
      <c r="AM38" s="12">
        <f t="shared" si="58"/>
        <v>35.794195437298299</v>
      </c>
      <c r="AN38" s="19">
        <f t="shared" si="58"/>
        <v>338.02073336210424</v>
      </c>
      <c r="AO38" s="8">
        <f t="shared" ref="AJ38:AP53" si="59">+P38/P34*100-100</f>
        <v>-68.998226546267261</v>
      </c>
      <c r="AP38" s="12">
        <f t="shared" si="59"/>
        <v>10.68043713525995</v>
      </c>
      <c r="AQ38" s="19">
        <f t="shared" si="56"/>
        <v>-18.003771968125349</v>
      </c>
      <c r="AR38" s="8">
        <f t="shared" si="56"/>
        <v>34.9823519835995</v>
      </c>
      <c r="AS38" s="12">
        <f t="shared" si="56"/>
        <v>0.98125768270421077</v>
      </c>
      <c r="AT38" s="19">
        <f t="shared" si="56"/>
        <v>-9.1905994952251433</v>
      </c>
      <c r="AU38" s="8">
        <f t="shared" si="56"/>
        <v>11.201326207846179</v>
      </c>
      <c r="AV38" s="12">
        <f t="shared" si="56"/>
        <v>8.344580991636704</v>
      </c>
      <c r="AW38" s="19">
        <f t="shared" si="56"/>
        <v>-3.8364754898538109</v>
      </c>
      <c r="AX38" s="8">
        <f t="shared" si="56"/>
        <v>12.667023742672129</v>
      </c>
      <c r="AY38" s="13"/>
      <c r="AZ38" s="12">
        <f>+AVERAGE(B35:B38)/AVERAGE(B31:B34)*100-100</f>
        <v>9.8564146442154765</v>
      </c>
      <c r="BA38" s="22">
        <f t="shared" ref="BA38:BT38" si="60">+AVERAGE(C35:C38)/AVERAGE(C31:C34)*100-100</f>
        <v>5.4693745015089092</v>
      </c>
      <c r="BB38" s="8">
        <f t="shared" si="60"/>
        <v>4.1971948305826032</v>
      </c>
      <c r="BC38" s="12">
        <f t="shared" si="60"/>
        <v>2.2357155899162393</v>
      </c>
      <c r="BD38" s="22">
        <f t="shared" si="60"/>
        <v>-8.5967679528328347</v>
      </c>
      <c r="BE38" s="8">
        <f t="shared" si="60"/>
        <v>12.161752724065792</v>
      </c>
      <c r="BF38" s="12">
        <f t="shared" si="60"/>
        <v>9.9235067006435003</v>
      </c>
      <c r="BG38" s="22">
        <f t="shared" si="60"/>
        <v>11.025714717224773</v>
      </c>
      <c r="BH38" s="8">
        <f t="shared" si="60"/>
        <v>-1.017657270051572</v>
      </c>
      <c r="BI38" s="12">
        <f t="shared" si="60"/>
        <v>9.6480270195642674</v>
      </c>
      <c r="BJ38" s="22">
        <f t="shared" si="60"/>
        <v>-6.2292952856082735</v>
      </c>
      <c r="BK38" s="8">
        <f t="shared" si="60"/>
        <v>16.702177350910191</v>
      </c>
      <c r="BL38" s="12">
        <f t="shared" si="60"/>
        <v>13.601552280473811</v>
      </c>
      <c r="BM38" s="22">
        <f t="shared" si="60"/>
        <v>216.37808100816989</v>
      </c>
      <c r="BN38" s="8">
        <f t="shared" si="60"/>
        <v>-68.844468126442379</v>
      </c>
      <c r="BO38" s="12">
        <f t="shared" si="60"/>
        <v>6.1240029675283552</v>
      </c>
      <c r="BP38" s="22">
        <f t="shared" si="60"/>
        <v>-12.718330825879718</v>
      </c>
      <c r="BQ38" s="8">
        <f t="shared" si="60"/>
        <v>22.118248360980687</v>
      </c>
      <c r="BR38" s="12">
        <f t="shared" si="60"/>
        <v>2.4722619169059925</v>
      </c>
      <c r="BS38" s="22">
        <f t="shared" si="60"/>
        <v>-3.9325617605146164</v>
      </c>
      <c r="BT38" s="8">
        <f t="shared" si="60"/>
        <v>6.6480385747327091</v>
      </c>
      <c r="BU38" s="12">
        <f>+AVERAGE(W35:W38)/AVERAGE(W31:W34)*100-100</f>
        <v>10.106975025553268</v>
      </c>
      <c r="BV38" s="22">
        <f>+AVERAGE(X35:X38)/AVERAGE(X31:X34)*100-100</f>
        <v>-0.83405471284055466</v>
      </c>
      <c r="BW38" s="8">
        <f>+AVERAGE(Y35:Y38)/AVERAGE(Y31:Y34)*100-100</f>
        <v>11.060846535558696</v>
      </c>
      <c r="BY38" s="14"/>
      <c r="BZ38" s="14"/>
      <c r="CA38" s="14"/>
    </row>
    <row r="39" spans="1:79" x14ac:dyDescent="0.25">
      <c r="A39" s="6" t="s">
        <v>44</v>
      </c>
      <c r="B39" s="7">
        <v>5215646.7157110954</v>
      </c>
      <c r="C39" s="16">
        <v>2599402.0565505717</v>
      </c>
      <c r="D39" s="8">
        <v>203.27916648910067</v>
      </c>
      <c r="E39" s="7">
        <v>720246.00340491824</v>
      </c>
      <c r="F39" s="16">
        <v>265958.14598313806</v>
      </c>
      <c r="G39" s="8">
        <f t="shared" si="0"/>
        <v>270.8117853440678</v>
      </c>
      <c r="H39" s="7">
        <f t="shared" si="11"/>
        <v>1168777.4787629426</v>
      </c>
      <c r="I39" s="16">
        <f t="shared" si="12"/>
        <v>729473.84012528544</v>
      </c>
      <c r="J39" s="8">
        <f t="shared" si="1"/>
        <v>160.22198665303856</v>
      </c>
      <c r="K39" s="7">
        <v>1068000.4103836503</v>
      </c>
      <c r="L39" s="16">
        <v>519091.68960542203</v>
      </c>
      <c r="M39" s="8">
        <f t="shared" si="2"/>
        <v>205.74407792878966</v>
      </c>
      <c r="N39" s="7">
        <v>100777.06837929218</v>
      </c>
      <c r="O39" s="16">
        <v>210382.15051986344</v>
      </c>
      <c r="P39" s="8">
        <f t="shared" si="3"/>
        <v>47.901909991065146</v>
      </c>
      <c r="Q39" s="7">
        <v>3775234.1196932979</v>
      </c>
      <c r="R39" s="16">
        <v>1844492.298991903</v>
      </c>
      <c r="S39" s="8">
        <f t="shared" si="4"/>
        <v>204.67605756644423</v>
      </c>
      <c r="T39" s="7">
        <v>2771757.3169704326</v>
      </c>
      <c r="U39" s="16">
        <v>1435463.9038114147</v>
      </c>
      <c r="V39" s="8">
        <f t="shared" si="5"/>
        <v>193.09139781299402</v>
      </c>
      <c r="W39" s="7">
        <f t="shared" si="9"/>
        <v>8108147.0006018225</v>
      </c>
      <c r="X39" s="16">
        <f t="shared" si="10"/>
        <v>4003862.4378394829</v>
      </c>
      <c r="Y39" s="8">
        <f t="shared" si="6"/>
        <v>202.50813124781195</v>
      </c>
      <c r="AA39" s="12">
        <f t="shared" ref="AA39:AA69" si="61">+B39/B35*100-100</f>
        <v>5.339144396073408</v>
      </c>
      <c r="AB39" s="19">
        <f t="shared" ref="AB39:AB62" si="62">+C39/C35*100-100</f>
        <v>0.43572631693862718</v>
      </c>
      <c r="AC39" s="8">
        <f t="shared" ref="AC39:AC69" si="63">+D39/D35*100-100</f>
        <v>6.0037894517650017</v>
      </c>
      <c r="AD39" s="12">
        <f t="shared" ref="AD39:AD62" si="64">+E39/E35*100-100</f>
        <v>6.1850409817492107</v>
      </c>
      <c r="AE39" s="19">
        <f t="shared" ref="AE39:AE62" si="65">+F39/F35*100-100</f>
        <v>2.0234445057338206</v>
      </c>
      <c r="AF39" s="8">
        <f t="shared" ref="AF39:AF69" si="66">+G39/G35*100-100</f>
        <v>4.0790589811751801</v>
      </c>
      <c r="AG39" s="12">
        <f t="shared" ref="AG39:AG69" si="67">+H39/H35*100-100</f>
        <v>14.475360887216482</v>
      </c>
      <c r="AH39" s="19">
        <f t="shared" ref="AH39:AH62" si="68">+I39/I35*100-100</f>
        <v>21.16806298054324</v>
      </c>
      <c r="AI39" s="8">
        <f t="shared" ref="AI39:AI69" si="69">+J39/J35*100-100</f>
        <v>-5.5234869062827556</v>
      </c>
      <c r="AJ39" s="12">
        <f t="shared" si="59"/>
        <v>13.481840614375713</v>
      </c>
      <c r="AK39" s="19">
        <f t="shared" si="59"/>
        <v>4.8042697724932424</v>
      </c>
      <c r="AL39" s="8">
        <f t="shared" si="59"/>
        <v>8.2797875131610112</v>
      </c>
      <c r="AM39" s="12">
        <f t="shared" si="59"/>
        <v>26.182749889078011</v>
      </c>
      <c r="AN39" s="19">
        <f t="shared" si="59"/>
        <v>97.100664843501448</v>
      </c>
      <c r="AO39" s="8">
        <f t="shared" si="59"/>
        <v>-35.980555931017548</v>
      </c>
      <c r="AP39" s="12">
        <f t="shared" si="59"/>
        <v>15.310431890929181</v>
      </c>
      <c r="AQ39" s="19">
        <f t="shared" si="56"/>
        <v>-5.2671761848604319</v>
      </c>
      <c r="AR39" s="8">
        <f t="shared" si="56"/>
        <v>21.721729857799346</v>
      </c>
      <c r="AS39" s="12">
        <f t="shared" si="56"/>
        <v>8.0971718362099665</v>
      </c>
      <c r="AT39" s="19">
        <f t="shared" si="56"/>
        <v>0.99577801359494345</v>
      </c>
      <c r="AU39" s="8">
        <f t="shared" si="56"/>
        <v>7.0313769172203564</v>
      </c>
      <c r="AV39" s="12">
        <f t="shared" si="56"/>
        <v>10.158917530556977</v>
      </c>
      <c r="AW39" s="19">
        <f t="shared" si="56"/>
        <v>0.6861058216725695</v>
      </c>
      <c r="AX39" s="8">
        <f t="shared" si="56"/>
        <v>9.4082610818834382</v>
      </c>
      <c r="AY39" s="13"/>
      <c r="AZ39" s="12">
        <f>+AVERAGE(B39:B39)/AVERAGE(B35:B35)*100-100</f>
        <v>5.339144396073408</v>
      </c>
      <c r="BA39" s="22">
        <f t="shared" ref="BA39:BT39" si="70">+AVERAGE(C39:C39)/AVERAGE(C35:C35)*100-100</f>
        <v>0.43572631693862718</v>
      </c>
      <c r="BB39" s="8">
        <f t="shared" si="70"/>
        <v>6.0037894517650017</v>
      </c>
      <c r="BC39" s="12">
        <f t="shared" si="70"/>
        <v>6.1850409817492107</v>
      </c>
      <c r="BD39" s="22">
        <f t="shared" si="70"/>
        <v>2.0234445057338206</v>
      </c>
      <c r="BE39" s="8">
        <f t="shared" si="70"/>
        <v>4.0790589811751801</v>
      </c>
      <c r="BF39" s="12">
        <f t="shared" si="70"/>
        <v>14.475360887216482</v>
      </c>
      <c r="BG39" s="22">
        <f t="shared" si="70"/>
        <v>21.16806298054324</v>
      </c>
      <c r="BH39" s="8">
        <f t="shared" si="70"/>
        <v>-5.5234869062827556</v>
      </c>
      <c r="BI39" s="12">
        <f t="shared" si="70"/>
        <v>13.481840614375713</v>
      </c>
      <c r="BJ39" s="22">
        <f t="shared" si="70"/>
        <v>4.8042697724932424</v>
      </c>
      <c r="BK39" s="8">
        <f t="shared" si="70"/>
        <v>8.2797875131610112</v>
      </c>
      <c r="BL39" s="12">
        <f t="shared" si="70"/>
        <v>26.182749889078011</v>
      </c>
      <c r="BM39" s="22">
        <f t="shared" si="70"/>
        <v>97.100664843501448</v>
      </c>
      <c r="BN39" s="8">
        <f t="shared" si="70"/>
        <v>-35.980555931017548</v>
      </c>
      <c r="BO39" s="12">
        <f t="shared" si="70"/>
        <v>15.310431890929181</v>
      </c>
      <c r="BP39" s="22">
        <f t="shared" si="70"/>
        <v>-5.2671761848604319</v>
      </c>
      <c r="BQ39" s="8">
        <f t="shared" si="70"/>
        <v>21.721729857799346</v>
      </c>
      <c r="BR39" s="12">
        <f t="shared" si="70"/>
        <v>8.0971718362099665</v>
      </c>
      <c r="BS39" s="22">
        <f t="shared" si="70"/>
        <v>0.99577801359494345</v>
      </c>
      <c r="BT39" s="8">
        <f t="shared" si="70"/>
        <v>7.0313769172203564</v>
      </c>
      <c r="BU39" s="12">
        <f>+AVERAGE(W39:W39)/AVERAGE(W35:W35)*100-100</f>
        <v>10.158917530556977</v>
      </c>
      <c r="BV39" s="22">
        <f>+AVERAGE(X39:X39)/AVERAGE(X35:X35)*100-100</f>
        <v>0.6861058216725695</v>
      </c>
      <c r="BW39" s="8">
        <f>+AVERAGE(Y39:Y39)/AVERAGE(Y35:Y35)*100-100</f>
        <v>9.4082610818834382</v>
      </c>
      <c r="BY39" s="14"/>
      <c r="BZ39" s="14"/>
      <c r="CA39" s="14"/>
    </row>
    <row r="40" spans="1:79" x14ac:dyDescent="0.25">
      <c r="A40" s="6" t="s">
        <v>45</v>
      </c>
      <c r="B40" s="7">
        <v>4888302.4016752494</v>
      </c>
      <c r="C40" s="16">
        <v>2398200.1036008145</v>
      </c>
      <c r="D40" s="8">
        <v>206.51843378856171</v>
      </c>
      <c r="E40" s="7">
        <v>783054.16975871066</v>
      </c>
      <c r="F40" s="16">
        <v>287296.500595572</v>
      </c>
      <c r="G40" s="8">
        <f t="shared" si="0"/>
        <v>272.55959196698257</v>
      </c>
      <c r="H40" s="7">
        <f t="shared" si="11"/>
        <v>1251984.3694561368</v>
      </c>
      <c r="I40" s="16">
        <f t="shared" si="12"/>
        <v>760096.54500195337</v>
      </c>
      <c r="J40" s="8">
        <f t="shared" si="1"/>
        <v>164.71386137571767</v>
      </c>
      <c r="K40" s="7">
        <v>1148162.1330906912</v>
      </c>
      <c r="L40" s="16">
        <v>545439.95809958782</v>
      </c>
      <c r="M40" s="8">
        <f t="shared" si="2"/>
        <v>210.50202062406598</v>
      </c>
      <c r="N40" s="7">
        <v>103822.23636544557</v>
      </c>
      <c r="O40" s="16">
        <v>214656.58690236561</v>
      </c>
      <c r="P40" s="8">
        <f t="shared" si="3"/>
        <v>48.366666899752801</v>
      </c>
      <c r="Q40" s="7">
        <v>4918631.1912034089</v>
      </c>
      <c r="R40" s="16">
        <v>2277168.6527912919</v>
      </c>
      <c r="S40" s="8">
        <f t="shared" si="4"/>
        <v>215.99766820846949</v>
      </c>
      <c r="T40" s="7">
        <v>3320608.3925442523</v>
      </c>
      <c r="U40" s="16">
        <v>1671887.7403866062</v>
      </c>
      <c r="V40" s="8">
        <f t="shared" si="5"/>
        <v>198.61431556262247</v>
      </c>
      <c r="W40" s="7">
        <f t="shared" si="9"/>
        <v>8521363.7395492531</v>
      </c>
      <c r="X40" s="16">
        <f t="shared" si="10"/>
        <v>4050874.0616030255</v>
      </c>
      <c r="Y40" s="8">
        <f t="shared" si="6"/>
        <v>210.35864383740309</v>
      </c>
      <c r="AA40" s="12">
        <f t="shared" si="61"/>
        <v>0.68612450222802579</v>
      </c>
      <c r="AB40" s="19">
        <f t="shared" si="62"/>
        <v>-5.1007968476823606</v>
      </c>
      <c r="AC40" s="8">
        <f t="shared" si="63"/>
        <v>7.1394551383476994</v>
      </c>
      <c r="AD40" s="12">
        <f t="shared" si="64"/>
        <v>3.4430536617817467</v>
      </c>
      <c r="AE40" s="19">
        <f t="shared" si="65"/>
        <v>0.91222405110571003</v>
      </c>
      <c r="AF40" s="8">
        <f t="shared" si="66"/>
        <v>2.5079514741388635</v>
      </c>
      <c r="AG40" s="12">
        <f t="shared" si="67"/>
        <v>18.237365525194264</v>
      </c>
      <c r="AH40" s="19">
        <f t="shared" si="68"/>
        <v>16.961417348682289</v>
      </c>
      <c r="AI40" s="8">
        <f t="shared" si="69"/>
        <v>1.0909137435537275</v>
      </c>
      <c r="AJ40" s="12">
        <f t="shared" si="59"/>
        <v>18.123549399400929</v>
      </c>
      <c r="AK40" s="19">
        <f t="shared" si="59"/>
        <v>9.7926747347113547</v>
      </c>
      <c r="AL40" s="8">
        <f t="shared" si="59"/>
        <v>7.5878237640345247</v>
      </c>
      <c r="AM40" s="12">
        <f t="shared" si="59"/>
        <v>19.510831715150402</v>
      </c>
      <c r="AN40" s="19">
        <f t="shared" si="59"/>
        <v>40.226361779215239</v>
      </c>
      <c r="AO40" s="8">
        <f t="shared" si="59"/>
        <v>-14.772921297552585</v>
      </c>
      <c r="AP40" s="12">
        <f t="shared" si="59"/>
        <v>39.475387920404046</v>
      </c>
      <c r="AQ40" s="19">
        <f t="shared" si="56"/>
        <v>12.270633644713143</v>
      </c>
      <c r="AR40" s="8">
        <f t="shared" si="56"/>
        <v>24.231407085295302</v>
      </c>
      <c r="AS40" s="12">
        <f t="shared" si="56"/>
        <v>22.379056204688325</v>
      </c>
      <c r="AT40" s="19">
        <f t="shared" si="56"/>
        <v>11.019286524899911</v>
      </c>
      <c r="AU40" s="8">
        <f t="shared" si="56"/>
        <v>10.232248859967768</v>
      </c>
      <c r="AV40" s="12">
        <f t="shared" si="56"/>
        <v>13.861110549595494</v>
      </c>
      <c r="AW40" s="19">
        <f t="shared" si="56"/>
        <v>1.678233047053169</v>
      </c>
      <c r="AX40" s="8">
        <f t="shared" si="56"/>
        <v>11.981795058244657</v>
      </c>
      <c r="AY40" s="13"/>
      <c r="AZ40" s="12">
        <f>+AVERAGE(B39:B40)/AVERAGE(B35:B36)*100-100</f>
        <v>3.035481104927797</v>
      </c>
      <c r="BA40" s="22">
        <f t="shared" ref="BA40:BT40" si="71">+AVERAGE(C39:C40)/AVERAGE(C35:C36)*100-100</f>
        <v>-2.2995111028884452</v>
      </c>
      <c r="BB40" s="8">
        <f t="shared" si="71"/>
        <v>6.573085306198962</v>
      </c>
      <c r="BC40" s="12">
        <f t="shared" si="71"/>
        <v>4.7388750917638447</v>
      </c>
      <c r="BD40" s="22">
        <f t="shared" si="71"/>
        <v>1.4433678687611291</v>
      </c>
      <c r="BE40" s="8">
        <f t="shared" si="71"/>
        <v>3.2850044390916366</v>
      </c>
      <c r="BF40" s="12">
        <f t="shared" si="71"/>
        <v>16.390628371783421</v>
      </c>
      <c r="BG40" s="22">
        <f t="shared" si="71"/>
        <v>18.984373097674506</v>
      </c>
      <c r="BH40" s="8">
        <f t="shared" si="71"/>
        <v>-2.2824539335470178</v>
      </c>
      <c r="BI40" s="12">
        <f t="shared" si="71"/>
        <v>15.840157442187291</v>
      </c>
      <c r="BJ40" s="22">
        <f t="shared" si="71"/>
        <v>7.3022296408811656</v>
      </c>
      <c r="BK40" s="8">
        <f t="shared" si="71"/>
        <v>7.9287419985908656</v>
      </c>
      <c r="BL40" s="12">
        <f t="shared" si="71"/>
        <v>22.706607032515947</v>
      </c>
      <c r="BM40" s="22">
        <f t="shared" si="71"/>
        <v>63.591547450304745</v>
      </c>
      <c r="BN40" s="8">
        <f t="shared" si="71"/>
        <v>-26.833327068169453</v>
      </c>
      <c r="BO40" s="12">
        <f t="shared" si="71"/>
        <v>27.841613574657487</v>
      </c>
      <c r="BP40" s="22">
        <f t="shared" si="71"/>
        <v>3.6809270832060008</v>
      </c>
      <c r="BQ40" s="8">
        <f t="shared" si="71"/>
        <v>22.99754153100038</v>
      </c>
      <c r="BR40" s="12">
        <f t="shared" si="71"/>
        <v>15.440055291299998</v>
      </c>
      <c r="BS40" s="22">
        <f t="shared" si="71"/>
        <v>6.1524319885562591</v>
      </c>
      <c r="BT40" s="8">
        <f t="shared" si="71"/>
        <v>8.6307995976587364</v>
      </c>
      <c r="BU40" s="12">
        <f>+AVERAGE(W39:W40)/AVERAGE(W35:W36)*100-100</f>
        <v>12.025425620604551</v>
      </c>
      <c r="BV40" s="22">
        <f>+AVERAGE(X39:X40)/AVERAGE(X35:X36)*100-100</f>
        <v>1.1826326921479762</v>
      </c>
      <c r="BW40" s="8">
        <f>+AVERAGE(Y39:Y40)/AVERAGE(Y35:Y36)*100-100</f>
        <v>10.704539644681518</v>
      </c>
      <c r="BY40" s="14"/>
      <c r="BZ40" s="14"/>
      <c r="CA40" s="14"/>
    </row>
    <row r="41" spans="1:79" x14ac:dyDescent="0.25">
      <c r="A41" s="6" t="s">
        <v>46</v>
      </c>
      <c r="B41" s="7">
        <v>5025591.2889287286</v>
      </c>
      <c r="C41" s="16">
        <v>2353586.2567013134</v>
      </c>
      <c r="D41" s="8">
        <v>213.59610428165334</v>
      </c>
      <c r="E41" s="7">
        <v>761947.52181612875</v>
      </c>
      <c r="F41" s="16">
        <v>265380.07063079905</v>
      </c>
      <c r="G41" s="8">
        <f t="shared" si="0"/>
        <v>287.1155772944843</v>
      </c>
      <c r="H41" s="7">
        <f t="shared" si="11"/>
        <v>1317507.4420211797</v>
      </c>
      <c r="I41" s="16">
        <f t="shared" si="12"/>
        <v>747935.74582522467</v>
      </c>
      <c r="J41" s="8">
        <f t="shared" si="1"/>
        <v>176.15249028745455</v>
      </c>
      <c r="K41" s="7">
        <v>1211043.7271744229</v>
      </c>
      <c r="L41" s="16">
        <v>530211.94994971226</v>
      </c>
      <c r="M41" s="8">
        <f t="shared" si="2"/>
        <v>228.40747502754019</v>
      </c>
      <c r="N41" s="7">
        <v>106463.71484675677</v>
      </c>
      <c r="O41" s="16">
        <v>217723.79587551238</v>
      </c>
      <c r="P41" s="8">
        <f t="shared" si="3"/>
        <v>48.898520448187192</v>
      </c>
      <c r="Q41" s="7">
        <v>5415646.1309010638</v>
      </c>
      <c r="R41" s="16">
        <v>2140630.3385948697</v>
      </c>
      <c r="S41" s="8">
        <f t="shared" si="4"/>
        <v>252.99305691686806</v>
      </c>
      <c r="T41" s="7">
        <v>3561887.5256097438</v>
      </c>
      <c r="U41" s="16">
        <v>1626723.383665757</v>
      </c>
      <c r="V41" s="8">
        <f t="shared" si="5"/>
        <v>218.9608609168186</v>
      </c>
      <c r="W41" s="7">
        <f t="shared" si="9"/>
        <v>8958804.8580573574</v>
      </c>
      <c r="X41" s="16">
        <f t="shared" si="10"/>
        <v>3880809.02808645</v>
      </c>
      <c r="Y41" s="8">
        <f t="shared" si="6"/>
        <v>230.84889756800959</v>
      </c>
      <c r="AA41" s="12">
        <f t="shared" si="61"/>
        <v>0.77883413101341148</v>
      </c>
      <c r="AB41" s="19">
        <f t="shared" si="62"/>
        <v>-8.5587032569498689</v>
      </c>
      <c r="AC41" s="8">
        <f t="shared" si="63"/>
        <v>10.715902403908274</v>
      </c>
      <c r="AD41" s="12">
        <f t="shared" si="64"/>
        <v>-1.1876076991298277</v>
      </c>
      <c r="AE41" s="19">
        <f t="shared" si="65"/>
        <v>-8.1352075820513363</v>
      </c>
      <c r="AF41" s="8">
        <f t="shared" si="66"/>
        <v>7.5628537332481898</v>
      </c>
      <c r="AG41" s="12">
        <f t="shared" si="67"/>
        <v>1.797217087165933</v>
      </c>
      <c r="AH41" s="19">
        <f t="shared" si="68"/>
        <v>-2.7768037200944917</v>
      </c>
      <c r="AI41" s="8">
        <f t="shared" si="69"/>
        <v>4.7046599806200788</v>
      </c>
      <c r="AJ41" s="12">
        <f t="shared" si="59"/>
        <v>0.7898208688442736</v>
      </c>
      <c r="AK41" s="19">
        <f t="shared" si="59"/>
        <v>-9.1322232969835255</v>
      </c>
      <c r="AL41" s="8">
        <f t="shared" si="59"/>
        <v>10.919210886226523</v>
      </c>
      <c r="AM41" s="12">
        <f t="shared" si="59"/>
        <v>14.85575697132893</v>
      </c>
      <c r="AN41" s="19">
        <f t="shared" si="59"/>
        <v>17.182240311517162</v>
      </c>
      <c r="AO41" s="8">
        <f t="shared" si="59"/>
        <v>-1.9853548916657644</v>
      </c>
      <c r="AP41" s="12">
        <f t="shared" si="59"/>
        <v>44.042189540895976</v>
      </c>
      <c r="AQ41" s="19">
        <f t="shared" si="56"/>
        <v>16.294844439255797</v>
      </c>
      <c r="AR41" s="8">
        <f t="shared" si="56"/>
        <v>23.859479958403</v>
      </c>
      <c r="AS41" s="12">
        <f t="shared" si="56"/>
        <v>19.534972494950281</v>
      </c>
      <c r="AT41" s="19">
        <f t="shared" si="56"/>
        <v>4.7401048909113257</v>
      </c>
      <c r="AU41" s="8">
        <f t="shared" si="56"/>
        <v>14.125312953856664</v>
      </c>
      <c r="AV41" s="12">
        <f t="shared" si="56"/>
        <v>14.385996238112654</v>
      </c>
      <c r="AW41" s="19">
        <f t="shared" si="56"/>
        <v>-0.99076018602045224</v>
      </c>
      <c r="AX41" s="8">
        <f t="shared" si="56"/>
        <v>15.530627700024027</v>
      </c>
      <c r="AY41" s="13"/>
      <c r="AZ41" s="12">
        <f>+AVERAGE(B39:B41)/AVERAGE(B35:B37)*100-100</f>
        <v>2.2747622102454557</v>
      </c>
      <c r="BA41" s="22">
        <f t="shared" ref="BA41:BT41" si="72">+AVERAGE(C39:C41)/AVERAGE(C35:C37)*100-100</f>
        <v>-4.3947342643563303</v>
      </c>
      <c r="BB41" s="8">
        <f t="shared" si="72"/>
        <v>7.9571877448759523</v>
      </c>
      <c r="BC41" s="12">
        <f t="shared" si="72"/>
        <v>2.6676439219765342</v>
      </c>
      <c r="BD41" s="22">
        <f t="shared" si="72"/>
        <v>-1.8734121668435932</v>
      </c>
      <c r="BE41" s="8">
        <f t="shared" si="72"/>
        <v>4.7249203951325285</v>
      </c>
      <c r="BF41" s="12">
        <f t="shared" si="72"/>
        <v>10.7928568074895</v>
      </c>
      <c r="BG41" s="22">
        <f t="shared" si="72"/>
        <v>10.701765506600552</v>
      </c>
      <c r="BH41" s="8">
        <f t="shared" si="72"/>
        <v>6.4952542229420374E-2</v>
      </c>
      <c r="BI41" s="12">
        <f t="shared" si="72"/>
        <v>10.034162389055851</v>
      </c>
      <c r="BJ41" s="22">
        <f t="shared" si="72"/>
        <v>1.2159361541741873</v>
      </c>
      <c r="BK41" s="8">
        <f t="shared" si="72"/>
        <v>8.9696733392490984</v>
      </c>
      <c r="BL41" s="12">
        <f t="shared" si="72"/>
        <v>19.90154843023457</v>
      </c>
      <c r="BM41" s="22">
        <f t="shared" si="72"/>
        <v>44.241231784158856</v>
      </c>
      <c r="BN41" s="8">
        <f t="shared" si="72"/>
        <v>-20.001973230369316</v>
      </c>
      <c r="BO41" s="12">
        <f t="shared" si="72"/>
        <v>33.609495587326847</v>
      </c>
      <c r="BP41" s="22">
        <f t="shared" si="72"/>
        <v>7.6730599382524929</v>
      </c>
      <c r="BQ41" s="8">
        <f t="shared" si="72"/>
        <v>23.319828965722095</v>
      </c>
      <c r="BR41" s="12">
        <f t="shared" si="72"/>
        <v>16.917775449994977</v>
      </c>
      <c r="BS41" s="22">
        <f t="shared" si="72"/>
        <v>5.6628525259711182</v>
      </c>
      <c r="BT41" s="8">
        <f t="shared" si="72"/>
        <v>10.539005111722517</v>
      </c>
      <c r="BU41" s="12">
        <f>+AVERAGE(W39:W41)/AVERAGE(W35:W37)*100-100</f>
        <v>12.840727406183206</v>
      </c>
      <c r="BV41" s="22">
        <f>+AVERAGE(X39:X41)/AVERAGE(X35:X37)*100-100</f>
        <v>0.46556567675285976</v>
      </c>
      <c r="BW41" s="8">
        <f>+AVERAGE(Y39:Y41)/AVERAGE(Y35:Y37)*100-100</f>
        <v>12.388192366016142</v>
      </c>
      <c r="BY41" s="14"/>
      <c r="BZ41" s="14"/>
      <c r="CA41" s="14"/>
    </row>
    <row r="42" spans="1:79" x14ac:dyDescent="0.25">
      <c r="A42" s="6" t="s">
        <v>47</v>
      </c>
      <c r="B42" s="7">
        <v>5970905.8457118208</v>
      </c>
      <c r="C42" s="16">
        <v>2684906.9605591726</v>
      </c>
      <c r="D42" s="8">
        <v>217.20074459569733</v>
      </c>
      <c r="E42" s="7">
        <v>1033788.1230202426</v>
      </c>
      <c r="F42" s="16">
        <v>347643.24779049092</v>
      </c>
      <c r="G42" s="8">
        <f t="shared" si="0"/>
        <v>297.37040186762391</v>
      </c>
      <c r="H42" s="7">
        <f t="shared" si="11"/>
        <v>1705311.8843286063</v>
      </c>
      <c r="I42" s="16">
        <f t="shared" si="12"/>
        <v>880862.62926786928</v>
      </c>
      <c r="J42" s="8">
        <f t="shared" si="1"/>
        <v>193.59566720931045</v>
      </c>
      <c r="K42" s="7">
        <v>1596610.3805053805</v>
      </c>
      <c r="L42" s="16">
        <v>661278.85182856559</v>
      </c>
      <c r="M42" s="8">
        <f t="shared" si="2"/>
        <v>241.44283097674148</v>
      </c>
      <c r="N42" s="7">
        <v>108701.50382322585</v>
      </c>
      <c r="O42" s="16">
        <v>219583.7774393037</v>
      </c>
      <c r="P42" s="8">
        <f t="shared" si="3"/>
        <v>49.503431032500842</v>
      </c>
      <c r="Q42" s="7">
        <v>5341925.3774732091</v>
      </c>
      <c r="R42" s="16">
        <v>1889247.8649115725</v>
      </c>
      <c r="S42" s="8">
        <f t="shared" si="4"/>
        <v>282.75407778339564</v>
      </c>
      <c r="T42" s="7">
        <v>3484034.4848755677</v>
      </c>
      <c r="U42" s="16">
        <v>1528219.0469457107</v>
      </c>
      <c r="V42" s="8">
        <f t="shared" si="5"/>
        <v>227.98004591283808</v>
      </c>
      <c r="W42" s="7">
        <f t="shared" si="9"/>
        <v>10567896.745658312</v>
      </c>
      <c r="X42" s="16">
        <f t="shared" si="10"/>
        <v>4274441.6555833938</v>
      </c>
      <c r="Y42" s="8">
        <f t="shared" si="6"/>
        <v>247.2345535902738</v>
      </c>
      <c r="AA42" s="12">
        <f t="shared" si="61"/>
        <v>8.4562889061461419</v>
      </c>
      <c r="AB42" s="19">
        <f t="shared" si="62"/>
        <v>-3.4526539420996869</v>
      </c>
      <c r="AC42" s="8">
        <f t="shared" si="63"/>
        <v>9.7135520915627467</v>
      </c>
      <c r="AD42" s="12">
        <f t="shared" si="64"/>
        <v>3.6139618583466984</v>
      </c>
      <c r="AE42" s="19">
        <f t="shared" si="65"/>
        <v>-6.0795457849595635</v>
      </c>
      <c r="AF42" s="8">
        <f t="shared" si="66"/>
        <v>10.320976111457043</v>
      </c>
      <c r="AG42" s="12">
        <f t="shared" si="67"/>
        <v>7.9215172775989515</v>
      </c>
      <c r="AH42" s="19">
        <f t="shared" si="68"/>
        <v>-4.6580592723299077</v>
      </c>
      <c r="AI42" s="8">
        <f t="shared" si="69"/>
        <v>13.194168750833938</v>
      </c>
      <c r="AJ42" s="12">
        <f t="shared" si="59"/>
        <v>7.6744582752114923</v>
      </c>
      <c r="AK42" s="19">
        <f t="shared" si="59"/>
        <v>-8.0277043915881023</v>
      </c>
      <c r="AL42" s="8">
        <f t="shared" si="59"/>
        <v>17.072709301129436</v>
      </c>
      <c r="AM42" s="12">
        <f t="shared" si="59"/>
        <v>11.68550498475966</v>
      </c>
      <c r="AN42" s="19">
        <f t="shared" si="59"/>
        <v>7.1660594592872116</v>
      </c>
      <c r="AO42" s="8">
        <f t="shared" si="59"/>
        <v>4.2172358937854</v>
      </c>
      <c r="AP42" s="12">
        <f t="shared" si="59"/>
        <v>46.616665193181944</v>
      </c>
      <c r="AQ42" s="19">
        <f t="shared" si="56"/>
        <v>7.670223257244885</v>
      </c>
      <c r="AR42" s="8">
        <f t="shared" si="56"/>
        <v>36.17197100342824</v>
      </c>
      <c r="AS42" s="12">
        <f t="shared" si="56"/>
        <v>18.460110587175052</v>
      </c>
      <c r="AT42" s="19">
        <f t="shared" si="56"/>
        <v>2.1259295178489168</v>
      </c>
      <c r="AU42" s="8">
        <f t="shared" si="56"/>
        <v>15.994156573597081</v>
      </c>
      <c r="AV42" s="12">
        <f t="shared" si="56"/>
        <v>20.28672313027711</v>
      </c>
      <c r="AW42" s="19">
        <f t="shared" si="56"/>
        <v>-1.3565122179780644</v>
      </c>
      <c r="AX42" s="8">
        <f t="shared" si="56"/>
        <v>21.940865874573959</v>
      </c>
      <c r="AY42" s="13"/>
      <c r="AZ42" s="12">
        <f>+AVERAGE(B39:B42)/AVERAGE(B35:B38)*100-100</f>
        <v>3.9513242082693125</v>
      </c>
      <c r="BA42" s="22">
        <f t="shared" ref="BA42:BT42" si="73">+AVERAGE(C39:C42)/AVERAGE(C35:C38)*100-100</f>
        <v>-4.1445102173947248</v>
      </c>
      <c r="BB42" s="8">
        <f t="shared" si="73"/>
        <v>8.4056034966962159</v>
      </c>
      <c r="BC42" s="12">
        <f t="shared" si="73"/>
        <v>2.962317780363108</v>
      </c>
      <c r="BD42" s="22">
        <f t="shared" si="73"/>
        <v>-3.1660658430835724</v>
      </c>
      <c r="BE42" s="8">
        <f t="shared" si="73"/>
        <v>6.1445173656765775</v>
      </c>
      <c r="BF42" s="12">
        <f t="shared" si="73"/>
        <v>9.8770526223508313</v>
      </c>
      <c r="BG42" s="22">
        <f t="shared" si="73"/>
        <v>5.8832819423310809</v>
      </c>
      <c r="BH42" s="8">
        <f t="shared" si="73"/>
        <v>3.4074804006428963</v>
      </c>
      <c r="BI42" s="12">
        <f t="shared" si="73"/>
        <v>9.2730947346602761</v>
      </c>
      <c r="BJ42" s="22">
        <f t="shared" si="73"/>
        <v>-1.6805190514722881</v>
      </c>
      <c r="BK42" s="8">
        <f t="shared" si="73"/>
        <v>11.064267037420649</v>
      </c>
      <c r="BL42" s="12">
        <f t="shared" si="73"/>
        <v>17.660119256551184</v>
      </c>
      <c r="BM42" s="22">
        <f t="shared" si="73"/>
        <v>32.563254742287683</v>
      </c>
      <c r="BN42" s="8">
        <f t="shared" si="73"/>
        <v>-14.977514340072233</v>
      </c>
      <c r="BO42" s="12">
        <f t="shared" si="73"/>
        <v>36.946025546215253</v>
      </c>
      <c r="BP42" s="22">
        <f t="shared" si="73"/>
        <v>7.6724024793476389</v>
      </c>
      <c r="BQ42" s="8">
        <f t="shared" si="73"/>
        <v>26.859564755249181</v>
      </c>
      <c r="BR42" s="12">
        <f t="shared" si="73"/>
        <v>17.322848073481367</v>
      </c>
      <c r="BS42" s="22">
        <f t="shared" si="73"/>
        <v>4.7773108968898015</v>
      </c>
      <c r="BT42" s="8">
        <f t="shared" si="73"/>
        <v>11.970507858202154</v>
      </c>
      <c r="BU42" s="12">
        <f>+AVERAGE(W39:W42)/AVERAGE(W35:W38)*100-100</f>
        <v>14.919975179576952</v>
      </c>
      <c r="BV42" s="22">
        <f>+AVERAGE(X39:X42)/AVERAGE(X35:X38)*100-100</f>
        <v>-2.1404398124033719E-2</v>
      </c>
      <c r="BW42" s="8">
        <f>+AVERAGE(Y39:Y42)/AVERAGE(Y35:Y38)*100-100</f>
        <v>14.8856443656247</v>
      </c>
      <c r="BY42" s="14"/>
      <c r="BZ42" s="14"/>
      <c r="CA42" s="14"/>
    </row>
    <row r="43" spans="1:79" x14ac:dyDescent="0.25">
      <c r="A43" s="6" t="s">
        <v>48</v>
      </c>
      <c r="B43" s="7">
        <v>5926431.6244000262</v>
      </c>
      <c r="C43" s="16">
        <v>2601855.2729606838</v>
      </c>
      <c r="D43" s="8">
        <v>227.22471900126871</v>
      </c>
      <c r="E43" s="7">
        <v>820205.61104481877</v>
      </c>
      <c r="F43" s="16">
        <v>254747.06223578178</v>
      </c>
      <c r="G43" s="8">
        <f t="shared" si="0"/>
        <v>321.96862403291442</v>
      </c>
      <c r="H43" s="7">
        <f t="shared" si="11"/>
        <v>1516163.4796094203</v>
      </c>
      <c r="I43" s="16">
        <f t="shared" si="12"/>
        <v>766624.41268916801</v>
      </c>
      <c r="J43" s="8">
        <f t="shared" si="1"/>
        <v>197.77135380949014</v>
      </c>
      <c r="K43" s="7">
        <v>1405627.8763145676</v>
      </c>
      <c r="L43" s="16">
        <v>546387.88109542825</v>
      </c>
      <c r="M43" s="8">
        <f t="shared" si="2"/>
        <v>257.25824546043884</v>
      </c>
      <c r="N43" s="7">
        <v>110535.60329485263</v>
      </c>
      <c r="O43" s="16">
        <v>220236.53159373981</v>
      </c>
      <c r="P43" s="8">
        <f t="shared" si="3"/>
        <v>50.189495128243557</v>
      </c>
      <c r="Q43" s="7">
        <v>5218490.1576499026</v>
      </c>
      <c r="R43" s="16">
        <v>1906272.0692204761</v>
      </c>
      <c r="S43" s="8">
        <f t="shared" si="4"/>
        <v>273.75369140166219</v>
      </c>
      <c r="T43" s="7">
        <v>3679471.0072401348</v>
      </c>
      <c r="U43" s="16">
        <v>1553817.7383569102</v>
      </c>
      <c r="V43" s="8">
        <f t="shared" si="5"/>
        <v>236.80196952385185</v>
      </c>
      <c r="W43" s="7">
        <f t="shared" si="9"/>
        <v>9801819.8654640317</v>
      </c>
      <c r="X43" s="16">
        <f t="shared" si="10"/>
        <v>3975681.0787491999</v>
      </c>
      <c r="Y43" s="8">
        <f t="shared" si="6"/>
        <v>246.5444202216494</v>
      </c>
      <c r="AA43" s="12">
        <f t="shared" si="61"/>
        <v>13.627934318247313</v>
      </c>
      <c r="AB43" s="19">
        <f t="shared" si="62"/>
        <v>9.4376181781115065E-2</v>
      </c>
      <c r="AC43" s="8">
        <f t="shared" si="63"/>
        <v>11.779639264435858</v>
      </c>
      <c r="AD43" s="12">
        <f t="shared" si="64"/>
        <v>13.878536939788304</v>
      </c>
      <c r="AE43" s="19">
        <f t="shared" si="65"/>
        <v>-4.2153564072698373</v>
      </c>
      <c r="AF43" s="8">
        <f t="shared" si="66"/>
        <v>18.890181837489678</v>
      </c>
      <c r="AG43" s="12">
        <f t="shared" si="67"/>
        <v>29.722167577540745</v>
      </c>
      <c r="AH43" s="19">
        <f t="shared" si="68"/>
        <v>5.0927902441987527</v>
      </c>
      <c r="AI43" s="8">
        <f t="shared" si="69"/>
        <v>23.435839200873801</v>
      </c>
      <c r="AJ43" s="12">
        <f t="shared" si="59"/>
        <v>31.613046460313058</v>
      </c>
      <c r="AK43" s="19">
        <f t="shared" si="59"/>
        <v>5.2584528006516535</v>
      </c>
      <c r="AL43" s="8">
        <f t="shared" si="59"/>
        <v>25.037983134308632</v>
      </c>
      <c r="AM43" s="12">
        <f t="shared" si="59"/>
        <v>9.6832891375967449</v>
      </c>
      <c r="AN43" s="19">
        <f t="shared" si="59"/>
        <v>4.6840385695867042</v>
      </c>
      <c r="AO43" s="8">
        <f t="shared" si="59"/>
        <v>4.7755614287720505</v>
      </c>
      <c r="AP43" s="12">
        <f t="shared" si="59"/>
        <v>38.229577085774366</v>
      </c>
      <c r="AQ43" s="19">
        <f t="shared" si="56"/>
        <v>3.349418713341251</v>
      </c>
      <c r="AR43" s="8">
        <f t="shared" si="56"/>
        <v>33.74973832139267</v>
      </c>
      <c r="AS43" s="12">
        <f t="shared" si="56"/>
        <v>32.748671202637809</v>
      </c>
      <c r="AT43" s="19">
        <f t="shared" si="56"/>
        <v>8.2449885525679036</v>
      </c>
      <c r="AU43" s="8">
        <f t="shared" si="56"/>
        <v>22.637244437575021</v>
      </c>
      <c r="AV43" s="12">
        <f t="shared" si="56"/>
        <v>20.888531803092576</v>
      </c>
      <c r="AW43" s="19">
        <f t="shared" si="56"/>
        <v>-0.70385432885875332</v>
      </c>
      <c r="AX43" s="8">
        <f t="shared" si="56"/>
        <v>21.745442369397821</v>
      </c>
      <c r="AY43" s="13"/>
      <c r="AZ43" s="12">
        <f>+AVERAGE(B43:B43)/AVERAGE(B39:B39)*100-100</f>
        <v>13.627934318247313</v>
      </c>
      <c r="BA43" s="22">
        <f t="shared" ref="BA43:BT43" si="74">+AVERAGE(C43:C43)/AVERAGE(C39:C39)*100-100</f>
        <v>9.4376181781115065E-2</v>
      </c>
      <c r="BB43" s="8">
        <f t="shared" si="74"/>
        <v>11.779639264435858</v>
      </c>
      <c r="BC43" s="12">
        <f t="shared" si="74"/>
        <v>13.878536939788304</v>
      </c>
      <c r="BD43" s="22">
        <f t="shared" si="74"/>
        <v>-4.2153564072698373</v>
      </c>
      <c r="BE43" s="8">
        <f t="shared" si="74"/>
        <v>18.890181837489678</v>
      </c>
      <c r="BF43" s="12">
        <f t="shared" si="74"/>
        <v>29.722167577540745</v>
      </c>
      <c r="BG43" s="22">
        <f t="shared" si="74"/>
        <v>5.0927902441987527</v>
      </c>
      <c r="BH43" s="8">
        <f t="shared" si="74"/>
        <v>23.435839200873801</v>
      </c>
      <c r="BI43" s="12">
        <f t="shared" si="74"/>
        <v>31.613046460313058</v>
      </c>
      <c r="BJ43" s="22">
        <f t="shared" si="74"/>
        <v>5.2584528006516535</v>
      </c>
      <c r="BK43" s="8">
        <f t="shared" si="74"/>
        <v>25.037983134308632</v>
      </c>
      <c r="BL43" s="12">
        <f t="shared" si="74"/>
        <v>9.6832891375967449</v>
      </c>
      <c r="BM43" s="22">
        <f t="shared" si="74"/>
        <v>4.6840385695867042</v>
      </c>
      <c r="BN43" s="8">
        <f t="shared" si="74"/>
        <v>4.7755614287720505</v>
      </c>
      <c r="BO43" s="12">
        <f t="shared" si="74"/>
        <v>38.229577085774366</v>
      </c>
      <c r="BP43" s="22">
        <f t="shared" si="74"/>
        <v>3.349418713341251</v>
      </c>
      <c r="BQ43" s="8">
        <f t="shared" si="74"/>
        <v>33.74973832139267</v>
      </c>
      <c r="BR43" s="12">
        <f t="shared" si="74"/>
        <v>32.748671202637809</v>
      </c>
      <c r="BS43" s="22">
        <f t="shared" si="74"/>
        <v>8.2449885525679036</v>
      </c>
      <c r="BT43" s="8">
        <f t="shared" si="74"/>
        <v>22.637244437575021</v>
      </c>
      <c r="BU43" s="12">
        <f>+AVERAGE(W43:W43)/AVERAGE(W39:W39)*100-100</f>
        <v>20.888531803092576</v>
      </c>
      <c r="BV43" s="22">
        <f>+AVERAGE(X43:X43)/AVERAGE(X39:X39)*100-100</f>
        <v>-0.70385432885875332</v>
      </c>
      <c r="BW43" s="8">
        <f>+AVERAGE(Y43:Y43)/AVERAGE(Y39:Y39)*100-100</f>
        <v>21.745442369397821</v>
      </c>
      <c r="BY43" s="14"/>
      <c r="BZ43" s="14"/>
      <c r="CA43" s="14"/>
    </row>
    <row r="44" spans="1:79" x14ac:dyDescent="0.25">
      <c r="A44" s="6" t="s">
        <v>49</v>
      </c>
      <c r="B44" s="7">
        <v>5804695.5935230637</v>
      </c>
      <c r="C44" s="16">
        <v>2561731.8335947203</v>
      </c>
      <c r="D44" s="8">
        <v>226.73500426601518</v>
      </c>
      <c r="E44" s="7">
        <v>892703.78027251817</v>
      </c>
      <c r="F44" s="16">
        <v>272030.67548073985</v>
      </c>
      <c r="G44" s="8">
        <f t="shared" si="0"/>
        <v>328.16290982438221</v>
      </c>
      <c r="H44" s="7">
        <f t="shared" si="11"/>
        <v>1600753.3269750616</v>
      </c>
      <c r="I44" s="16">
        <f t="shared" si="12"/>
        <v>789107.83095251233</v>
      </c>
      <c r="J44" s="8">
        <f t="shared" si="1"/>
        <v>202.85609446339322</v>
      </c>
      <c r="K44" s="7">
        <v>1492921.7968355047</v>
      </c>
      <c r="L44" s="16">
        <v>566456.64086349448</v>
      </c>
      <c r="M44" s="8">
        <f t="shared" si="2"/>
        <v>263.55446986369981</v>
      </c>
      <c r="N44" s="7">
        <v>107831.53013955677</v>
      </c>
      <c r="O44" s="16">
        <v>222651.19008901791</v>
      </c>
      <c r="P44" s="8">
        <f t="shared" si="3"/>
        <v>48.430700099309945</v>
      </c>
      <c r="Q44" s="7">
        <v>6188112.3341973983</v>
      </c>
      <c r="R44" s="16">
        <v>2437123.827997047</v>
      </c>
      <c r="S44" s="8">
        <f t="shared" si="4"/>
        <v>253.91046048255598</v>
      </c>
      <c r="T44" s="7">
        <v>4279695.4869362358</v>
      </c>
      <c r="U44" s="16">
        <v>1933098.6225749003</v>
      </c>
      <c r="V44" s="8">
        <f t="shared" si="5"/>
        <v>221.39043693671732</v>
      </c>
      <c r="W44" s="7">
        <f t="shared" si="9"/>
        <v>10206569.548031805</v>
      </c>
      <c r="X44" s="16">
        <f t="shared" si="10"/>
        <v>4126895.5454501193</v>
      </c>
      <c r="Y44" s="8">
        <f t="shared" si="6"/>
        <v>247.31833979380684</v>
      </c>
      <c r="AA44" s="12">
        <f t="shared" si="61"/>
        <v>18.746655107379624</v>
      </c>
      <c r="AB44" s="19">
        <f t="shared" si="62"/>
        <v>6.8189359907194103</v>
      </c>
      <c r="AC44" s="8">
        <f t="shared" si="63"/>
        <v>9.7892329060328223</v>
      </c>
      <c r="AD44" s="12">
        <f t="shared" si="64"/>
        <v>14.00281292769246</v>
      </c>
      <c r="AE44" s="19">
        <f t="shared" si="65"/>
        <v>-5.3136133169689685</v>
      </c>
      <c r="AF44" s="8">
        <f t="shared" si="66"/>
        <v>20.400425997165186</v>
      </c>
      <c r="AG44" s="12">
        <f t="shared" si="67"/>
        <v>27.857293271994308</v>
      </c>
      <c r="AH44" s="19">
        <f t="shared" si="68"/>
        <v>3.8167896093363396</v>
      </c>
      <c r="AI44" s="8">
        <f t="shared" si="69"/>
        <v>23.156662571750331</v>
      </c>
      <c r="AJ44" s="12">
        <f t="shared" si="59"/>
        <v>30.027088841257012</v>
      </c>
      <c r="AK44" s="19">
        <f t="shared" si="59"/>
        <v>3.8531615536809198</v>
      </c>
      <c r="AL44" s="8">
        <f t="shared" si="59"/>
        <v>25.202821845772121</v>
      </c>
      <c r="AM44" s="12">
        <f t="shared" si="59"/>
        <v>3.8616908231477822</v>
      </c>
      <c r="AN44" s="19">
        <f t="shared" si="59"/>
        <v>3.7243689103696482</v>
      </c>
      <c r="AO44" s="8">
        <f t="shared" si="59"/>
        <v>0.13239117694394054</v>
      </c>
      <c r="AP44" s="12">
        <f t="shared" si="59"/>
        <v>25.809642838527068</v>
      </c>
      <c r="AQ44" s="19">
        <f t="shared" si="56"/>
        <v>7.0243007697162057</v>
      </c>
      <c r="AR44" s="8">
        <f t="shared" si="56"/>
        <v>17.552408129468816</v>
      </c>
      <c r="AS44" s="12">
        <f t="shared" si="56"/>
        <v>28.882872685180757</v>
      </c>
      <c r="AT44" s="19">
        <f t="shared" si="56"/>
        <v>15.623709408138353</v>
      </c>
      <c r="AU44" s="8">
        <f t="shared" si="56"/>
        <v>11.467512454767444</v>
      </c>
      <c r="AV44" s="12">
        <f t="shared" si="56"/>
        <v>19.776245446033428</v>
      </c>
      <c r="AW44" s="19">
        <f t="shared" si="56"/>
        <v>1.8766686569616553</v>
      </c>
      <c r="AX44" s="8">
        <f t="shared" si="56"/>
        <v>17.569848940921958</v>
      </c>
      <c r="AY44" s="13"/>
      <c r="AZ44" s="12">
        <f>+AVERAGE(B43:B44)/AVERAGE(B39:B40)*100-100</f>
        <v>16.104377423445086</v>
      </c>
      <c r="BA44" s="22">
        <f t="shared" ref="BA44:BT44" si="75">+AVERAGE(C43:C44)/AVERAGE(C39:C40)*100-100</f>
        <v>3.3212917132041042</v>
      </c>
      <c r="BB44" s="8">
        <f t="shared" si="75"/>
        <v>10.776569447868667</v>
      </c>
      <c r="BC44" s="12">
        <f t="shared" si="75"/>
        <v>13.943271070912914</v>
      </c>
      <c r="BD44" s="22">
        <f t="shared" si="75"/>
        <v>-4.7856640745667249</v>
      </c>
      <c r="BE44" s="8">
        <f t="shared" si="75"/>
        <v>19.647732840578385</v>
      </c>
      <c r="BF44" s="12">
        <f t="shared" si="75"/>
        <v>28.757680516055473</v>
      </c>
      <c r="BG44" s="22">
        <f t="shared" si="75"/>
        <v>4.4416738661724935</v>
      </c>
      <c r="BH44" s="8">
        <f t="shared" si="75"/>
        <v>23.294321233965093</v>
      </c>
      <c r="BI44" s="12">
        <f t="shared" si="75"/>
        <v>30.791384489602137</v>
      </c>
      <c r="BJ44" s="22">
        <f t="shared" si="75"/>
        <v>4.5384159651870419</v>
      </c>
      <c r="BK44" s="8">
        <f t="shared" si="75"/>
        <v>25.121344592736165</v>
      </c>
      <c r="BL44" s="12">
        <f t="shared" si="75"/>
        <v>6.7291668986112541</v>
      </c>
      <c r="BM44" s="22">
        <f t="shared" si="75"/>
        <v>4.1993782422701287</v>
      </c>
      <c r="BN44" s="8">
        <f t="shared" si="75"/>
        <v>2.4427683598175776</v>
      </c>
      <c r="BO44" s="12">
        <f t="shared" si="75"/>
        <v>31.202889439183139</v>
      </c>
      <c r="BP44" s="22">
        <f t="shared" si="75"/>
        <v>5.3797473404113134</v>
      </c>
      <c r="BQ44" s="8">
        <f t="shared" si="75"/>
        <v>25.433113492462553</v>
      </c>
      <c r="BR44" s="12">
        <f t="shared" si="75"/>
        <v>30.641640270317822</v>
      </c>
      <c r="BS44" s="22">
        <f t="shared" si="75"/>
        <v>12.215055140041997</v>
      </c>
      <c r="BT44" s="8">
        <f t="shared" si="75"/>
        <v>16.973633729257571</v>
      </c>
      <c r="BU44" s="12">
        <f>+AVERAGE(W43:W44)/AVERAGE(W39:W40)*100-100</f>
        <v>20.31856935626277</v>
      </c>
      <c r="BV44" s="22">
        <f>+AVERAGE(X43:X44)/AVERAGE(X39:X40)*100-100</f>
        <v>0.59393779995313878</v>
      </c>
      <c r="BW44" s="8">
        <f>+AVERAGE(Y43:Y44)/AVERAGE(Y39:Y40)*100-100</f>
        <v>19.617946954807337</v>
      </c>
      <c r="BY44" s="14"/>
      <c r="BZ44" s="14"/>
      <c r="CA44" s="14"/>
    </row>
    <row r="45" spans="1:79" x14ac:dyDescent="0.25">
      <c r="A45" s="6" t="s">
        <v>50</v>
      </c>
      <c r="B45" s="7">
        <v>6202012.488032192</v>
      </c>
      <c r="C45" s="16">
        <v>2768294.850665383</v>
      </c>
      <c r="D45" s="8">
        <v>223.26238924374744</v>
      </c>
      <c r="E45" s="7">
        <v>861218.62977486779</v>
      </c>
      <c r="F45" s="16">
        <v>267715.16527850862</v>
      </c>
      <c r="G45" s="8">
        <f t="shared" si="0"/>
        <v>321.69213457852771</v>
      </c>
      <c r="H45" s="7">
        <f t="shared" si="11"/>
        <v>1830136.1925158254</v>
      </c>
      <c r="I45" s="16">
        <f t="shared" si="12"/>
        <v>871454.80282307882</v>
      </c>
      <c r="J45" s="8">
        <f t="shared" si="1"/>
        <v>210.00930703314702</v>
      </c>
      <c r="K45" s="7">
        <v>1729546.9081584872</v>
      </c>
      <c r="L45" s="16">
        <v>644627.04989794071</v>
      </c>
      <c r="M45" s="8">
        <f t="shared" si="2"/>
        <v>268.3019442687542</v>
      </c>
      <c r="N45" s="7">
        <v>100589.2843573383</v>
      </c>
      <c r="O45" s="16">
        <v>226827.75292513808</v>
      </c>
      <c r="P45" s="8">
        <f t="shared" si="3"/>
        <v>44.346109794834781</v>
      </c>
      <c r="Q45" s="7">
        <v>5935834.5095690312</v>
      </c>
      <c r="R45" s="16">
        <v>2422603.3875993951</v>
      </c>
      <c r="S45" s="8">
        <f t="shared" si="4"/>
        <v>245.01883139241235</v>
      </c>
      <c r="T45" s="7">
        <v>4556599.4147274792</v>
      </c>
      <c r="U45" s="16">
        <v>2189900.4620111785</v>
      </c>
      <c r="V45" s="8">
        <f t="shared" si="5"/>
        <v>208.07335738642445</v>
      </c>
      <c r="W45" s="7">
        <f t="shared" si="9"/>
        <v>10272602.405164439</v>
      </c>
      <c r="X45" s="16">
        <f t="shared" si="10"/>
        <v>4140167.7443551873</v>
      </c>
      <c r="Y45" s="8">
        <f t="shared" si="6"/>
        <v>248.12043954427628</v>
      </c>
      <c r="AA45" s="12">
        <f t="shared" si="61"/>
        <v>23.408612668027629</v>
      </c>
      <c r="AB45" s="19">
        <f t="shared" si="62"/>
        <v>17.620284482171783</v>
      </c>
      <c r="AC45" s="8">
        <f t="shared" si="63"/>
        <v>4.5254968458356757</v>
      </c>
      <c r="AD45" s="12">
        <f t="shared" si="64"/>
        <v>13.028601723399902</v>
      </c>
      <c r="AE45" s="19">
        <f t="shared" si="65"/>
        <v>0.8799058053451887</v>
      </c>
      <c r="AF45" s="8">
        <f t="shared" si="66"/>
        <v>12.042731226867389</v>
      </c>
      <c r="AG45" s="12">
        <f t="shared" si="67"/>
        <v>38.908983292589625</v>
      </c>
      <c r="AH45" s="19">
        <f t="shared" si="68"/>
        <v>16.514661545099869</v>
      </c>
      <c r="AI45" s="8">
        <f t="shared" si="69"/>
        <v>19.220174912340553</v>
      </c>
      <c r="AJ45" s="12">
        <f t="shared" si="59"/>
        <v>42.814571377519371</v>
      </c>
      <c r="AK45" s="19">
        <f t="shared" si="59"/>
        <v>21.57912509498891</v>
      </c>
      <c r="AL45" s="8">
        <f t="shared" si="59"/>
        <v>17.466358855551348</v>
      </c>
      <c r="AM45" s="12">
        <f t="shared" si="59"/>
        <v>-5.5177771110787432</v>
      </c>
      <c r="AN45" s="19">
        <f t="shared" si="59"/>
        <v>4.1814249163793988</v>
      </c>
      <c r="AO45" s="8">
        <f t="shared" si="59"/>
        <v>-9.3099149250868294</v>
      </c>
      <c r="AP45" s="12">
        <f t="shared" si="59"/>
        <v>9.6052874596039572</v>
      </c>
      <c r="AQ45" s="19">
        <f t="shared" si="56"/>
        <v>13.172430751851124</v>
      </c>
      <c r="AR45" s="8">
        <f t="shared" si="56"/>
        <v>-3.1519542953607527</v>
      </c>
      <c r="AS45" s="12">
        <f t="shared" si="56"/>
        <v>27.926538442492088</v>
      </c>
      <c r="AT45" s="19">
        <f t="shared" si="56"/>
        <v>34.620334594092071</v>
      </c>
      <c r="AU45" s="8">
        <f t="shared" si="56"/>
        <v>-4.9723514443662253</v>
      </c>
      <c r="AV45" s="12">
        <f t="shared" si="56"/>
        <v>14.664875147107153</v>
      </c>
      <c r="AW45" s="19">
        <f t="shared" si="56"/>
        <v>6.6831094854626656</v>
      </c>
      <c r="AX45" s="8">
        <f t="shared" si="56"/>
        <v>7.4817519850526253</v>
      </c>
      <c r="AY45" s="13"/>
      <c r="AZ45" s="12">
        <f>+AVERAGE(B43:B45)/AVERAGE(B39:B41)*100-100</f>
        <v>18.530630966621999</v>
      </c>
      <c r="BA45" s="22">
        <f t="shared" ref="BA45:BT45" si="76">+AVERAGE(C43:C45)/AVERAGE(C39:C41)*100-100</f>
        <v>7.8993151506882953</v>
      </c>
      <c r="BB45" s="8">
        <f t="shared" si="76"/>
        <v>8.6347371746026198</v>
      </c>
      <c r="BC45" s="12">
        <f t="shared" si="76"/>
        <v>13.635609333009697</v>
      </c>
      <c r="BD45" s="22">
        <f t="shared" si="76"/>
        <v>-2.9490337640176563</v>
      </c>
      <c r="BE45" s="8">
        <f t="shared" si="76"/>
        <v>17.018535095162576</v>
      </c>
      <c r="BF45" s="12">
        <f t="shared" si="76"/>
        <v>32.335383435749208</v>
      </c>
      <c r="BG45" s="22">
        <f t="shared" si="76"/>
        <v>8.4773361238367642</v>
      </c>
      <c r="BH45" s="8">
        <f t="shared" si="76"/>
        <v>21.862096682978333</v>
      </c>
      <c r="BI45" s="12">
        <f t="shared" si="76"/>
        <v>35.039919276071714</v>
      </c>
      <c r="BJ45" s="22">
        <f t="shared" si="76"/>
        <v>10.204021163117005</v>
      </c>
      <c r="BK45" s="8">
        <f t="shared" si="76"/>
        <v>22.409103421262742</v>
      </c>
      <c r="BL45" s="12">
        <f t="shared" si="76"/>
        <v>2.5375559623317656</v>
      </c>
      <c r="BM45" s="22">
        <f t="shared" si="76"/>
        <v>4.1932968886456905</v>
      </c>
      <c r="BN45" s="8">
        <f t="shared" si="76"/>
        <v>-1.5160407261415543</v>
      </c>
      <c r="BO45" s="12">
        <f t="shared" si="76"/>
        <v>22.913093574887355</v>
      </c>
      <c r="BP45" s="22">
        <f t="shared" si="76"/>
        <v>8.0435094932871607</v>
      </c>
      <c r="BQ45" s="8">
        <f t="shared" si="76"/>
        <v>14.698097505892775</v>
      </c>
      <c r="BR45" s="12">
        <f t="shared" si="76"/>
        <v>29.639917289185775</v>
      </c>
      <c r="BS45" s="22">
        <f t="shared" si="76"/>
        <v>19.913959739345685</v>
      </c>
      <c r="BT45" s="8">
        <f t="shared" si="76"/>
        <v>9.1046721558290642</v>
      </c>
      <c r="BU45" s="12">
        <f>+AVERAGE(W43:W45)/AVERAGE(W39:W41)*100-100</f>
        <v>18.339136870659843</v>
      </c>
      <c r="BV45" s="22">
        <f>+AVERAGE(X43:X45)/AVERAGE(X39:X41)*100-100</f>
        <v>2.5738148316472262</v>
      </c>
      <c r="BW45" s="8">
        <f>+AVERAGE(Y43:Y45)/AVERAGE(Y39:Y41)*100-100</f>
        <v>15.265672575824581</v>
      </c>
      <c r="BY45" s="14"/>
      <c r="BZ45" s="14"/>
      <c r="CA45" s="14"/>
    </row>
    <row r="46" spans="1:79" x14ac:dyDescent="0.25">
      <c r="A46" s="6" t="s">
        <v>51</v>
      </c>
      <c r="B46" s="7">
        <v>7035889.4210462747</v>
      </c>
      <c r="C46" s="16">
        <v>3011934.2886403771</v>
      </c>
      <c r="D46" s="8">
        <v>234.96006891807917</v>
      </c>
      <c r="E46" s="7">
        <v>1154811.3789077946</v>
      </c>
      <c r="F46" s="16">
        <v>348459.50234496978</v>
      </c>
      <c r="G46" s="8">
        <f t="shared" si="0"/>
        <v>331.40476042020754</v>
      </c>
      <c r="H46" s="7">
        <f t="shared" si="11"/>
        <v>2238878.238639636</v>
      </c>
      <c r="I46" s="16">
        <f t="shared" si="12"/>
        <v>1012458.1810190007</v>
      </c>
      <c r="J46" s="8">
        <f t="shared" si="1"/>
        <v>221.1329100414093</v>
      </c>
      <c r="K46" s="7">
        <v>2150069.372691439</v>
      </c>
      <c r="L46" s="16">
        <v>779691.96091690019</v>
      </c>
      <c r="M46" s="8">
        <f t="shared" si="2"/>
        <v>275.75882277444617</v>
      </c>
      <c r="N46" s="7">
        <v>88808.865948197141</v>
      </c>
      <c r="O46" s="16">
        <v>232766.22010210049</v>
      </c>
      <c r="P46" s="8">
        <f t="shared" si="3"/>
        <v>38.15367449333587</v>
      </c>
      <c r="Q46" s="7">
        <v>5952149.7350415997</v>
      </c>
      <c r="R46" s="16">
        <v>2318766.2446057354</v>
      </c>
      <c r="S46" s="8">
        <f t="shared" si="4"/>
        <v>256.6946861887605</v>
      </c>
      <c r="T46" s="7">
        <v>4338500.8205271047</v>
      </c>
      <c r="U46" s="16">
        <v>2023983.1124251529</v>
      </c>
      <c r="V46" s="8">
        <f t="shared" si="5"/>
        <v>214.35459584090489</v>
      </c>
      <c r="W46" s="7">
        <f t="shared" si="9"/>
        <v>12043227.953108201</v>
      </c>
      <c r="X46" s="16">
        <f t="shared" si="10"/>
        <v>4667635.1041849302</v>
      </c>
      <c r="Y46" s="8">
        <f t="shared" si="6"/>
        <v>258.01562642097764</v>
      </c>
      <c r="AA46" s="12">
        <f t="shared" si="61"/>
        <v>17.836214518426914</v>
      </c>
      <c r="AB46" s="19">
        <f t="shared" si="62"/>
        <v>12.180210818668229</v>
      </c>
      <c r="AC46" s="8">
        <f t="shared" si="63"/>
        <v>8.1764564644745974</v>
      </c>
      <c r="AD46" s="12">
        <f t="shared" si="64"/>
        <v>11.706775614134443</v>
      </c>
      <c r="AE46" s="19">
        <f t="shared" si="65"/>
        <v>0.23479660820875381</v>
      </c>
      <c r="AF46" s="8">
        <f t="shared" si="66"/>
        <v>11.44510628456365</v>
      </c>
      <c r="AG46" s="12">
        <f t="shared" si="67"/>
        <v>31.288490933205395</v>
      </c>
      <c r="AH46" s="19">
        <f t="shared" si="68"/>
        <v>14.939395471971295</v>
      </c>
      <c r="AI46" s="8">
        <f t="shared" si="69"/>
        <v>14.224100791639273</v>
      </c>
      <c r="AJ46" s="12">
        <f t="shared" si="59"/>
        <v>34.664624440865168</v>
      </c>
      <c r="AK46" s="19">
        <f t="shared" si="59"/>
        <v>17.906683203447258</v>
      </c>
      <c r="AL46" s="8">
        <f t="shared" si="59"/>
        <v>14.212884954538325</v>
      </c>
      <c r="AM46" s="12">
        <f t="shared" si="59"/>
        <v>-18.30024164833894</v>
      </c>
      <c r="AN46" s="19">
        <f t="shared" si="59"/>
        <v>6.0033773061585123</v>
      </c>
      <c r="AO46" s="8">
        <f t="shared" si="59"/>
        <v>-22.927211917318289</v>
      </c>
      <c r="AP46" s="12">
        <f t="shared" si="59"/>
        <v>11.423303667656867</v>
      </c>
      <c r="AQ46" s="19">
        <f t="shared" si="56"/>
        <v>22.734887659341979</v>
      </c>
      <c r="AR46" s="8">
        <f t="shared" si="56"/>
        <v>-9.2162743677910726</v>
      </c>
      <c r="AS46" s="12">
        <f t="shared" si="56"/>
        <v>24.525197421576436</v>
      </c>
      <c r="AT46" s="19">
        <f t="shared" si="56"/>
        <v>32.440641704490815</v>
      </c>
      <c r="AU46" s="8">
        <f t="shared" si="56"/>
        <v>-5.9765976523851236</v>
      </c>
      <c r="AV46" s="12">
        <f t="shared" si="56"/>
        <v>13.960499832249113</v>
      </c>
      <c r="AW46" s="19">
        <f t="shared" si="56"/>
        <v>9.1987089843169656</v>
      </c>
      <c r="AX46" s="8">
        <f t="shared" si="56"/>
        <v>4.3606658835280143</v>
      </c>
      <c r="AY46" s="13"/>
      <c r="AZ46" s="12">
        <f>+AVERAGE(B43:B46)/AVERAGE(B39:B42)*100-100</f>
        <v>18.334128239600858</v>
      </c>
      <c r="BA46" s="22">
        <f t="shared" ref="BA46:BT46" si="77">+AVERAGE(C43:C46)/AVERAGE(C39:C42)*100-100</f>
        <v>9.0445619966136519</v>
      </c>
      <c r="BB46" s="8">
        <f t="shared" si="77"/>
        <v>8.5163222700387138</v>
      </c>
      <c r="BC46" s="12">
        <f t="shared" si="77"/>
        <v>13.031188678049048</v>
      </c>
      <c r="BD46" s="22">
        <f t="shared" si="77"/>
        <v>-2.0000000308674259</v>
      </c>
      <c r="BE46" s="8">
        <f t="shared" si="77"/>
        <v>15.5490471712898</v>
      </c>
      <c r="BF46" s="12">
        <f t="shared" si="77"/>
        <v>32.007423188817853</v>
      </c>
      <c r="BG46" s="22">
        <f t="shared" si="77"/>
        <v>10.302709267800864</v>
      </c>
      <c r="BH46" s="8">
        <f t="shared" si="77"/>
        <v>19.733527579667623</v>
      </c>
      <c r="BI46" s="12">
        <f t="shared" si="77"/>
        <v>34.920647481090271</v>
      </c>
      <c r="BJ46" s="22">
        <f t="shared" si="77"/>
        <v>12.46180344326217</v>
      </c>
      <c r="BK46" s="8">
        <f t="shared" si="77"/>
        <v>20.17580444867653</v>
      </c>
      <c r="BL46" s="12">
        <f t="shared" si="77"/>
        <v>-2.8585645059195315</v>
      </c>
      <c r="BM46" s="22">
        <f t="shared" si="77"/>
        <v>4.6542071872085273</v>
      </c>
      <c r="BN46" s="8">
        <f t="shared" si="77"/>
        <v>-6.9607603005639191</v>
      </c>
      <c r="BO46" s="12">
        <f t="shared" si="77"/>
        <v>19.757665990922874</v>
      </c>
      <c r="BP46" s="22">
        <f t="shared" si="77"/>
        <v>11.44846827518991</v>
      </c>
      <c r="BQ46" s="8">
        <f t="shared" si="77"/>
        <v>7.6281072491420616</v>
      </c>
      <c r="BR46" s="12">
        <f t="shared" si="77"/>
        <v>28.283586785622333</v>
      </c>
      <c r="BS46" s="22">
        <f t="shared" si="77"/>
        <v>22.970908797546613</v>
      </c>
      <c r="BT46" s="8">
        <f t="shared" si="77"/>
        <v>5.0049375352340491</v>
      </c>
      <c r="BU46" s="12">
        <f>+AVERAGE(W43:W46)/AVERAGE(W39:W42)*100-100</f>
        <v>17.059329581429509</v>
      </c>
      <c r="BV46" s="22">
        <f>+AVERAGE(X43:X46)/AVERAGE(X39:X42)*100-100</f>
        <v>4.3207454868116884</v>
      </c>
      <c r="BW46" s="8">
        <f>+AVERAGE(Y43:Y46)/AVERAGE(Y39:Y42)*100-100</f>
        <v>12.23958382018624</v>
      </c>
      <c r="BY46" s="14"/>
      <c r="BZ46" s="14"/>
      <c r="CA46" s="14"/>
    </row>
    <row r="47" spans="1:79" x14ac:dyDescent="0.25">
      <c r="A47" s="6" t="s">
        <v>52</v>
      </c>
      <c r="B47" s="7">
        <v>7061881.1109218197</v>
      </c>
      <c r="C47" s="16">
        <v>2837320.6981529929</v>
      </c>
      <c r="D47" s="8">
        <v>250.00504160954779</v>
      </c>
      <c r="E47" s="7">
        <v>854950.03187449765</v>
      </c>
      <c r="F47" s="16">
        <v>255748.11712229339</v>
      </c>
      <c r="G47" s="8">
        <f t="shared" si="0"/>
        <v>334.29377369205753</v>
      </c>
      <c r="H47" s="7">
        <f t="shared" si="11"/>
        <v>1571226.1301346899</v>
      </c>
      <c r="I47" s="16">
        <f t="shared" si="12"/>
        <v>768460.0222327899</v>
      </c>
      <c r="J47" s="8">
        <f t="shared" si="1"/>
        <v>204.46426420068443</v>
      </c>
      <c r="K47" s="7">
        <v>1498735.8552225565</v>
      </c>
      <c r="L47" s="16">
        <v>527993.43061288504</v>
      </c>
      <c r="M47" s="8">
        <f t="shared" si="2"/>
        <v>283.85501946167238</v>
      </c>
      <c r="N47" s="7">
        <v>72490.274912133318</v>
      </c>
      <c r="O47" s="16">
        <v>240466.59161990488</v>
      </c>
      <c r="P47" s="8">
        <f t="shared" si="3"/>
        <v>30.145674051352444</v>
      </c>
      <c r="Q47" s="7">
        <v>6082452.5186227905</v>
      </c>
      <c r="R47" s="16">
        <v>2206043.6149296402</v>
      </c>
      <c r="S47" s="8">
        <f t="shared" si="4"/>
        <v>275.71769104922186</v>
      </c>
      <c r="T47" s="7">
        <v>4266381.5293566408</v>
      </c>
      <c r="U47" s="16">
        <v>1938811.0418906908</v>
      </c>
      <c r="V47" s="8">
        <f t="shared" si="5"/>
        <v>220.05143550225239</v>
      </c>
      <c r="W47" s="7">
        <f t="shared" si="9"/>
        <v>11304128.262197159</v>
      </c>
      <c r="X47" s="16">
        <f t="shared" si="10"/>
        <v>4128761.4105470255</v>
      </c>
      <c r="Y47" s="8">
        <f t="shared" si="6"/>
        <v>273.7898158348525</v>
      </c>
      <c r="AA47" s="12">
        <f t="shared" si="61"/>
        <v>19.159075114390504</v>
      </c>
      <c r="AB47" s="19">
        <f t="shared" si="62"/>
        <v>9.0499047982930136</v>
      </c>
      <c r="AC47" s="8">
        <f t="shared" si="63"/>
        <v>10.025459689599998</v>
      </c>
      <c r="AD47" s="12">
        <f t="shared" si="64"/>
        <v>4.2360623192299016</v>
      </c>
      <c r="AE47" s="19">
        <f t="shared" si="65"/>
        <v>0.39296032610774034</v>
      </c>
      <c r="AF47" s="8">
        <f t="shared" si="66"/>
        <v>3.8280592390527772</v>
      </c>
      <c r="AG47" s="12">
        <f t="shared" si="67"/>
        <v>3.6317093285649094</v>
      </c>
      <c r="AH47" s="19">
        <f t="shared" si="68"/>
        <v>0.23944052827420137</v>
      </c>
      <c r="AI47" s="8">
        <f t="shared" si="69"/>
        <v>3.3841657359748183</v>
      </c>
      <c r="AJ47" s="12">
        <f t="shared" si="59"/>
        <v>6.6239422593204154</v>
      </c>
      <c r="AK47" s="19">
        <f t="shared" si="59"/>
        <v>-3.3665553572793385</v>
      </c>
      <c r="AL47" s="8">
        <f t="shared" si="59"/>
        <v>10.33855064728084</v>
      </c>
      <c r="AM47" s="12">
        <f t="shared" si="59"/>
        <v>-34.419071546779151</v>
      </c>
      <c r="AN47" s="19">
        <f t="shared" si="59"/>
        <v>9.1856059845160161</v>
      </c>
      <c r="AO47" s="8">
        <f t="shared" si="59"/>
        <v>-39.936287515296577</v>
      </c>
      <c r="AP47" s="12">
        <f t="shared" si="59"/>
        <v>16.555791711255523</v>
      </c>
      <c r="AQ47" s="19">
        <f t="shared" si="56"/>
        <v>15.725538371432378</v>
      </c>
      <c r="AR47" s="8">
        <f t="shared" si="56"/>
        <v>0.71743311935034626</v>
      </c>
      <c r="AS47" s="12">
        <f t="shared" si="56"/>
        <v>15.950948409747909</v>
      </c>
      <c r="AT47" s="19">
        <f t="shared" si="56"/>
        <v>24.777249868500874</v>
      </c>
      <c r="AU47" s="8">
        <f t="shared" si="56"/>
        <v>-7.0736464123505698</v>
      </c>
      <c r="AV47" s="12">
        <f t="shared" si="56"/>
        <v>15.32683131656394</v>
      </c>
      <c r="AW47" s="19">
        <f t="shared" si="56"/>
        <v>3.8504177967410413</v>
      </c>
      <c r="AX47" s="8">
        <f t="shared" si="56"/>
        <v>11.050907414050926</v>
      </c>
      <c r="AY47" s="13"/>
      <c r="AZ47" s="12">
        <f t="shared" ref="AZ47:BW47" si="78">+AVERAGE(B47:B47)/AVERAGE(B43:B43)*100-100</f>
        <v>19.159075114390504</v>
      </c>
      <c r="BA47" s="22">
        <f t="shared" si="78"/>
        <v>9.0499047982930136</v>
      </c>
      <c r="BB47" s="8">
        <f t="shared" si="78"/>
        <v>10.025459689599998</v>
      </c>
      <c r="BC47" s="12">
        <f t="shared" si="78"/>
        <v>4.2360623192299016</v>
      </c>
      <c r="BD47" s="22">
        <f t="shared" si="78"/>
        <v>0.39296032610774034</v>
      </c>
      <c r="BE47" s="8">
        <f t="shared" si="78"/>
        <v>3.8280592390527772</v>
      </c>
      <c r="BF47" s="12">
        <f t="shared" si="78"/>
        <v>3.6317093285649094</v>
      </c>
      <c r="BG47" s="22">
        <f t="shared" si="78"/>
        <v>0.23944052827420137</v>
      </c>
      <c r="BH47" s="8">
        <f t="shared" si="78"/>
        <v>3.3841657359748183</v>
      </c>
      <c r="BI47" s="12">
        <f t="shared" si="78"/>
        <v>6.6239422593204154</v>
      </c>
      <c r="BJ47" s="22">
        <f t="shared" si="78"/>
        <v>-3.3665553572793385</v>
      </c>
      <c r="BK47" s="8">
        <f t="shared" si="78"/>
        <v>10.33855064728084</v>
      </c>
      <c r="BL47" s="12">
        <f t="shared" si="78"/>
        <v>-34.419071546779151</v>
      </c>
      <c r="BM47" s="22">
        <f t="shared" si="78"/>
        <v>9.1856059845160161</v>
      </c>
      <c r="BN47" s="8">
        <f t="shared" si="78"/>
        <v>-39.936287515296577</v>
      </c>
      <c r="BO47" s="12">
        <f t="shared" si="78"/>
        <v>16.555791711255523</v>
      </c>
      <c r="BP47" s="22">
        <f t="shared" si="78"/>
        <v>15.725538371432378</v>
      </c>
      <c r="BQ47" s="8">
        <f t="shared" si="78"/>
        <v>0.71743311935034626</v>
      </c>
      <c r="BR47" s="12">
        <f t="shared" si="78"/>
        <v>15.950948409747909</v>
      </c>
      <c r="BS47" s="22">
        <f t="shared" si="78"/>
        <v>24.777249868500874</v>
      </c>
      <c r="BT47" s="8">
        <f t="shared" si="78"/>
        <v>-7.0736464123505698</v>
      </c>
      <c r="BU47" s="12">
        <f t="shared" si="78"/>
        <v>15.32683131656394</v>
      </c>
      <c r="BV47" s="22">
        <f t="shared" si="78"/>
        <v>3.8504177967410413</v>
      </c>
      <c r="BW47" s="8">
        <f t="shared" si="78"/>
        <v>11.050907414050926</v>
      </c>
      <c r="BY47" s="14"/>
      <c r="BZ47" s="14"/>
      <c r="CA47" s="14"/>
    </row>
    <row r="48" spans="1:79" x14ac:dyDescent="0.25">
      <c r="A48" s="6" t="s">
        <v>53</v>
      </c>
      <c r="B48" s="7">
        <v>7151242.2731504207</v>
      </c>
      <c r="C48" s="16">
        <v>2835137.3147183615</v>
      </c>
      <c r="D48" s="8">
        <v>254.05236459379816</v>
      </c>
      <c r="E48" s="7">
        <v>950847.041259035</v>
      </c>
      <c r="F48" s="16">
        <v>283575.89159367979</v>
      </c>
      <c r="G48" s="8">
        <f t="shared" si="0"/>
        <v>335.30602193131818</v>
      </c>
      <c r="H48" s="7">
        <f t="shared" si="11"/>
        <v>1777484.2457269887</v>
      </c>
      <c r="I48" s="16">
        <f t="shared" si="12"/>
        <v>830267.58818245202</v>
      </c>
      <c r="J48" s="8">
        <f t="shared" si="1"/>
        <v>214.08570815321107</v>
      </c>
      <c r="K48" s="7">
        <v>1717052.7381555974</v>
      </c>
      <c r="L48" s="16">
        <v>597635.31132400443</v>
      </c>
      <c r="M48" s="8">
        <f t="shared" si="2"/>
        <v>287.30777877760096</v>
      </c>
      <c r="N48" s="7">
        <v>60431.507571391339</v>
      </c>
      <c r="O48" s="16">
        <v>232632.27685844756</v>
      </c>
      <c r="P48" s="8">
        <f t="shared" si="3"/>
        <v>25.977266950004019</v>
      </c>
      <c r="Q48" s="7">
        <v>6600360.3918964583</v>
      </c>
      <c r="R48" s="16">
        <v>2442662.0470651598</v>
      </c>
      <c r="S48" s="8">
        <f t="shared" si="4"/>
        <v>270.21177161313585</v>
      </c>
      <c r="T48" s="7">
        <v>4530023.5304997731</v>
      </c>
      <c r="U48" s="16">
        <v>1982519.2812877411</v>
      </c>
      <c r="V48" s="8">
        <f t="shared" si="5"/>
        <v>228.4983340770994</v>
      </c>
      <c r="W48" s="7">
        <f t="shared" si="9"/>
        <v>11949910.42153313</v>
      </c>
      <c r="X48" s="16">
        <f t="shared" si="10"/>
        <v>4409123.5602719123</v>
      </c>
      <c r="Y48" s="8">
        <f t="shared" si="6"/>
        <v>271.02688908986198</v>
      </c>
      <c r="AA48" s="12">
        <f t="shared" si="61"/>
        <v>23.197541678668671</v>
      </c>
      <c r="AB48" s="19">
        <f t="shared" si="62"/>
        <v>10.672681564017878</v>
      </c>
      <c r="AC48" s="8">
        <f t="shared" si="63"/>
        <v>12.048144227317053</v>
      </c>
      <c r="AD48" s="12">
        <f t="shared" si="64"/>
        <v>6.5131639712298721</v>
      </c>
      <c r="AE48" s="19">
        <f t="shared" si="65"/>
        <v>4.2440861099715761</v>
      </c>
      <c r="AF48" s="8">
        <f t="shared" si="66"/>
        <v>2.1766969676002077</v>
      </c>
      <c r="AG48" s="12">
        <f t="shared" si="67"/>
        <v>11.040484237874111</v>
      </c>
      <c r="AH48" s="19">
        <f t="shared" si="68"/>
        <v>5.2159864109138141</v>
      </c>
      <c r="AI48" s="8">
        <f t="shared" si="69"/>
        <v>5.5357536679009343</v>
      </c>
      <c r="AJ48" s="12">
        <f t="shared" si="59"/>
        <v>15.01290568569469</v>
      </c>
      <c r="AK48" s="19">
        <f t="shared" si="59"/>
        <v>5.5041583435197765</v>
      </c>
      <c r="AL48" s="8">
        <f t="shared" si="59"/>
        <v>9.0126754162755986</v>
      </c>
      <c r="AM48" s="12">
        <f t="shared" si="59"/>
        <v>-43.957479326148665</v>
      </c>
      <c r="AN48" s="19">
        <f t="shared" si="59"/>
        <v>4.4828355803708604</v>
      </c>
      <c r="AO48" s="8">
        <f t="shared" si="59"/>
        <v>-46.361983418087839</v>
      </c>
      <c r="AP48" s="12">
        <f t="shared" si="59"/>
        <v>6.661935586089001</v>
      </c>
      <c r="AQ48" s="19">
        <f t="shared" si="56"/>
        <v>0.22724405729783825</v>
      </c>
      <c r="AR48" s="8">
        <f t="shared" si="56"/>
        <v>6.4201022280056037</v>
      </c>
      <c r="AS48" s="12">
        <f t="shared" si="56"/>
        <v>5.849202223094224</v>
      </c>
      <c r="AT48" s="19">
        <f t="shared" si="56"/>
        <v>2.5565513386488448</v>
      </c>
      <c r="AU48" s="8">
        <f t="shared" si="56"/>
        <v>3.2105709888516287</v>
      </c>
      <c r="AV48" s="12">
        <f t="shared" si="56"/>
        <v>17.080576047585964</v>
      </c>
      <c r="AW48" s="19">
        <f t="shared" si="56"/>
        <v>6.8387486844184338</v>
      </c>
      <c r="AX48" s="8">
        <f t="shared" si="56"/>
        <v>9.5862479571152477</v>
      </c>
      <c r="AY48" s="13"/>
      <c r="AZ48" s="12">
        <f t="shared" ref="AZ48:BW48" si="79">+AVERAGE(B47:B48)/AVERAGE(B43:B44)*100-100</f>
        <v>21.157354447210324</v>
      </c>
      <c r="BA48" s="22">
        <f t="shared" si="79"/>
        <v>9.8549883213922413</v>
      </c>
      <c r="BB48" s="8">
        <f t="shared" si="79"/>
        <v>11.035710960323541</v>
      </c>
      <c r="BC48" s="12">
        <f t="shared" si="79"/>
        <v>5.4228018298597505</v>
      </c>
      <c r="BD48" s="22">
        <f t="shared" si="79"/>
        <v>2.3817010669124414</v>
      </c>
      <c r="BE48" s="8">
        <f t="shared" si="79"/>
        <v>2.9945112261470967</v>
      </c>
      <c r="BF48" s="12">
        <f t="shared" si="79"/>
        <v>7.4366299667521645</v>
      </c>
      <c r="BG48" s="22">
        <f t="shared" si="79"/>
        <v>2.7636739515610458</v>
      </c>
      <c r="BH48" s="8">
        <f t="shared" si="79"/>
        <v>4.4736136174085459</v>
      </c>
      <c r="BI48" s="12">
        <f t="shared" si="79"/>
        <v>10.944746718220415</v>
      </c>
      <c r="BJ48" s="22">
        <f t="shared" si="79"/>
        <v>1.1487876092037368</v>
      </c>
      <c r="BK48" s="8">
        <f t="shared" si="79"/>
        <v>9.6675986268496246</v>
      </c>
      <c r="BL48" s="12">
        <f t="shared" si="79"/>
        <v>-39.129217665235252</v>
      </c>
      <c r="BM48" s="22">
        <f t="shared" si="79"/>
        <v>6.821400846428304</v>
      </c>
      <c r="BN48" s="8">
        <f t="shared" si="79"/>
        <v>-43.091837455949097</v>
      </c>
      <c r="BO48" s="12">
        <f t="shared" si="79"/>
        <v>11.18834832356174</v>
      </c>
      <c r="BP48" s="22">
        <f t="shared" si="79"/>
        <v>7.0292870371974345</v>
      </c>
      <c r="BQ48" s="8">
        <f t="shared" si="79"/>
        <v>3.4615409655775551</v>
      </c>
      <c r="BR48" s="12">
        <f t="shared" si="79"/>
        <v>10.519173914663568</v>
      </c>
      <c r="BS48" s="22">
        <f t="shared" si="79"/>
        <v>12.458399263999922</v>
      </c>
      <c r="BT48" s="8">
        <f t="shared" si="79"/>
        <v>-2.104495130267324</v>
      </c>
      <c r="BU48" s="12">
        <f t="shared" si="79"/>
        <v>16.221441931978944</v>
      </c>
      <c r="BV48" s="22">
        <f t="shared" si="79"/>
        <v>5.3724681272314854</v>
      </c>
      <c r="BW48" s="8">
        <f t="shared" si="79"/>
        <v>10.317430070585502</v>
      </c>
      <c r="BY48" s="14"/>
      <c r="BZ48" s="14"/>
      <c r="CA48" s="14"/>
    </row>
    <row r="49" spans="1:79" x14ac:dyDescent="0.25">
      <c r="A49" s="6" t="s">
        <v>54</v>
      </c>
      <c r="B49" s="7">
        <v>7311842.549140607</v>
      </c>
      <c r="C49" s="16">
        <v>2789237.9018350164</v>
      </c>
      <c r="D49" s="8">
        <v>260.58660601375584</v>
      </c>
      <c r="E49" s="7">
        <v>942825.49204601825</v>
      </c>
      <c r="F49" s="16">
        <v>277080.82566319319</v>
      </c>
      <c r="G49" s="8">
        <f t="shared" si="0"/>
        <v>340.27092628635154</v>
      </c>
      <c r="H49" s="7">
        <f t="shared" si="11"/>
        <v>1954707.788929967</v>
      </c>
      <c r="I49" s="16">
        <f t="shared" si="12"/>
        <v>857904.17800986837</v>
      </c>
      <c r="J49" s="8">
        <f t="shared" si="1"/>
        <v>227.84686670537258</v>
      </c>
      <c r="K49" s="7">
        <v>1902075.2250039957</v>
      </c>
      <c r="L49" s="16">
        <v>648640.90219214</v>
      </c>
      <c r="M49" s="8">
        <f t="shared" si="2"/>
        <v>293.24009919444831</v>
      </c>
      <c r="N49" s="7">
        <v>52632.563925971212</v>
      </c>
      <c r="O49" s="16">
        <v>209263.2758177284</v>
      </c>
      <c r="P49" s="8">
        <f t="shared" si="3"/>
        <v>25.151361948388402</v>
      </c>
      <c r="Q49" s="7">
        <v>6848774.2945810799</v>
      </c>
      <c r="R49" s="16">
        <v>2646993.583985324</v>
      </c>
      <c r="S49" s="8">
        <f t="shared" si="4"/>
        <v>258.73785021683119</v>
      </c>
      <c r="T49" s="7">
        <v>5319527.4666389255</v>
      </c>
      <c r="U49" s="16">
        <v>2270395.6265441505</v>
      </c>
      <c r="V49" s="8">
        <f t="shared" si="5"/>
        <v>234.29958217176301</v>
      </c>
      <c r="W49" s="7">
        <f t="shared" si="9"/>
        <v>11738622.658058744</v>
      </c>
      <c r="X49" s="16">
        <f t="shared" si="10"/>
        <v>4300820.8629492512</v>
      </c>
      <c r="Y49" s="8">
        <f t="shared" si="6"/>
        <v>272.93912097536383</v>
      </c>
      <c r="AA49" s="12">
        <f t="shared" si="61"/>
        <v>17.894676336915083</v>
      </c>
      <c r="AB49" s="19">
        <f t="shared" si="62"/>
        <v>0.75653253354136041</v>
      </c>
      <c r="AC49" s="8">
        <f t="shared" si="63"/>
        <v>16.717646396437843</v>
      </c>
      <c r="AD49" s="12">
        <f t="shared" si="64"/>
        <v>9.4757427962843082</v>
      </c>
      <c r="AE49" s="19">
        <f t="shared" si="65"/>
        <v>3.4983675186802685</v>
      </c>
      <c r="AF49" s="8">
        <f t="shared" si="66"/>
        <v>5.7753329070868489</v>
      </c>
      <c r="AG49" s="12">
        <f t="shared" si="67"/>
        <v>6.8066844928571726</v>
      </c>
      <c r="AH49" s="19">
        <f t="shared" si="68"/>
        <v>-1.5549429263931103</v>
      </c>
      <c r="AI49" s="8">
        <f t="shared" si="69"/>
        <v>8.4936996003754075</v>
      </c>
      <c r="AJ49" s="12">
        <f t="shared" si="59"/>
        <v>9.9753476492410158</v>
      </c>
      <c r="AK49" s="19">
        <f t="shared" si="59"/>
        <v>0.62266271557092523</v>
      </c>
      <c r="AL49" s="8">
        <f t="shared" si="59"/>
        <v>9.2948096196850258</v>
      </c>
      <c r="AM49" s="12">
        <f t="shared" si="59"/>
        <v>-47.675774549705793</v>
      </c>
      <c r="AN49" s="19">
        <f t="shared" si="59"/>
        <v>-7.7435308867194124</v>
      </c>
      <c r="AO49" s="8">
        <f t="shared" si="59"/>
        <v>-43.283949675067305</v>
      </c>
      <c r="AP49" s="12">
        <f t="shared" si="59"/>
        <v>15.380142144130176</v>
      </c>
      <c r="AQ49" s="19">
        <f t="shared" si="56"/>
        <v>9.2623579053227303</v>
      </c>
      <c r="AR49" s="8">
        <f t="shared" si="56"/>
        <v>5.5991691522056897</v>
      </c>
      <c r="AS49" s="12">
        <f t="shared" si="56"/>
        <v>16.74336456800593</v>
      </c>
      <c r="AT49" s="19">
        <f t="shared" si="56"/>
        <v>3.6757453559805242</v>
      </c>
      <c r="AU49" s="8">
        <f t="shared" si="56"/>
        <v>12.604316628886039</v>
      </c>
      <c r="AV49" s="12">
        <f t="shared" si="56"/>
        <v>14.271167081841682</v>
      </c>
      <c r="AW49" s="19">
        <f t="shared" si="56"/>
        <v>3.8803528869839141</v>
      </c>
      <c r="AX49" s="8">
        <f t="shared" si="56"/>
        <v>10.002675102733221</v>
      </c>
      <c r="AY49" s="13"/>
      <c r="AZ49" s="12">
        <f t="shared" ref="AZ49:BW49" si="80">+AVERAGE(B47:B49)/AVERAGE(B43:B45)*100-100</f>
        <v>20.028987038252893</v>
      </c>
      <c r="BA49" s="22">
        <f t="shared" si="80"/>
        <v>6.6795491958030055</v>
      </c>
      <c r="BB49" s="8">
        <f t="shared" si="80"/>
        <v>12.908896223415397</v>
      </c>
      <c r="BC49" s="12">
        <f t="shared" si="80"/>
        <v>6.7787826657241652</v>
      </c>
      <c r="BD49" s="22">
        <f t="shared" si="80"/>
        <v>2.7579769814851716</v>
      </c>
      <c r="BE49" s="8">
        <f t="shared" si="80"/>
        <v>3.9150161402366876</v>
      </c>
      <c r="BF49" s="12">
        <f t="shared" si="80"/>
        <v>7.2035849576737405</v>
      </c>
      <c r="BG49" s="22">
        <f t="shared" si="80"/>
        <v>1.2131220790436288</v>
      </c>
      <c r="BH49" s="8">
        <f t="shared" si="80"/>
        <v>5.856195756725441</v>
      </c>
      <c r="BI49" s="12">
        <f t="shared" si="80"/>
        <v>10.582476585549401</v>
      </c>
      <c r="BJ49" s="22">
        <f t="shared" si="80"/>
        <v>0.95580904642559972</v>
      </c>
      <c r="BK49" s="8">
        <f t="shared" si="80"/>
        <v>9.5408489660640896</v>
      </c>
      <c r="BL49" s="12">
        <f t="shared" si="80"/>
        <v>-41.824545279835824</v>
      </c>
      <c r="BM49" s="22">
        <f t="shared" si="80"/>
        <v>1.8883645619192748</v>
      </c>
      <c r="BN49" s="8">
        <f t="shared" si="80"/>
        <v>-43.151427927708241</v>
      </c>
      <c r="BO49" s="12">
        <f t="shared" si="80"/>
        <v>12.623082923727551</v>
      </c>
      <c r="BP49" s="22">
        <f t="shared" si="80"/>
        <v>7.8288503865477281</v>
      </c>
      <c r="BQ49" s="8">
        <f t="shared" si="80"/>
        <v>4.1393857888426737</v>
      </c>
      <c r="BR49" s="12">
        <f t="shared" si="80"/>
        <v>12.785207307633598</v>
      </c>
      <c r="BS49" s="22">
        <f t="shared" si="80"/>
        <v>9.0703847391829839</v>
      </c>
      <c r="BT49" s="8">
        <f t="shared" si="80"/>
        <v>2.4890349773291973</v>
      </c>
      <c r="BU49" s="12">
        <f t="shared" si="80"/>
        <v>15.559825620458213</v>
      </c>
      <c r="BV49" s="22">
        <f t="shared" si="80"/>
        <v>4.8678747776880016</v>
      </c>
      <c r="BW49" s="8">
        <f t="shared" si="80"/>
        <v>10.212175475847246</v>
      </c>
      <c r="BY49" s="14"/>
      <c r="BZ49" s="14"/>
      <c r="CA49" s="14"/>
    </row>
    <row r="50" spans="1:79" x14ac:dyDescent="0.25">
      <c r="A50" s="6" t="s">
        <v>55</v>
      </c>
      <c r="B50" s="7">
        <v>8042286.9678516556</v>
      </c>
      <c r="C50" s="16">
        <v>3048755.6917377729</v>
      </c>
      <c r="D50" s="8">
        <v>261.95469295407372</v>
      </c>
      <c r="E50" s="7">
        <v>1341703.464922898</v>
      </c>
      <c r="F50" s="16">
        <v>395484.41055191122</v>
      </c>
      <c r="G50" s="8">
        <f t="shared" si="0"/>
        <v>339.2557150484156</v>
      </c>
      <c r="H50" s="7">
        <f t="shared" si="11"/>
        <v>2680491.2476724344</v>
      </c>
      <c r="I50" s="16">
        <f t="shared" si="12"/>
        <v>1048279.9537960375</v>
      </c>
      <c r="J50" s="8">
        <f t="shared" si="1"/>
        <v>255.70375909277138</v>
      </c>
      <c r="K50" s="7">
        <v>2631397.8036965616</v>
      </c>
      <c r="L50" s="16">
        <v>877920.36529829015</v>
      </c>
      <c r="M50" s="8">
        <f t="shared" si="2"/>
        <v>299.73080790790107</v>
      </c>
      <c r="N50" s="7">
        <v>49093.443975872884</v>
      </c>
      <c r="O50" s="16">
        <v>170359.58849774732</v>
      </c>
      <c r="P50" s="8">
        <f t="shared" si="3"/>
        <v>28.817540831593437</v>
      </c>
      <c r="Q50" s="7">
        <v>6588638.1434927201</v>
      </c>
      <c r="R50" s="16">
        <v>2533486.485671361</v>
      </c>
      <c r="S50" s="8">
        <f t="shared" si="4"/>
        <v>260.0620994331756</v>
      </c>
      <c r="T50" s="7">
        <v>5646737.5760046532</v>
      </c>
      <c r="U50" s="16">
        <v>2268208.0602389495</v>
      </c>
      <c r="V50" s="8">
        <f t="shared" si="5"/>
        <v>248.95148178821765</v>
      </c>
      <c r="W50" s="7">
        <f t="shared" si="9"/>
        <v>13006382.247935053</v>
      </c>
      <c r="X50" s="16">
        <f t="shared" si="10"/>
        <v>4757798.4815181326</v>
      </c>
      <c r="Y50" s="8">
        <f t="shared" si="6"/>
        <v>273.36975911146487</v>
      </c>
      <c r="AA50" s="12">
        <f t="shared" si="61"/>
        <v>14.303771514585904</v>
      </c>
      <c r="AB50" s="19">
        <f t="shared" si="62"/>
        <v>1.2225168137389062</v>
      </c>
      <c r="AC50" s="8">
        <f t="shared" si="63"/>
        <v>11.489026267440551</v>
      </c>
      <c r="AD50" s="12">
        <f t="shared" si="64"/>
        <v>16.183775933335838</v>
      </c>
      <c r="AE50" s="19">
        <f t="shared" si="65"/>
        <v>13.495085624150221</v>
      </c>
      <c r="AF50" s="8">
        <f t="shared" si="66"/>
        <v>2.3689927140012657</v>
      </c>
      <c r="AG50" s="12">
        <f t="shared" si="67"/>
        <v>19.7247443568493</v>
      </c>
      <c r="AH50" s="19">
        <f t="shared" si="68"/>
        <v>3.5380989998997876</v>
      </c>
      <c r="AI50" s="8">
        <f t="shared" si="69"/>
        <v>15.633516080844018</v>
      </c>
      <c r="AJ50" s="12">
        <f t="shared" si="59"/>
        <v>22.386646548180906</v>
      </c>
      <c r="AK50" s="19">
        <f t="shared" si="59"/>
        <v>12.598360545602588</v>
      </c>
      <c r="AL50" s="8">
        <f t="shared" si="59"/>
        <v>8.6930981544922474</v>
      </c>
      <c r="AM50" s="12">
        <f t="shared" si="59"/>
        <v>-44.720109358777925</v>
      </c>
      <c r="AN50" s="19">
        <f t="shared" si="59"/>
        <v>-26.810862665974099</v>
      </c>
      <c r="AO50" s="8">
        <f t="shared" si="59"/>
        <v>-24.469815255600437</v>
      </c>
      <c r="AP50" s="12">
        <f t="shared" si="59"/>
        <v>10.693420642696111</v>
      </c>
      <c r="AQ50" s="19">
        <f t="shared" si="56"/>
        <v>9.2601072473406987</v>
      </c>
      <c r="AR50" s="8">
        <f t="shared" si="56"/>
        <v>1.3118359769780596</v>
      </c>
      <c r="AS50" s="12">
        <f t="shared" si="56"/>
        <v>30.154120273246917</v>
      </c>
      <c r="AT50" s="19">
        <f t="shared" si="56"/>
        <v>12.066550670038168</v>
      </c>
      <c r="AU50" s="8">
        <f t="shared" si="56"/>
        <v>16.140025275217667</v>
      </c>
      <c r="AV50" s="12">
        <f t="shared" si="56"/>
        <v>7.9974762462108373</v>
      </c>
      <c r="AW50" s="19">
        <f t="shared" si="56"/>
        <v>1.9316715064629335</v>
      </c>
      <c r="AX50" s="8">
        <f t="shared" si="56"/>
        <v>5.950853792644125</v>
      </c>
      <c r="AY50" s="13"/>
      <c r="AZ50" s="12">
        <f t="shared" ref="AZ50:BW50" si="81">+AVERAGE(B47:B50)/AVERAGE(B43:B46)*100-100</f>
        <v>18.415709119784779</v>
      </c>
      <c r="BA50" s="22">
        <f t="shared" si="81"/>
        <v>5.1776761218672078</v>
      </c>
      <c r="BB50" s="8">
        <f t="shared" si="81"/>
        <v>12.543165835886995</v>
      </c>
      <c r="BC50" s="12">
        <f t="shared" si="81"/>
        <v>9.6914052854398847</v>
      </c>
      <c r="BD50" s="22">
        <f t="shared" si="81"/>
        <v>6.0314707129533076</v>
      </c>
      <c r="BE50" s="8">
        <f t="shared" si="81"/>
        <v>3.5218697724695716</v>
      </c>
      <c r="BF50" s="12">
        <f t="shared" si="81"/>
        <v>11.10472878634323</v>
      </c>
      <c r="BG50" s="22">
        <f t="shared" si="81"/>
        <v>1.8974780950049563</v>
      </c>
      <c r="BH50" s="8">
        <f t="shared" si="81"/>
        <v>8.4555779964903763</v>
      </c>
      <c r="BI50" s="12">
        <f t="shared" si="81"/>
        <v>14.326820480186697</v>
      </c>
      <c r="BJ50" s="22">
        <f t="shared" si="81"/>
        <v>4.533664273812235</v>
      </c>
      <c r="BK50" s="8">
        <f t="shared" si="81"/>
        <v>9.3213160641033852</v>
      </c>
      <c r="BL50" s="12">
        <f t="shared" si="81"/>
        <v>-42.455182002444083</v>
      </c>
      <c r="BM50" s="22">
        <f t="shared" si="81"/>
        <v>-5.5136810206613802</v>
      </c>
      <c r="BN50" s="8">
        <f t="shared" si="81"/>
        <v>-39.216068776233193</v>
      </c>
      <c r="BO50" s="12">
        <f t="shared" si="81"/>
        <v>12.130022498801239</v>
      </c>
      <c r="BP50" s="22">
        <f t="shared" si="81"/>
        <v>8.1941597701987092</v>
      </c>
      <c r="BQ50" s="8">
        <f t="shared" si="81"/>
        <v>3.4342830523352603</v>
      </c>
      <c r="BR50" s="12">
        <f t="shared" si="81"/>
        <v>17.256184560022319</v>
      </c>
      <c r="BS50" s="22">
        <f t="shared" si="81"/>
        <v>9.8578599751286617</v>
      </c>
      <c r="BT50" s="8">
        <f t="shared" si="81"/>
        <v>5.8118658384837687</v>
      </c>
      <c r="BU50" s="12">
        <f t="shared" si="81"/>
        <v>13.407982116520657</v>
      </c>
      <c r="BV50" s="22">
        <f t="shared" si="81"/>
        <v>4.0574183663528345</v>
      </c>
      <c r="BW50" s="8">
        <f t="shared" si="81"/>
        <v>9.1126866015531363</v>
      </c>
      <c r="BY50" s="14"/>
      <c r="BZ50" s="14"/>
      <c r="CA50" s="14"/>
    </row>
    <row r="51" spans="1:79" x14ac:dyDescent="0.25">
      <c r="A51" s="6" t="s">
        <v>56</v>
      </c>
      <c r="B51" s="7">
        <v>7423313.7260859087</v>
      </c>
      <c r="C51" s="16">
        <v>2699606.1924681636</v>
      </c>
      <c r="D51" s="8">
        <v>274.18247921905606</v>
      </c>
      <c r="E51" s="7">
        <v>1016657.3007428313</v>
      </c>
      <c r="F51" s="16">
        <v>289101.20047243108</v>
      </c>
      <c r="G51" s="8">
        <f t="shared" si="0"/>
        <v>351.66139022649287</v>
      </c>
      <c r="H51" s="7">
        <f t="shared" si="11"/>
        <v>1666442.5910035332</v>
      </c>
      <c r="I51" s="16">
        <f t="shared" si="12"/>
        <v>633420.18983118772</v>
      </c>
      <c r="J51" s="8">
        <f t="shared" si="1"/>
        <v>263.08643421164953</v>
      </c>
      <c r="K51" s="7">
        <v>1616628.4432824368</v>
      </c>
      <c r="L51" s="16">
        <v>517498.97493268328</v>
      </c>
      <c r="M51" s="8">
        <f t="shared" si="2"/>
        <v>312.39258850565437</v>
      </c>
      <c r="N51" s="7">
        <v>49814.1477210964</v>
      </c>
      <c r="O51" s="16">
        <v>115921.21489850443</v>
      </c>
      <c r="P51" s="8">
        <f t="shared" si="3"/>
        <v>42.972416882200122</v>
      </c>
      <c r="Q51" s="7">
        <v>7420901.9111313103</v>
      </c>
      <c r="R51" s="16">
        <v>2698565.7818728103</v>
      </c>
      <c r="S51" s="8">
        <f t="shared" si="4"/>
        <v>274.99429367184774</v>
      </c>
      <c r="T51" s="7">
        <v>5314646.7771339631</v>
      </c>
      <c r="U51" s="16">
        <v>2109628.877436446</v>
      </c>
      <c r="V51" s="8">
        <f t="shared" si="5"/>
        <v>251.92330432981902</v>
      </c>
      <c r="W51" s="7">
        <f t="shared" si="9"/>
        <v>12212668.75182962</v>
      </c>
      <c r="X51" s="16">
        <f t="shared" si="10"/>
        <v>4211064.4872081466</v>
      </c>
      <c r="Y51" s="8">
        <f t="shared" si="6"/>
        <v>290.01381453377792</v>
      </c>
      <c r="AA51" s="12">
        <f t="shared" si="61"/>
        <v>5.1180784480370392</v>
      </c>
      <c r="AB51" s="19">
        <f t="shared" si="62"/>
        <v>-4.8536813541901438</v>
      </c>
      <c r="AC51" s="8">
        <f t="shared" si="63"/>
        <v>9.6707800186158153</v>
      </c>
      <c r="AD51" s="12">
        <f t="shared" si="64"/>
        <v>18.914236252355792</v>
      </c>
      <c r="AE51" s="19">
        <f t="shared" si="65"/>
        <v>13.041379825365013</v>
      </c>
      <c r="AF51" s="8">
        <f t="shared" si="66"/>
        <v>5.1953155880294304</v>
      </c>
      <c r="AG51" s="12">
        <f t="shared" si="67"/>
        <v>6.0600100165519137</v>
      </c>
      <c r="AH51" s="19">
        <f t="shared" si="68"/>
        <v>-17.572785635515402</v>
      </c>
      <c r="AI51" s="8">
        <f t="shared" si="69"/>
        <v>28.67110800028442</v>
      </c>
      <c r="AJ51" s="12">
        <f t="shared" si="59"/>
        <v>7.8661351597793043</v>
      </c>
      <c r="AK51" s="19">
        <f t="shared" si="59"/>
        <v>-1.9876110329668251</v>
      </c>
      <c r="AL51" s="8">
        <f t="shared" si="59"/>
        <v>10.053572101033524</v>
      </c>
      <c r="AM51" s="12">
        <f t="shared" si="59"/>
        <v>-31.281612903969574</v>
      </c>
      <c r="AN51" s="19">
        <f t="shared" si="59"/>
        <v>-51.793214135235857</v>
      </c>
      <c r="AO51" s="8">
        <f t="shared" si="59"/>
        <v>42.549198963000862</v>
      </c>
      <c r="AP51" s="12">
        <f t="shared" si="59"/>
        <v>22.005093971725344</v>
      </c>
      <c r="AQ51" s="19">
        <f t="shared" si="56"/>
        <v>22.326039413272383</v>
      </c>
      <c r="AR51" s="8">
        <f t="shared" si="56"/>
        <v>-0.262368865277125</v>
      </c>
      <c r="AS51" s="12">
        <f t="shared" si="56"/>
        <v>24.570358758687888</v>
      </c>
      <c r="AT51" s="19">
        <f t="shared" si="56"/>
        <v>8.8104426813650178</v>
      </c>
      <c r="AU51" s="8">
        <f t="shared" si="56"/>
        <v>14.483826817498951</v>
      </c>
      <c r="AV51" s="12">
        <f t="shared" si="56"/>
        <v>8.0372450538337148</v>
      </c>
      <c r="AW51" s="19">
        <f t="shared" si="56"/>
        <v>1.9934083972707981</v>
      </c>
      <c r="AX51" s="8">
        <f t="shared" si="56"/>
        <v>5.9257129961004722</v>
      </c>
      <c r="AY51" s="13"/>
      <c r="AZ51" s="12">
        <f t="shared" ref="AZ51:BW51" si="82">+AVERAGE(B51:B51)/AVERAGE(B47:B47)*100-100</f>
        <v>5.1180784480370392</v>
      </c>
      <c r="BA51" s="22">
        <f t="shared" si="82"/>
        <v>-4.8536813541901438</v>
      </c>
      <c r="BB51" s="8">
        <f t="shared" si="82"/>
        <v>9.6707800186158153</v>
      </c>
      <c r="BC51" s="12">
        <f t="shared" si="82"/>
        <v>18.914236252355792</v>
      </c>
      <c r="BD51" s="22">
        <f t="shared" si="82"/>
        <v>13.041379825365013</v>
      </c>
      <c r="BE51" s="8">
        <f t="shared" si="82"/>
        <v>5.1953155880294304</v>
      </c>
      <c r="BF51" s="12">
        <f t="shared" si="82"/>
        <v>6.0600100165519137</v>
      </c>
      <c r="BG51" s="22">
        <f t="shared" si="82"/>
        <v>-17.572785635515402</v>
      </c>
      <c r="BH51" s="8">
        <f t="shared" si="82"/>
        <v>28.67110800028442</v>
      </c>
      <c r="BI51" s="12">
        <f t="shared" si="82"/>
        <v>7.8661351597793043</v>
      </c>
      <c r="BJ51" s="22">
        <f t="shared" si="82"/>
        <v>-1.9876110329668251</v>
      </c>
      <c r="BK51" s="8">
        <f t="shared" si="82"/>
        <v>10.053572101033524</v>
      </c>
      <c r="BL51" s="12">
        <f t="shared" si="82"/>
        <v>-31.281612903969574</v>
      </c>
      <c r="BM51" s="22">
        <f t="shared" si="82"/>
        <v>-51.793214135235857</v>
      </c>
      <c r="BN51" s="8">
        <f t="shared" si="82"/>
        <v>42.549198963000862</v>
      </c>
      <c r="BO51" s="12">
        <f t="shared" si="82"/>
        <v>22.005093971725344</v>
      </c>
      <c r="BP51" s="22">
        <f t="shared" si="82"/>
        <v>22.326039413272383</v>
      </c>
      <c r="BQ51" s="8">
        <f t="shared" si="82"/>
        <v>-0.262368865277125</v>
      </c>
      <c r="BR51" s="12">
        <f t="shared" si="82"/>
        <v>24.570358758687888</v>
      </c>
      <c r="BS51" s="22">
        <f t="shared" si="82"/>
        <v>8.8104426813650178</v>
      </c>
      <c r="BT51" s="8">
        <f t="shared" si="82"/>
        <v>14.483826817498951</v>
      </c>
      <c r="BU51" s="12">
        <f t="shared" si="82"/>
        <v>8.0372450538337148</v>
      </c>
      <c r="BV51" s="22">
        <f t="shared" si="82"/>
        <v>1.9934083972707981</v>
      </c>
      <c r="BW51" s="8">
        <f t="shared" si="82"/>
        <v>5.9257129961004722</v>
      </c>
      <c r="BY51" s="14"/>
      <c r="BZ51" s="14"/>
      <c r="CA51" s="14"/>
    </row>
    <row r="52" spans="1:79" x14ac:dyDescent="0.25">
      <c r="A52" s="6" t="s">
        <v>57</v>
      </c>
      <c r="B52" s="7">
        <v>7993561.4592766287</v>
      </c>
      <c r="C52" s="16">
        <v>2861500.6664440921</v>
      </c>
      <c r="D52" s="8">
        <v>280.77494244011626</v>
      </c>
      <c r="E52" s="7">
        <v>1169443.6775819086</v>
      </c>
      <c r="F52" s="16">
        <v>320075.81202615466</v>
      </c>
      <c r="G52" s="8">
        <f t="shared" si="0"/>
        <v>365.36458977610869</v>
      </c>
      <c r="H52" s="7">
        <f t="shared" si="11"/>
        <v>1964992.6764748683</v>
      </c>
      <c r="I52" s="16">
        <f t="shared" si="12"/>
        <v>671373.72277298139</v>
      </c>
      <c r="J52" s="8">
        <f t="shared" si="1"/>
        <v>292.68239280483607</v>
      </c>
      <c r="K52" s="7">
        <v>1912928.4545044717</v>
      </c>
      <c r="L52" s="16">
        <v>588167.47665742575</v>
      </c>
      <c r="M52" s="8">
        <f t="shared" si="2"/>
        <v>325.23533354406197</v>
      </c>
      <c r="N52" s="7">
        <v>52064.221970396597</v>
      </c>
      <c r="O52" s="16">
        <v>83206.246115555623</v>
      </c>
      <c r="P52" s="8">
        <f t="shared" si="3"/>
        <v>62.572492331994603</v>
      </c>
      <c r="Q52" s="7">
        <v>7737548.42856625</v>
      </c>
      <c r="R52" s="16">
        <v>2766999.1767934924</v>
      </c>
      <c r="S52" s="8">
        <f t="shared" si="4"/>
        <v>279.63681715051416</v>
      </c>
      <c r="T52" s="7">
        <v>5866538.2741720388</v>
      </c>
      <c r="U52" s="16">
        <v>2238064.6870376104</v>
      </c>
      <c r="V52" s="8">
        <f t="shared" si="5"/>
        <v>262.12550102549613</v>
      </c>
      <c r="W52" s="7">
        <f t="shared" si="9"/>
        <v>12999007.967727616</v>
      </c>
      <c r="X52" s="16">
        <f t="shared" si="10"/>
        <v>4381884.6909991102</v>
      </c>
      <c r="Y52" s="8">
        <f t="shared" si="6"/>
        <v>296.65335544837723</v>
      </c>
      <c r="AA52" s="12">
        <f t="shared" si="61"/>
        <v>11.778641443721227</v>
      </c>
      <c r="AB52" s="19">
        <f t="shared" si="62"/>
        <v>0.92987918394173619</v>
      </c>
      <c r="AC52" s="8">
        <f t="shared" si="63"/>
        <v>10.518531440966726</v>
      </c>
      <c r="AD52" s="12">
        <f t="shared" si="64"/>
        <v>22.989674136591475</v>
      </c>
      <c r="AE52" s="19">
        <f t="shared" si="65"/>
        <v>12.871305888292369</v>
      </c>
      <c r="AF52" s="8">
        <f t="shared" si="66"/>
        <v>8.9645177475958064</v>
      </c>
      <c r="AG52" s="12">
        <f t="shared" si="67"/>
        <v>10.54909100874697</v>
      </c>
      <c r="AH52" s="19">
        <f t="shared" si="68"/>
        <v>-19.137669309397822</v>
      </c>
      <c r="AI52" s="8">
        <f t="shared" si="69"/>
        <v>36.712719092568761</v>
      </c>
      <c r="AJ52" s="12">
        <f t="shared" si="59"/>
        <v>11.407670364235727</v>
      </c>
      <c r="AK52" s="19">
        <f t="shared" si="59"/>
        <v>-1.5842160741144369</v>
      </c>
      <c r="AL52" s="8">
        <f t="shared" si="59"/>
        <v>13.201019104957808</v>
      </c>
      <c r="AM52" s="12">
        <f t="shared" si="59"/>
        <v>-13.845899162965551</v>
      </c>
      <c r="AN52" s="19">
        <f t="shared" si="59"/>
        <v>-64.232716440210453</v>
      </c>
      <c r="AO52" s="8">
        <f t="shared" si="59"/>
        <v>140.87403979957531</v>
      </c>
      <c r="AP52" s="12">
        <f t="shared" si="59"/>
        <v>17.229180971177954</v>
      </c>
      <c r="AQ52" s="19">
        <f t="shared" si="56"/>
        <v>13.278018959602747</v>
      </c>
      <c r="AR52" s="8">
        <f t="shared" si="56"/>
        <v>3.4880218138209784</v>
      </c>
      <c r="AS52" s="12">
        <f t="shared" si="56"/>
        <v>29.503483473623703</v>
      </c>
      <c r="AT52" s="19">
        <f t="shared" si="56"/>
        <v>12.889932933407849</v>
      </c>
      <c r="AU52" s="8">
        <f t="shared" si="56"/>
        <v>14.716591735434847</v>
      </c>
      <c r="AV52" s="12">
        <f t="shared" si="56"/>
        <v>8.7791247732206017</v>
      </c>
      <c r="AW52" s="19">
        <f t="shared" si="56"/>
        <v>-0.61778421267744932</v>
      </c>
      <c r="AX52" s="8">
        <f t="shared" si="56"/>
        <v>9.4553224754089058</v>
      </c>
      <c r="AY52" s="13"/>
      <c r="AZ52" s="12">
        <f t="shared" ref="AZ52:BW52" si="83">+AVERAGE(B51:B52)/AVERAGE(B47:B48)*100-100</f>
        <v>8.4692981884563494</v>
      </c>
      <c r="BA52" s="22">
        <f t="shared" si="83"/>
        <v>-1.9630141590547368</v>
      </c>
      <c r="BB52" s="8">
        <f t="shared" si="83"/>
        <v>10.098059234803159</v>
      </c>
      <c r="BC52" s="12">
        <f t="shared" si="83"/>
        <v>21.060168434722314</v>
      </c>
      <c r="BD52" s="22">
        <f t="shared" si="83"/>
        <v>12.951955161224717</v>
      </c>
      <c r="BE52" s="8">
        <f t="shared" si="83"/>
        <v>7.0827656593104962</v>
      </c>
      <c r="BF52" s="12">
        <f t="shared" si="83"/>
        <v>8.4427991639609559</v>
      </c>
      <c r="BG52" s="22">
        <f t="shared" si="83"/>
        <v>-18.385477044130667</v>
      </c>
      <c r="BH52" s="8">
        <f t="shared" si="83"/>
        <v>32.784342068136084</v>
      </c>
      <c r="BI52" s="12">
        <f t="shared" si="83"/>
        <v>9.7571185200064718</v>
      </c>
      <c r="BJ52" s="22">
        <f t="shared" si="83"/>
        <v>-1.7734346683819524</v>
      </c>
      <c r="BK52" s="8">
        <f t="shared" si="83"/>
        <v>11.636808982541467</v>
      </c>
      <c r="BL52" s="12">
        <f t="shared" si="83"/>
        <v>-23.354646779491844</v>
      </c>
      <c r="BM52" s="22">
        <f t="shared" si="83"/>
        <v>-57.909968870878508</v>
      </c>
      <c r="BN52" s="8">
        <f t="shared" si="83"/>
        <v>88.060189525070939</v>
      </c>
      <c r="BO52" s="12">
        <f t="shared" si="83"/>
        <v>19.519624287172064</v>
      </c>
      <c r="BP52" s="22">
        <f t="shared" si="83"/>
        <v>17.57175773354902</v>
      </c>
      <c r="BQ52" s="8">
        <f t="shared" si="83"/>
        <v>1.5939143708362025</v>
      </c>
      <c r="BR52" s="12">
        <f t="shared" si="83"/>
        <v>27.110847843204184</v>
      </c>
      <c r="BS52" s="22">
        <f t="shared" si="83"/>
        <v>10.872923374382708</v>
      </c>
      <c r="BT52" s="8">
        <f t="shared" si="83"/>
        <v>14.602400941458086</v>
      </c>
      <c r="BU52" s="12">
        <f t="shared" si="83"/>
        <v>8.4184861926655827</v>
      </c>
      <c r="BV52" s="22">
        <f t="shared" si="83"/>
        <v>0.64493967272363761</v>
      </c>
      <c r="BW52" s="8">
        <f t="shared" si="83"/>
        <v>7.681567888639492</v>
      </c>
      <c r="BY52" s="14"/>
      <c r="BZ52" s="14"/>
      <c r="CA52" s="14"/>
    </row>
    <row r="53" spans="1:79" x14ac:dyDescent="0.25">
      <c r="A53" s="6" t="s">
        <v>58</v>
      </c>
      <c r="B53" s="7">
        <v>8286882.0832513059</v>
      </c>
      <c r="C53" s="16">
        <v>2931708.0135538261</v>
      </c>
      <c r="D53" s="8">
        <v>284.60490011189017</v>
      </c>
      <c r="E53" s="7">
        <v>1164920.6868042231</v>
      </c>
      <c r="F53" s="16">
        <v>312051.94474122912</v>
      </c>
      <c r="G53" s="8">
        <f t="shared" si="0"/>
        <v>373.3098628083348</v>
      </c>
      <c r="H53" s="7">
        <f t="shared" si="11"/>
        <v>2492678.4789122618</v>
      </c>
      <c r="I53" s="16">
        <f t="shared" si="12"/>
        <v>807394.00020686362</v>
      </c>
      <c r="J53" s="8">
        <f t="shared" si="1"/>
        <v>308.73136018766661</v>
      </c>
      <c r="K53" s="7">
        <v>2436834.8121884884</v>
      </c>
      <c r="L53" s="16">
        <v>735179.31805796281</v>
      </c>
      <c r="M53" s="8">
        <f t="shared" si="2"/>
        <v>331.46128465985549</v>
      </c>
      <c r="N53" s="7">
        <v>55843.666723773473</v>
      </c>
      <c r="O53" s="16">
        <v>72214.682148900829</v>
      </c>
      <c r="P53" s="8">
        <f t="shared" si="3"/>
        <v>77.330073417242701</v>
      </c>
      <c r="Q53" s="7">
        <v>7584546.8231145237</v>
      </c>
      <c r="R53" s="16">
        <v>2663356.3038602825</v>
      </c>
      <c r="S53" s="8">
        <f t="shared" si="4"/>
        <v>284.77402036375838</v>
      </c>
      <c r="T53" s="7">
        <v>6423985.5749887899</v>
      </c>
      <c r="U53" s="16">
        <v>2359597.532893349</v>
      </c>
      <c r="V53" s="8">
        <f t="shared" si="5"/>
        <v>272.24920713964599</v>
      </c>
      <c r="W53" s="7">
        <f t="shared" si="9"/>
        <v>13105042.497093521</v>
      </c>
      <c r="X53" s="16">
        <f t="shared" si="10"/>
        <v>4354912.7294688523</v>
      </c>
      <c r="Y53" s="8">
        <f t="shared" si="6"/>
        <v>300.92549061693552</v>
      </c>
      <c r="AA53" s="12">
        <f t="shared" si="61"/>
        <v>13.335072897942808</v>
      </c>
      <c r="AB53" s="19">
        <f t="shared" si="62"/>
        <v>5.1078508443141288</v>
      </c>
      <c r="AC53" s="8">
        <f t="shared" si="63"/>
        <v>9.2170102161223326</v>
      </c>
      <c r="AD53" s="12">
        <f t="shared" si="64"/>
        <v>23.556341723030599</v>
      </c>
      <c r="AE53" s="19">
        <f t="shared" si="65"/>
        <v>12.621269982985112</v>
      </c>
      <c r="AF53" s="8">
        <f t="shared" si="66"/>
        <v>9.7095972560934172</v>
      </c>
      <c r="AG53" s="12">
        <f t="shared" si="67"/>
        <v>27.521795995747638</v>
      </c>
      <c r="AH53" s="19">
        <f t="shared" si="68"/>
        <v>-5.8876246436025355</v>
      </c>
      <c r="AI53" s="8">
        <f t="shared" si="69"/>
        <v>35.499497821440428</v>
      </c>
      <c r="AJ53" s="12">
        <f t="shared" si="59"/>
        <v>28.114534070721078</v>
      </c>
      <c r="AK53" s="19">
        <f t="shared" si="59"/>
        <v>13.341498442876244</v>
      </c>
      <c r="AL53" s="8">
        <f t="shared" si="59"/>
        <v>13.034092394049622</v>
      </c>
      <c r="AM53" s="12">
        <f t="shared" si="59"/>
        <v>6.10098113844262</v>
      </c>
      <c r="AN53" s="19">
        <f t="shared" si="59"/>
        <v>-65.490991256487376</v>
      </c>
      <c r="AO53" s="8">
        <f t="shared" si="59"/>
        <v>207.45879120155439</v>
      </c>
      <c r="AP53" s="12">
        <f t="shared" si="59"/>
        <v>10.74312711860874</v>
      </c>
      <c r="AQ53" s="19">
        <f t="shared" si="56"/>
        <v>0.61816243053837638</v>
      </c>
      <c r="AR53" s="8">
        <f t="shared" si="56"/>
        <v>10.062760483287619</v>
      </c>
      <c r="AS53" s="12">
        <f t="shared" si="56"/>
        <v>20.762334911820687</v>
      </c>
      <c r="AT53" s="19">
        <f t="shared" si="56"/>
        <v>3.9289146484560433</v>
      </c>
      <c r="AU53" s="8">
        <f t="shared" si="56"/>
        <v>16.197051917942588</v>
      </c>
      <c r="AV53" s="12">
        <f t="shared" si="56"/>
        <v>11.64037620799327</v>
      </c>
      <c r="AW53" s="19">
        <f t="shared" si="56"/>
        <v>1.2577102893448</v>
      </c>
      <c r="AX53" s="8">
        <f t="shared" si="56"/>
        <v>10.25370402804873</v>
      </c>
      <c r="AY53" s="13"/>
      <c r="AZ53" s="12">
        <f t="shared" ref="AZ53:BW53" si="84">+AVERAGE(B51:B53)/AVERAGE(B47:B49)*100-100</f>
        <v>10.122159273846449</v>
      </c>
      <c r="BA53" s="22">
        <f t="shared" si="84"/>
        <v>0.36776265743165482</v>
      </c>
      <c r="BB53" s="8">
        <f t="shared" si="84"/>
        <v>9.7978024226899265</v>
      </c>
      <c r="BC53" s="12">
        <f t="shared" si="84"/>
        <v>21.916399420597116</v>
      </c>
      <c r="BD53" s="22">
        <f t="shared" si="84"/>
        <v>12.839723437008033</v>
      </c>
      <c r="BE53" s="8">
        <f t="shared" si="84"/>
        <v>7.9678635250504755</v>
      </c>
      <c r="BF53" s="12">
        <f t="shared" si="84"/>
        <v>15.474841999966273</v>
      </c>
      <c r="BG53" s="22">
        <f t="shared" si="84"/>
        <v>-14.020980972280455</v>
      </c>
      <c r="BH53" s="8">
        <f t="shared" si="84"/>
        <v>33.741400787525549</v>
      </c>
      <c r="BI53" s="12">
        <f t="shared" si="84"/>
        <v>16.579727826003051</v>
      </c>
      <c r="BJ53" s="22">
        <f t="shared" si="84"/>
        <v>3.7523115913829628</v>
      </c>
      <c r="BK53" s="8">
        <f t="shared" si="84"/>
        <v>12.110823504484742</v>
      </c>
      <c r="BL53" s="12">
        <f t="shared" si="84"/>
        <v>-14.999546242267428</v>
      </c>
      <c r="BM53" s="22">
        <f t="shared" si="84"/>
        <v>-60.234877413535997</v>
      </c>
      <c r="BN53" s="8">
        <f t="shared" si="84"/>
        <v>125.00959835301978</v>
      </c>
      <c r="BO53" s="12">
        <f t="shared" si="84"/>
        <v>16.442135111647005</v>
      </c>
      <c r="BP53" s="22">
        <f t="shared" si="84"/>
        <v>11.420728684855803</v>
      </c>
      <c r="BQ53" s="8">
        <f t="shared" si="84"/>
        <v>4.3170410616824313</v>
      </c>
      <c r="BR53" s="12">
        <f t="shared" si="84"/>
        <v>24.718438496714384</v>
      </c>
      <c r="BS53" s="22">
        <f t="shared" si="84"/>
        <v>8.3266790525172212</v>
      </c>
      <c r="BT53" s="8">
        <f t="shared" si="84"/>
        <v>15.149558314518458</v>
      </c>
      <c r="BU53" s="12">
        <f t="shared" si="84"/>
        <v>9.4992999886294882</v>
      </c>
      <c r="BV53" s="22">
        <f t="shared" si="84"/>
        <v>0.85021088045196791</v>
      </c>
      <c r="BW53" s="8">
        <f t="shared" si="84"/>
        <v>8.5400595736686142</v>
      </c>
      <c r="BY53" s="14"/>
      <c r="BZ53" s="14"/>
      <c r="CA53" s="14"/>
    </row>
    <row r="54" spans="1:79" x14ac:dyDescent="0.25">
      <c r="A54" s="6" t="s">
        <v>59</v>
      </c>
      <c r="B54" s="7">
        <v>9481543.6954272762</v>
      </c>
      <c r="C54" s="16">
        <v>3230560.7644137675</v>
      </c>
      <c r="D54" s="8">
        <v>291.28199329087545</v>
      </c>
      <c r="E54" s="7">
        <v>1658986.5208710369</v>
      </c>
      <c r="F54" s="16">
        <v>429430.14096018515</v>
      </c>
      <c r="G54" s="8">
        <f t="shared" si="0"/>
        <v>386.32279447400288</v>
      </c>
      <c r="H54" s="7">
        <f t="shared" si="11"/>
        <v>3058622.479735536</v>
      </c>
      <c r="I54" s="16">
        <f t="shared" si="12"/>
        <v>966719.43278641149</v>
      </c>
      <c r="J54" s="8">
        <f t="shared" si="1"/>
        <v>316.39195158408626</v>
      </c>
      <c r="K54" s="7">
        <v>2997469.9977543089</v>
      </c>
      <c r="L54" s="16">
        <v>883772.90978787153</v>
      </c>
      <c r="M54" s="8">
        <f t="shared" si="2"/>
        <v>339.16744500278691</v>
      </c>
      <c r="N54" s="7">
        <v>61152.481981227007</v>
      </c>
      <c r="O54" s="16">
        <v>82946.522998539964</v>
      </c>
      <c r="P54" s="8">
        <f t="shared" si="3"/>
        <v>73.725190364282568</v>
      </c>
      <c r="Q54" s="7">
        <v>8664564.5760866441</v>
      </c>
      <c r="R54" s="16">
        <v>2833144.8323993348</v>
      </c>
      <c r="S54" s="8">
        <f t="shared" si="4"/>
        <v>305.82850820050714</v>
      </c>
      <c r="T54" s="7">
        <v>7218109.8122490477</v>
      </c>
      <c r="U54" s="16">
        <v>2435792.9865567293</v>
      </c>
      <c r="V54" s="8">
        <f t="shared" si="5"/>
        <v>296.33510943196643</v>
      </c>
      <c r="W54" s="7">
        <f t="shared" si="9"/>
        <v>15645607.459871447</v>
      </c>
      <c r="X54" s="16">
        <f t="shared" si="10"/>
        <v>5024062.1840029694</v>
      </c>
      <c r="Y54" s="8">
        <f t="shared" si="6"/>
        <v>311.41349145096888</v>
      </c>
      <c r="AA54" s="12">
        <f t="shared" si="61"/>
        <v>17.896112552672207</v>
      </c>
      <c r="AB54" s="19">
        <f t="shared" si="62"/>
        <v>5.9632548835806034</v>
      </c>
      <c r="AC54" s="8">
        <f t="shared" si="63"/>
        <v>11.195562105063487</v>
      </c>
      <c r="AD54" s="12">
        <f t="shared" si="64"/>
        <v>23.647777936264916</v>
      </c>
      <c r="AE54" s="19">
        <f t="shared" si="65"/>
        <v>8.5833295833081138</v>
      </c>
      <c r="AF54" s="8">
        <f t="shared" si="66"/>
        <v>13.87362904671194</v>
      </c>
      <c r="AG54" s="12">
        <f t="shared" si="67"/>
        <v>14.106788537043215</v>
      </c>
      <c r="AH54" s="19">
        <f t="shared" si="68"/>
        <v>-7.7804140691881543</v>
      </c>
      <c r="AI54" s="8">
        <f t="shared" si="69"/>
        <v>23.733789720821719</v>
      </c>
      <c r="AJ54" s="12">
        <f t="shared" ref="AJ54:AJ69" si="85">+K54/K50*100-100</f>
        <v>13.911700980501408</v>
      </c>
      <c r="AK54" s="19">
        <f t="shared" ref="AK54:AL69" si="86">+L54/L50*100-100</f>
        <v>0.66663728521582755</v>
      </c>
      <c r="AL54" s="8">
        <f t="shared" si="86"/>
        <v>13.157351881893845</v>
      </c>
      <c r="AM54" s="12">
        <f t="shared" ref="AM54:AM69" si="87">+N54/N50*100-100</f>
        <v>24.563438676823267</v>
      </c>
      <c r="AN54" s="19">
        <f t="shared" ref="AN54:AO69" si="88">+O54/O50*100-100</f>
        <v>-51.310916086395238</v>
      </c>
      <c r="AO54" s="8">
        <f t="shared" si="88"/>
        <v>155.83442666091645</v>
      </c>
      <c r="AP54" s="12">
        <f t="shared" ref="AP54:AP69" si="89">+Q54/Q50*100-100</f>
        <v>31.507671044952076</v>
      </c>
      <c r="AQ54" s="19">
        <f t="shared" si="56"/>
        <v>11.827903895392836</v>
      </c>
      <c r="AR54" s="8">
        <f t="shared" si="56"/>
        <v>17.598261671763311</v>
      </c>
      <c r="AS54" s="12">
        <f t="shared" si="56"/>
        <v>27.827966415896711</v>
      </c>
      <c r="AT54" s="19">
        <f t="shared" si="56"/>
        <v>7.3884283040650729</v>
      </c>
      <c r="AU54" s="8">
        <f t="shared" si="56"/>
        <v>19.033278012001517</v>
      </c>
      <c r="AV54" s="12">
        <f t="shared" si="56"/>
        <v>20.291770314188696</v>
      </c>
      <c r="AW54" s="19">
        <f t="shared" si="56"/>
        <v>5.5963636021817393</v>
      </c>
      <c r="AX54" s="8">
        <f t="shared" si="56"/>
        <v>13.916584066634783</v>
      </c>
      <c r="AY54" s="13"/>
      <c r="AZ54" s="12">
        <f t="shared" ref="AZ54:BW54" si="90">+AVERAGE(B51:B54)/AVERAGE(B47:B50)*100-100</f>
        <v>12.236673035141379</v>
      </c>
      <c r="BA54" s="22">
        <f t="shared" si="90"/>
        <v>1.8498321153316084</v>
      </c>
      <c r="BB54" s="8">
        <f t="shared" si="90"/>
        <v>10.154465358825917</v>
      </c>
      <c r="BC54" s="12">
        <f t="shared" si="90"/>
        <v>22.484323966579154</v>
      </c>
      <c r="BD54" s="22">
        <f t="shared" si="90"/>
        <v>11.45070424953019</v>
      </c>
      <c r="BE54" s="8">
        <f t="shared" si="90"/>
        <v>9.4529465017631367</v>
      </c>
      <c r="BF54" s="12">
        <f t="shared" si="90"/>
        <v>15.015536270872161</v>
      </c>
      <c r="BG54" s="22">
        <f t="shared" si="90"/>
        <v>-12.154497115916939</v>
      </c>
      <c r="BH54" s="8">
        <f t="shared" si="90"/>
        <v>30.90470632735483</v>
      </c>
      <c r="BI54" s="12">
        <f t="shared" si="90"/>
        <v>15.673752479725707</v>
      </c>
      <c r="BJ54" s="22">
        <f t="shared" si="90"/>
        <v>2.7309004917133564</v>
      </c>
      <c r="BK54" s="8">
        <f t="shared" si="90"/>
        <v>12.38027433699655</v>
      </c>
      <c r="BL54" s="12">
        <f t="shared" si="90"/>
        <v>-6.7221054854044837</v>
      </c>
      <c r="BM54" s="22">
        <f t="shared" si="90"/>
        <v>-58.452018690702104</v>
      </c>
      <c r="BN54" s="8">
        <f t="shared" si="90"/>
        <v>133.07827735665225</v>
      </c>
      <c r="BO54" s="12">
        <f t="shared" si="90"/>
        <v>20.242307712672456</v>
      </c>
      <c r="BP54" s="22">
        <f t="shared" si="90"/>
        <v>11.525678669662184</v>
      </c>
      <c r="BQ54" s="8">
        <f t="shared" si="90"/>
        <v>7.5610034008006579</v>
      </c>
      <c r="BR54" s="12">
        <f t="shared" si="90"/>
        <v>25.606916017910322</v>
      </c>
      <c r="BS54" s="22">
        <f t="shared" si="90"/>
        <v>8.0751229638221389</v>
      </c>
      <c r="BT54" s="8">
        <f t="shared" si="90"/>
        <v>16.187181096917129</v>
      </c>
      <c r="BU54" s="12">
        <f t="shared" si="90"/>
        <v>12.423753976787083</v>
      </c>
      <c r="BV54" s="22">
        <f t="shared" si="90"/>
        <v>2.1334906619300682</v>
      </c>
      <c r="BW54" s="8">
        <f t="shared" si="90"/>
        <v>9.8870898566066927</v>
      </c>
      <c r="BY54" s="14"/>
      <c r="BZ54" s="14"/>
      <c r="CA54" s="14"/>
    </row>
    <row r="55" spans="1:79" x14ac:dyDescent="0.25">
      <c r="A55" s="6" t="s">
        <v>60</v>
      </c>
      <c r="B55" s="7">
        <v>8921447.5656343866</v>
      </c>
      <c r="C55" s="16">
        <v>2936862.430539384</v>
      </c>
      <c r="D55" s="8">
        <v>304.91572060624515</v>
      </c>
      <c r="E55" s="7">
        <v>1158318.9537395253</v>
      </c>
      <c r="F55" s="16">
        <v>286520.21607953077</v>
      </c>
      <c r="G55" s="8">
        <f t="shared" si="0"/>
        <v>404.27128304901362</v>
      </c>
      <c r="H55" s="7">
        <f t="shared" si="11"/>
        <v>2129725.7478632559</v>
      </c>
      <c r="I55" s="16">
        <f t="shared" si="12"/>
        <v>700904.97466747637</v>
      </c>
      <c r="J55" s="8">
        <f t="shared" si="1"/>
        <v>303.85370696985581</v>
      </c>
      <c r="K55" s="7">
        <v>2061735.0801204985</v>
      </c>
      <c r="L55" s="16">
        <v>585503.20600300317</v>
      </c>
      <c r="M55" s="8">
        <f t="shared" si="2"/>
        <v>352.13045103461371</v>
      </c>
      <c r="N55" s="7">
        <v>67990.667742757258</v>
      </c>
      <c r="O55" s="16">
        <v>115401.76866447322</v>
      </c>
      <c r="P55" s="8">
        <f t="shared" si="3"/>
        <v>58.91648674851583</v>
      </c>
      <c r="Q55" s="7">
        <v>8770580.5957512688</v>
      </c>
      <c r="R55" s="16">
        <v>2768023.1936896392</v>
      </c>
      <c r="S55" s="8">
        <f t="shared" si="4"/>
        <v>316.8535804087868</v>
      </c>
      <c r="T55" s="7">
        <v>6829693.4909647917</v>
      </c>
      <c r="U55" s="16">
        <v>2146461.4096845961</v>
      </c>
      <c r="V55" s="8">
        <f t="shared" si="5"/>
        <v>318.18384715187381</v>
      </c>
      <c r="W55" s="7">
        <f t="shared" si="9"/>
        <v>14150379.372023642</v>
      </c>
      <c r="X55" s="16">
        <f t="shared" si="10"/>
        <v>4545849.4052914344</v>
      </c>
      <c r="Y55" s="8">
        <f t="shared" si="6"/>
        <v>311.28130543771192</v>
      </c>
      <c r="AA55" s="12">
        <f t="shared" si="61"/>
        <v>20.1814700931197</v>
      </c>
      <c r="AB55" s="19">
        <f t="shared" si="62"/>
        <v>8.7885499275101466</v>
      </c>
      <c r="AC55" s="8">
        <f t="shared" si="63"/>
        <v>11.209046425842175</v>
      </c>
      <c r="AD55" s="12">
        <f t="shared" si="64"/>
        <v>13.934061447568169</v>
      </c>
      <c r="AE55" s="19">
        <f t="shared" si="65"/>
        <v>-0.89276156193147926</v>
      </c>
      <c r="AF55" s="8">
        <f t="shared" si="66"/>
        <v>14.960383563471822</v>
      </c>
      <c r="AG55" s="12">
        <f t="shared" si="67"/>
        <v>27.800727091398514</v>
      </c>
      <c r="AH55" s="19">
        <f t="shared" si="68"/>
        <v>10.654031229139378</v>
      </c>
      <c r="AI55" s="8">
        <f t="shared" si="69"/>
        <v>15.495771524809811</v>
      </c>
      <c r="AJ55" s="12">
        <f t="shared" si="85"/>
        <v>27.533020261248637</v>
      </c>
      <c r="AK55" s="19">
        <f t="shared" si="86"/>
        <v>13.140940246145604</v>
      </c>
      <c r="AL55" s="8">
        <f t="shared" si="86"/>
        <v>12.720488254554112</v>
      </c>
      <c r="AM55" s="12">
        <f t="shared" si="87"/>
        <v>36.488670093141167</v>
      </c>
      <c r="AN55" s="19">
        <f t="shared" si="88"/>
        <v>-0.44810282094267961</v>
      </c>
      <c r="AO55" s="8">
        <f t="shared" si="88"/>
        <v>37.103032650043957</v>
      </c>
      <c r="AP55" s="12">
        <f t="shared" si="89"/>
        <v>18.187528965925949</v>
      </c>
      <c r="AQ55" s="19">
        <f t="shared" si="56"/>
        <v>2.5738639496357081</v>
      </c>
      <c r="AR55" s="8">
        <f t="shared" si="56"/>
        <v>15.221874671657716</v>
      </c>
      <c r="AS55" s="12">
        <f t="shared" si="56"/>
        <v>28.507006718663831</v>
      </c>
      <c r="AT55" s="19">
        <f t="shared" si="56"/>
        <v>1.745924728377247</v>
      </c>
      <c r="AU55" s="8">
        <f t="shared" si="56"/>
        <v>26.301871118404435</v>
      </c>
      <c r="AV55" s="12">
        <f t="shared" si="56"/>
        <v>15.866397914900674</v>
      </c>
      <c r="AW55" s="19">
        <f t="shared" si="56"/>
        <v>7.9501256535076976</v>
      </c>
      <c r="AX55" s="8">
        <f t="shared" si="56"/>
        <v>7.3332682231442448</v>
      </c>
      <c r="AY55" s="13"/>
      <c r="AZ55" s="12">
        <f t="shared" ref="AZ55:BW55" si="91">+AVERAGE(B55:B55)/AVERAGE(B51:B51)*100-100</f>
        <v>20.1814700931197</v>
      </c>
      <c r="BA55" s="22">
        <f t="shared" si="91"/>
        <v>8.7885499275101466</v>
      </c>
      <c r="BB55" s="8">
        <f t="shared" si="91"/>
        <v>11.209046425842175</v>
      </c>
      <c r="BC55" s="12">
        <f t="shared" si="91"/>
        <v>13.934061447568169</v>
      </c>
      <c r="BD55" s="22">
        <f t="shared" si="91"/>
        <v>-0.89276156193147926</v>
      </c>
      <c r="BE55" s="8">
        <f t="shared" si="91"/>
        <v>14.960383563471822</v>
      </c>
      <c r="BF55" s="12">
        <f t="shared" si="91"/>
        <v>27.800727091398514</v>
      </c>
      <c r="BG55" s="22">
        <f t="shared" si="91"/>
        <v>10.654031229139378</v>
      </c>
      <c r="BH55" s="8">
        <f t="shared" si="91"/>
        <v>15.495771524809811</v>
      </c>
      <c r="BI55" s="12">
        <f t="shared" si="91"/>
        <v>27.533020261248637</v>
      </c>
      <c r="BJ55" s="22">
        <f t="shared" si="91"/>
        <v>13.140940246145604</v>
      </c>
      <c r="BK55" s="8">
        <f t="shared" si="91"/>
        <v>12.720488254554112</v>
      </c>
      <c r="BL55" s="12">
        <f t="shared" si="91"/>
        <v>36.488670093141167</v>
      </c>
      <c r="BM55" s="22">
        <f t="shared" si="91"/>
        <v>-0.44810282094267961</v>
      </c>
      <c r="BN55" s="8">
        <f t="shared" si="91"/>
        <v>37.103032650043957</v>
      </c>
      <c r="BO55" s="12">
        <f t="shared" si="91"/>
        <v>18.187528965925949</v>
      </c>
      <c r="BP55" s="22">
        <f t="shared" si="91"/>
        <v>2.5738639496357081</v>
      </c>
      <c r="BQ55" s="8">
        <f t="shared" si="91"/>
        <v>15.221874671657716</v>
      </c>
      <c r="BR55" s="12">
        <f t="shared" si="91"/>
        <v>28.507006718663831</v>
      </c>
      <c r="BS55" s="22">
        <f t="shared" si="91"/>
        <v>1.745924728377247</v>
      </c>
      <c r="BT55" s="8">
        <f t="shared" si="91"/>
        <v>26.301871118404435</v>
      </c>
      <c r="BU55" s="12">
        <f t="shared" si="91"/>
        <v>15.866397914900674</v>
      </c>
      <c r="BV55" s="22">
        <f t="shared" si="91"/>
        <v>7.9501256535076976</v>
      </c>
      <c r="BW55" s="8">
        <f t="shared" si="91"/>
        <v>7.3332682231442448</v>
      </c>
      <c r="BY55" s="14"/>
      <c r="BZ55" s="14"/>
      <c r="CA55" s="14"/>
    </row>
    <row r="56" spans="1:79" x14ac:dyDescent="0.25">
      <c r="A56" s="6" t="s">
        <v>61</v>
      </c>
      <c r="B56" s="7">
        <v>9278009.3804474231</v>
      </c>
      <c r="C56" s="16">
        <v>3009358.4724992942</v>
      </c>
      <c r="D56" s="8">
        <v>308.72562623979098</v>
      </c>
      <c r="E56" s="7">
        <v>1402819.6393871438</v>
      </c>
      <c r="F56" s="16">
        <v>340427.29278943001</v>
      </c>
      <c r="G56" s="8">
        <f t="shared" si="0"/>
        <v>412.07613757773896</v>
      </c>
      <c r="H56" s="7">
        <f t="shared" si="11"/>
        <v>2368841.228154053</v>
      </c>
      <c r="I56" s="16">
        <f t="shared" si="12"/>
        <v>772295.51017933164</v>
      </c>
      <c r="J56" s="8">
        <f t="shared" si="1"/>
        <v>306.72730799690828</v>
      </c>
      <c r="K56" s="7">
        <v>2294096.6203036853</v>
      </c>
      <c r="L56" s="16">
        <v>640392.5822269537</v>
      </c>
      <c r="M56" s="8">
        <f t="shared" si="2"/>
        <v>358.23285340470454</v>
      </c>
      <c r="N56" s="7">
        <v>74744.607850367538</v>
      </c>
      <c r="O56" s="16">
        <v>131902.92795237794</v>
      </c>
      <c r="P56" s="8">
        <f t="shared" si="3"/>
        <v>56.666375046165186</v>
      </c>
      <c r="Q56" s="7">
        <v>8307285.4944079444</v>
      </c>
      <c r="R56" s="16">
        <v>2645767.4192637596</v>
      </c>
      <c r="S56" s="8">
        <f t="shared" si="4"/>
        <v>313.98396676604403</v>
      </c>
      <c r="T56" s="7">
        <v>7008062.1783960657</v>
      </c>
      <c r="U56" s="16">
        <v>2188786.8099623304</v>
      </c>
      <c r="V56" s="8">
        <f t="shared" si="5"/>
        <v>320.18020880328118</v>
      </c>
      <c r="W56" s="7">
        <f t="shared" si="9"/>
        <v>14348893.564000499</v>
      </c>
      <c r="X56" s="16">
        <f t="shared" si="10"/>
        <v>4579061.8847694853</v>
      </c>
      <c r="Y56" s="8">
        <f t="shared" si="6"/>
        <v>313.35880416306793</v>
      </c>
      <c r="AA56" s="12">
        <f t="shared" si="61"/>
        <v>16.06853125123817</v>
      </c>
      <c r="AB56" s="19">
        <f t="shared" si="62"/>
        <v>5.1671421149428198</v>
      </c>
      <c r="AC56" s="8">
        <f t="shared" si="63"/>
        <v>9.9548355550410434</v>
      </c>
      <c r="AD56" s="12">
        <f t="shared" si="64"/>
        <v>19.956152337989735</v>
      </c>
      <c r="AE56" s="19">
        <f t="shared" si="65"/>
        <v>6.3583313698232047</v>
      </c>
      <c r="AF56" s="8">
        <f t="shared" si="66"/>
        <v>12.784913784407664</v>
      </c>
      <c r="AG56" s="12">
        <f t="shared" si="67"/>
        <v>20.552165741588183</v>
      </c>
      <c r="AH56" s="19">
        <f t="shared" si="68"/>
        <v>15.032132474519869</v>
      </c>
      <c r="AI56" s="8">
        <f t="shared" si="69"/>
        <v>4.7986881128983896</v>
      </c>
      <c r="AJ56" s="12">
        <f t="shared" si="85"/>
        <v>19.925897641475146</v>
      </c>
      <c r="AK56" s="19">
        <f t="shared" si="86"/>
        <v>8.8792916375323614</v>
      </c>
      <c r="AL56" s="8">
        <f t="shared" si="86"/>
        <v>10.145736473670127</v>
      </c>
      <c r="AM56" s="12">
        <f t="shared" si="87"/>
        <v>43.562325569499279</v>
      </c>
      <c r="AN56" s="19">
        <f t="shared" si="88"/>
        <v>58.525271972002059</v>
      </c>
      <c r="AO56" s="8">
        <f t="shared" si="88"/>
        <v>-9.4388397612372188</v>
      </c>
      <c r="AP56" s="12">
        <f t="shared" si="89"/>
        <v>7.3632762508895269</v>
      </c>
      <c r="AQ56" s="19">
        <f t="shared" si="56"/>
        <v>-4.3813441849383139</v>
      </c>
      <c r="AR56" s="8">
        <f t="shared" si="56"/>
        <v>12.282770904606082</v>
      </c>
      <c r="AS56" s="12">
        <f t="shared" si="56"/>
        <v>19.458219666778405</v>
      </c>
      <c r="AT56" s="19">
        <f t="shared" si="56"/>
        <v>-2.2018075420557324</v>
      </c>
      <c r="AU56" s="8">
        <f t="shared" si="56"/>
        <v>22.147676418609194</v>
      </c>
      <c r="AV56" s="12">
        <f t="shared" si="56"/>
        <v>10.384527801076942</v>
      </c>
      <c r="AW56" s="19">
        <f t="shared" si="56"/>
        <v>4.4998261632808152</v>
      </c>
      <c r="AX56" s="8">
        <f t="shared" si="56"/>
        <v>5.6313028010221586</v>
      </c>
      <c r="AY56" s="13"/>
      <c r="AZ56" s="12">
        <f t="shared" ref="AZ56:BW56" si="92">+AVERAGE(B55:B56)/AVERAGE(B51:B52)*100-100</f>
        <v>18.048934866912461</v>
      </c>
      <c r="BA56" s="22">
        <f t="shared" si="92"/>
        <v>6.9251329617814719</v>
      </c>
      <c r="BB56" s="8">
        <f t="shared" si="92"/>
        <v>10.574491464843348</v>
      </c>
      <c r="BC56" s="12">
        <f t="shared" si="92"/>
        <v>17.155548555187465</v>
      </c>
      <c r="BD56" s="22">
        <f t="shared" si="92"/>
        <v>2.9171318033633753</v>
      </c>
      <c r="BE56" s="8">
        <f t="shared" si="92"/>
        <v>13.851860796423423</v>
      </c>
      <c r="BF56" s="12">
        <f t="shared" si="92"/>
        <v>23.878484529369757</v>
      </c>
      <c r="BG56" s="22">
        <f t="shared" si="92"/>
        <v>12.906756432249551</v>
      </c>
      <c r="BH56" s="8">
        <f t="shared" si="92"/>
        <v>9.8624077648479869</v>
      </c>
      <c r="BI56" s="12">
        <f t="shared" si="92"/>
        <v>23.410156758072475</v>
      </c>
      <c r="BJ56" s="22">
        <f t="shared" si="92"/>
        <v>10.873924633142337</v>
      </c>
      <c r="BK56" s="8">
        <f t="shared" si="92"/>
        <v>11.407182758839525</v>
      </c>
      <c r="BL56" s="12">
        <f t="shared" si="92"/>
        <v>40.103611812158221</v>
      </c>
      <c r="BM56" s="22">
        <f t="shared" si="92"/>
        <v>24.1941695823608</v>
      </c>
      <c r="BN56" s="8">
        <f t="shared" si="92"/>
        <v>9.5105985264671347</v>
      </c>
      <c r="BO56" s="12">
        <f t="shared" si="92"/>
        <v>12.662348112425519</v>
      </c>
      <c r="BP56" s="22">
        <f t="shared" si="92"/>
        <v>-0.9472825975804966</v>
      </c>
      <c r="BQ56" s="8">
        <f t="shared" si="92"/>
        <v>13.740021947105745</v>
      </c>
      <c r="BR56" s="12">
        <f t="shared" si="92"/>
        <v>23.759293901897792</v>
      </c>
      <c r="BS56" s="22">
        <f t="shared" si="92"/>
        <v>-0.28625165602339564</v>
      </c>
      <c r="BT56" s="8">
        <f t="shared" si="92"/>
        <v>24.183550142464</v>
      </c>
      <c r="BU56" s="12">
        <f t="shared" si="92"/>
        <v>13.039974504816044</v>
      </c>
      <c r="BV56" s="22">
        <f t="shared" si="92"/>
        <v>6.1906814624574054</v>
      </c>
      <c r="BW56" s="8">
        <f t="shared" si="92"/>
        <v>6.4726546092189921</v>
      </c>
      <c r="BY56" s="14"/>
      <c r="BZ56" s="14"/>
      <c r="CA56" s="14"/>
    </row>
    <row r="57" spans="1:79" x14ac:dyDescent="0.25">
      <c r="A57" s="6" t="s">
        <v>62</v>
      </c>
      <c r="B57" s="7">
        <v>9188338.0280465838</v>
      </c>
      <c r="C57" s="16">
        <v>2945262.243167894</v>
      </c>
      <c r="D57" s="8">
        <v>311.23266907188332</v>
      </c>
      <c r="E57" s="7">
        <v>1435817.4025653428</v>
      </c>
      <c r="F57" s="16">
        <v>347809.10442100663</v>
      </c>
      <c r="G57" s="8">
        <f t="shared" si="0"/>
        <v>412.81765897288108</v>
      </c>
      <c r="H57" s="7">
        <f t="shared" si="11"/>
        <v>2515419.6432340425</v>
      </c>
      <c r="I57" s="16">
        <f t="shared" si="12"/>
        <v>818021.47049908666</v>
      </c>
      <c r="J57" s="8">
        <f t="shared" si="1"/>
        <v>307.50044270834957</v>
      </c>
      <c r="K57" s="7">
        <v>2434005.3409299846</v>
      </c>
      <c r="L57" s="16">
        <v>685571.4696368326</v>
      </c>
      <c r="M57" s="8">
        <f t="shared" si="2"/>
        <v>355.03305617711146</v>
      </c>
      <c r="N57" s="7">
        <v>81414.302304057797</v>
      </c>
      <c r="O57" s="16">
        <v>132450.00086225409</v>
      </c>
      <c r="P57" s="8">
        <f t="shared" si="3"/>
        <v>61.467951509284916</v>
      </c>
      <c r="Q57" s="7">
        <v>9054557.9142202977</v>
      </c>
      <c r="R57" s="16">
        <v>2946265.7062682603</v>
      </c>
      <c r="S57" s="8">
        <f t="shared" si="4"/>
        <v>307.32319542519468</v>
      </c>
      <c r="T57" s="7">
        <v>7556041.6551409913</v>
      </c>
      <c r="U57" s="16">
        <v>2418971.5840326753</v>
      </c>
      <c r="V57" s="8">
        <f t="shared" si="5"/>
        <v>312.36587089395613</v>
      </c>
      <c r="W57" s="7">
        <f t="shared" si="9"/>
        <v>14638091.332925275</v>
      </c>
      <c r="X57" s="16">
        <f t="shared" si="10"/>
        <v>4638386.9403235726</v>
      </c>
      <c r="Y57" s="8">
        <f t="shared" si="6"/>
        <v>315.58581725189418</v>
      </c>
      <c r="AA57" s="12">
        <f t="shared" si="61"/>
        <v>10.878107540798965</v>
      </c>
      <c r="AB57" s="19">
        <f t="shared" si="62"/>
        <v>0.46233218149298239</v>
      </c>
      <c r="AC57" s="8">
        <f t="shared" si="63"/>
        <v>9.3560472604388139</v>
      </c>
      <c r="AD57" s="12">
        <f t="shared" si="64"/>
        <v>23.254520142850438</v>
      </c>
      <c r="AE57" s="19">
        <f t="shared" si="65"/>
        <v>11.458720345239115</v>
      </c>
      <c r="AF57" s="8">
        <f t="shared" si="66"/>
        <v>10.583110734695595</v>
      </c>
      <c r="AG57" s="12">
        <f t="shared" si="67"/>
        <v>0.91231839622190591</v>
      </c>
      <c r="AH57" s="19">
        <f t="shared" si="68"/>
        <v>1.3162681775564522</v>
      </c>
      <c r="AI57" s="8">
        <f t="shared" si="69"/>
        <v>-0.39870179646435133</v>
      </c>
      <c r="AJ57" s="12">
        <f t="shared" si="85"/>
        <v>-0.11611255897821593</v>
      </c>
      <c r="AK57" s="19">
        <f t="shared" si="86"/>
        <v>-6.7477208896699494</v>
      </c>
      <c r="AL57" s="8">
        <f t="shared" si="86"/>
        <v>7.1114705119921524</v>
      </c>
      <c r="AM57" s="12">
        <f t="shared" si="87"/>
        <v>45.789678723583052</v>
      </c>
      <c r="AN57" s="19">
        <f t="shared" si="88"/>
        <v>83.411457228535482</v>
      </c>
      <c r="AO57" s="8">
        <f t="shared" si="88"/>
        <v>-20.512229210454777</v>
      </c>
      <c r="AP57" s="12">
        <f t="shared" si="89"/>
        <v>19.38166017547411</v>
      </c>
      <c r="AQ57" s="19">
        <f t="shared" si="56"/>
        <v>10.622288951648244</v>
      </c>
      <c r="AR57" s="8">
        <f t="shared" si="56"/>
        <v>7.9182697328334086</v>
      </c>
      <c r="AS57" s="12">
        <f t="shared" si="56"/>
        <v>17.622332225647568</v>
      </c>
      <c r="AT57" s="19">
        <f t="shared" si="56"/>
        <v>2.5162787429482449</v>
      </c>
      <c r="AU57" s="8">
        <f t="shared" si="56"/>
        <v>14.735272941945766</v>
      </c>
      <c r="AV57" s="12">
        <f t="shared" si="56"/>
        <v>11.698159972939877</v>
      </c>
      <c r="AW57" s="19">
        <f t="shared" si="56"/>
        <v>6.5092971653945</v>
      </c>
      <c r="AX57" s="8">
        <f t="shared" si="56"/>
        <v>4.8717463598391646</v>
      </c>
      <c r="AY57" s="13"/>
      <c r="AZ57" s="12">
        <f t="shared" ref="AZ57:BW57" si="93">+AVERAGE(B55:B57)/AVERAGE(B51:B53)*100-100</f>
        <v>15.54199894880206</v>
      </c>
      <c r="BA57" s="22">
        <f t="shared" si="93"/>
        <v>4.6941830209084685</v>
      </c>
      <c r="BB57" s="8">
        <f t="shared" si="93"/>
        <v>10.161448642298708</v>
      </c>
      <c r="BC57" s="12">
        <f t="shared" si="93"/>
        <v>19.275743194521851</v>
      </c>
      <c r="BD57" s="22">
        <f t="shared" si="93"/>
        <v>5.8104617347821943</v>
      </c>
      <c r="BE57" s="8">
        <f t="shared" si="93"/>
        <v>12.732704120850428</v>
      </c>
      <c r="BF57" s="12">
        <f t="shared" si="93"/>
        <v>14.530639202858509</v>
      </c>
      <c r="BG57" s="22">
        <f t="shared" si="93"/>
        <v>8.4762364867713131</v>
      </c>
      <c r="BH57" s="8">
        <f t="shared" si="93"/>
        <v>6.1979478158641541</v>
      </c>
      <c r="BI57" s="12">
        <f t="shared" si="93"/>
        <v>13.801395741450008</v>
      </c>
      <c r="BJ57" s="22">
        <f t="shared" si="93"/>
        <v>3.8363609479472416</v>
      </c>
      <c r="BK57" s="8">
        <f t="shared" si="93"/>
        <v>9.9379038833646405</v>
      </c>
      <c r="BL57" s="12">
        <f t="shared" si="93"/>
        <v>42.116842384040126</v>
      </c>
      <c r="BM57" s="22">
        <f t="shared" si="93"/>
        <v>39.954189589722006</v>
      </c>
      <c r="BN57" s="8">
        <f t="shared" si="93"/>
        <v>-3.1847818896089279</v>
      </c>
      <c r="BO57" s="12">
        <f t="shared" si="93"/>
        <v>14.903166971807934</v>
      </c>
      <c r="BP57" s="22">
        <f t="shared" si="93"/>
        <v>2.8433669023291088</v>
      </c>
      <c r="BQ57" s="8">
        <f t="shared" si="93"/>
        <v>11.764952076759243</v>
      </c>
      <c r="BR57" s="12">
        <f t="shared" si="93"/>
        <v>21.519965802253751</v>
      </c>
      <c r="BS57" s="22">
        <f t="shared" si="93"/>
        <v>0.69966705829446596</v>
      </c>
      <c r="BT57" s="8">
        <f t="shared" si="93"/>
        <v>20.912162022691575</v>
      </c>
      <c r="BU57" s="12">
        <f t="shared" si="93"/>
        <v>12.581048562748109</v>
      </c>
      <c r="BV57" s="22">
        <f t="shared" si="93"/>
        <v>6.2978453780461905</v>
      </c>
      <c r="BW57" s="8">
        <f t="shared" si="93"/>
        <v>5.9298897557419821</v>
      </c>
      <c r="BY57" s="14"/>
      <c r="BZ57" s="14"/>
      <c r="CA57" s="14"/>
    </row>
    <row r="58" spans="1:79" x14ac:dyDescent="0.25">
      <c r="A58" s="6" t="s">
        <v>63</v>
      </c>
      <c r="B58" s="7">
        <v>10652618.141169544</v>
      </c>
      <c r="C58" s="16">
        <v>3243769.2203734992</v>
      </c>
      <c r="D58" s="8">
        <v>327.07135917497328</v>
      </c>
      <c r="E58" s="7">
        <v>1864179.2920885659</v>
      </c>
      <c r="F58" s="16">
        <v>429791.22771003272</v>
      </c>
      <c r="G58" s="8">
        <f t="shared" si="0"/>
        <v>433.74065636962513</v>
      </c>
      <c r="H58" s="7">
        <f t="shared" si="11"/>
        <v>3269221.8804157292</v>
      </c>
      <c r="I58" s="16">
        <f t="shared" si="12"/>
        <v>1040838.5860207058</v>
      </c>
      <c r="J58" s="8">
        <f t="shared" si="1"/>
        <v>314.09499266495231</v>
      </c>
      <c r="K58" s="7">
        <v>3181222.1293119011</v>
      </c>
      <c r="L58" s="16">
        <v>923795.59862660395</v>
      </c>
      <c r="M58" s="8">
        <f t="shared" si="2"/>
        <v>344.36428729920198</v>
      </c>
      <c r="N58" s="7">
        <v>87999.751103828137</v>
      </c>
      <c r="O58" s="16">
        <v>117042.98739410174</v>
      </c>
      <c r="P58" s="8">
        <f t="shared" si="3"/>
        <v>75.185838180564758</v>
      </c>
      <c r="Q58" s="7">
        <v>9102569.2276931349</v>
      </c>
      <c r="R58" s="16">
        <v>2925488.1706859036</v>
      </c>
      <c r="S58" s="8">
        <f t="shared" si="4"/>
        <v>311.14701877461243</v>
      </c>
      <c r="T58" s="7">
        <v>8029446.6900848271</v>
      </c>
      <c r="U58" s="16">
        <v>2567329.8911062237</v>
      </c>
      <c r="V58" s="8">
        <f t="shared" si="5"/>
        <v>312.75476976685144</v>
      </c>
      <c r="W58" s="7">
        <f t="shared" si="9"/>
        <v>16859141.851282146</v>
      </c>
      <c r="X58" s="16">
        <f t="shared" si="10"/>
        <v>5072557.3136839177</v>
      </c>
      <c r="Y58" s="8">
        <f t="shared" si="6"/>
        <v>332.35981002722832</v>
      </c>
      <c r="AA58" s="12">
        <f t="shared" si="61"/>
        <v>12.351094751660014</v>
      </c>
      <c r="AB58" s="19">
        <f t="shared" si="62"/>
        <v>0.40885954244320999</v>
      </c>
      <c r="AC58" s="8">
        <f t="shared" si="63"/>
        <v>12.286844607094679</v>
      </c>
      <c r="AD58" s="12">
        <f t="shared" si="64"/>
        <v>12.368561687276042</v>
      </c>
      <c r="AE58" s="19">
        <f t="shared" si="65"/>
        <v>8.4085096830932571E-2</v>
      </c>
      <c r="AF58" s="8">
        <f t="shared" si="66"/>
        <v>12.274155854609603</v>
      </c>
      <c r="AG58" s="12">
        <f t="shared" si="67"/>
        <v>6.885432971067516</v>
      </c>
      <c r="AH58" s="19">
        <f t="shared" si="68"/>
        <v>7.6670800979616018</v>
      </c>
      <c r="AI58" s="8">
        <f t="shared" si="69"/>
        <v>-0.72598525583022422</v>
      </c>
      <c r="AJ58" s="12">
        <f t="shared" si="85"/>
        <v>6.1302408929950332</v>
      </c>
      <c r="AK58" s="19">
        <f t="shared" si="86"/>
        <v>4.5286168421182964</v>
      </c>
      <c r="AL58" s="8">
        <f t="shared" si="86"/>
        <v>1.5322349986663255</v>
      </c>
      <c r="AM58" s="12">
        <f t="shared" si="87"/>
        <v>43.902174127360666</v>
      </c>
      <c r="AN58" s="19">
        <f t="shared" si="88"/>
        <v>41.106562593542293</v>
      </c>
      <c r="AO58" s="8">
        <f t="shared" si="88"/>
        <v>1.9812058932164263</v>
      </c>
      <c r="AP58" s="12">
        <f t="shared" si="89"/>
        <v>5.0551259415313439</v>
      </c>
      <c r="AQ58" s="19">
        <f t="shared" si="56"/>
        <v>3.259393492014496</v>
      </c>
      <c r="AR58" s="8">
        <f t="shared" si="56"/>
        <v>1.7390499680358005</v>
      </c>
      <c r="AS58" s="12">
        <f t="shared" si="56"/>
        <v>11.240295575151137</v>
      </c>
      <c r="AT58" s="19">
        <f t="shared" si="56"/>
        <v>5.4001676363900231</v>
      </c>
      <c r="AU58" s="8">
        <f t="shared" si="56"/>
        <v>5.5409095352755315</v>
      </c>
      <c r="AV58" s="12">
        <f t="shared" si="56"/>
        <v>7.7563903768084828</v>
      </c>
      <c r="AW58" s="19">
        <f t="shared" si="56"/>
        <v>0.96525735360842191</v>
      </c>
      <c r="AX58" s="8">
        <f t="shared" si="56"/>
        <v>6.7262078077170884</v>
      </c>
      <c r="AY58" s="13"/>
      <c r="AZ58" s="12">
        <f t="shared" ref="AZ58:BW58" si="94">+AVERAGE(B55:B58)/AVERAGE(B51:B54)*100-100</f>
        <v>14.630309233951877</v>
      </c>
      <c r="BA58" s="22">
        <f t="shared" si="94"/>
        <v>3.5132946555471989</v>
      </c>
      <c r="BB58" s="8">
        <f t="shared" si="94"/>
        <v>10.708906470854231</v>
      </c>
      <c r="BC58" s="12">
        <f t="shared" si="94"/>
        <v>16.988537147683161</v>
      </c>
      <c r="BD58" s="22">
        <f t="shared" si="94"/>
        <v>3.9898108169423807</v>
      </c>
      <c r="BE58" s="8">
        <f t="shared" si="94"/>
        <v>12.612738921621272</v>
      </c>
      <c r="BF58" s="12">
        <f t="shared" si="94"/>
        <v>11.98414335816247</v>
      </c>
      <c r="BG58" s="22">
        <f t="shared" si="94"/>
        <v>8.2221764851463348</v>
      </c>
      <c r="BH58" s="8">
        <f t="shared" si="94"/>
        <v>4.3428446906634832</v>
      </c>
      <c r="BI58" s="12">
        <f t="shared" si="94"/>
        <v>11.236200376315892</v>
      </c>
      <c r="BJ58" s="22">
        <f t="shared" si="94"/>
        <v>4.0609050320522471</v>
      </c>
      <c r="BK58" s="8">
        <f t="shared" si="94"/>
        <v>7.7587219656338675</v>
      </c>
      <c r="BL58" s="12">
        <f t="shared" si="94"/>
        <v>42.615655439409807</v>
      </c>
      <c r="BM58" s="22">
        <f t="shared" si="94"/>
        <v>40.223984655141066</v>
      </c>
      <c r="BN58" s="8">
        <f t="shared" si="94"/>
        <v>-1.7005138617977877</v>
      </c>
      <c r="BO58" s="12">
        <f t="shared" si="94"/>
        <v>12.186337560975275</v>
      </c>
      <c r="BP58" s="22">
        <f t="shared" si="94"/>
        <v>2.9508889307953865</v>
      </c>
      <c r="BQ58" s="8">
        <f t="shared" si="94"/>
        <v>9.087588628967552</v>
      </c>
      <c r="BR58" s="12">
        <f t="shared" si="94"/>
        <v>18.530844814935634</v>
      </c>
      <c r="BS58" s="22">
        <f t="shared" si="94"/>
        <v>1.9519191688883097</v>
      </c>
      <c r="BT58" s="8">
        <f t="shared" si="94"/>
        <v>16.704788633027022</v>
      </c>
      <c r="BU58" s="12">
        <f t="shared" si="94"/>
        <v>11.182207690712318</v>
      </c>
      <c r="BV58" s="22">
        <f t="shared" si="94"/>
        <v>4.8071171900249112</v>
      </c>
      <c r="BW58" s="8">
        <f t="shared" si="94"/>
        <v>6.1367145367883609</v>
      </c>
      <c r="BY58" s="14"/>
      <c r="BZ58" s="14"/>
      <c r="CA58" s="14"/>
    </row>
    <row r="59" spans="1:79" x14ac:dyDescent="0.25">
      <c r="A59" s="6" t="s">
        <v>64</v>
      </c>
      <c r="B59" s="7">
        <v>10780238.133673262</v>
      </c>
      <c r="C59" s="16">
        <v>3221617.3033795562</v>
      </c>
      <c r="D59" s="8">
        <v>337.37943221227692</v>
      </c>
      <c r="E59" s="7">
        <v>1309388.2507205645</v>
      </c>
      <c r="F59" s="16">
        <v>301690.91373307293</v>
      </c>
      <c r="G59" s="8">
        <f t="shared" si="0"/>
        <v>434.01646888148309</v>
      </c>
      <c r="H59" s="7">
        <f t="shared" si="11"/>
        <v>2254046.2718214658</v>
      </c>
      <c r="I59" s="16">
        <f t="shared" si="12"/>
        <v>740130.07780929282</v>
      </c>
      <c r="J59" s="8">
        <f t="shared" si="1"/>
        <v>304.5473139658377</v>
      </c>
      <c r="K59" s="7">
        <v>2159545.3175717872</v>
      </c>
      <c r="L59" s="16">
        <v>654448.19026137202</v>
      </c>
      <c r="M59" s="8">
        <f t="shared" si="2"/>
        <v>329.97956900290501</v>
      </c>
      <c r="N59" s="7">
        <v>94500.954249678529</v>
      </c>
      <c r="O59" s="16">
        <v>85681.887547920807</v>
      </c>
      <c r="P59" s="8">
        <f t="shared" si="3"/>
        <v>110.29280161087176</v>
      </c>
      <c r="Q59" s="7">
        <v>8540661.3850029688</v>
      </c>
      <c r="R59" s="16">
        <v>2832360.3686710703</v>
      </c>
      <c r="S59" s="8">
        <f t="shared" si="4"/>
        <v>301.53865586709242</v>
      </c>
      <c r="T59" s="7">
        <v>6814208.4215218332</v>
      </c>
      <c r="U59" s="16">
        <v>2282641.9105689973</v>
      </c>
      <c r="V59" s="8">
        <f t="shared" si="5"/>
        <v>298.52288219062996</v>
      </c>
      <c r="W59" s="7">
        <f t="shared" si="9"/>
        <v>16070125.619696425</v>
      </c>
      <c r="X59" s="16">
        <f t="shared" si="10"/>
        <v>4813156.7530239951</v>
      </c>
      <c r="Y59" s="8">
        <f t="shared" si="6"/>
        <v>333.87912433144709</v>
      </c>
      <c r="AA59" s="12">
        <f t="shared" si="61"/>
        <v>20.835078100990899</v>
      </c>
      <c r="AB59" s="19">
        <f t="shared" si="62"/>
        <v>9.6958873483179957</v>
      </c>
      <c r="AC59" s="8">
        <f t="shared" si="63"/>
        <v>10.646781852206956</v>
      </c>
      <c r="AD59" s="12">
        <f t="shared" si="64"/>
        <v>13.042115601521147</v>
      </c>
      <c r="AE59" s="19">
        <f t="shared" si="65"/>
        <v>5.2948088135362781</v>
      </c>
      <c r="AF59" s="8">
        <f t="shared" si="66"/>
        <v>7.3577290991661215</v>
      </c>
      <c r="AG59" s="12">
        <f t="shared" si="67"/>
        <v>5.8373959221247134</v>
      </c>
      <c r="AH59" s="19">
        <f t="shared" si="68"/>
        <v>5.5963510831729621</v>
      </c>
      <c r="AI59" s="8">
        <f t="shared" si="69"/>
        <v>0.22827004577261789</v>
      </c>
      <c r="AJ59" s="12">
        <f t="shared" si="85"/>
        <v>4.7440739789697943</v>
      </c>
      <c r="AK59" s="19">
        <f t="shared" si="86"/>
        <v>11.775338469797418</v>
      </c>
      <c r="AL59" s="8">
        <f t="shared" si="86"/>
        <v>-6.2905329449997822</v>
      </c>
      <c r="AM59" s="12">
        <f t="shared" si="87"/>
        <v>38.991066549343145</v>
      </c>
      <c r="AN59" s="19">
        <f t="shared" si="88"/>
        <v>-25.753401755012931</v>
      </c>
      <c r="AO59" s="8">
        <f t="shared" si="88"/>
        <v>87.20193225650911</v>
      </c>
      <c r="AP59" s="12">
        <f t="shared" si="89"/>
        <v>-2.6214822181746911</v>
      </c>
      <c r="AQ59" s="19">
        <f t="shared" si="56"/>
        <v>2.3243004295665912</v>
      </c>
      <c r="AR59" s="8">
        <f t="shared" si="56"/>
        <v>-4.8334390042037398</v>
      </c>
      <c r="AS59" s="12">
        <f t="shared" si="56"/>
        <v>-0.22673154312772681</v>
      </c>
      <c r="AT59" s="19">
        <f t="shared" si="56"/>
        <v>6.3444187847948115</v>
      </c>
      <c r="AU59" s="8">
        <f t="shared" si="56"/>
        <v>-6.1791210136004793</v>
      </c>
      <c r="AV59" s="12">
        <f t="shared" si="56"/>
        <v>13.56674755638187</v>
      </c>
      <c r="AW59" s="19">
        <f t="shared" si="56"/>
        <v>5.8802508376412703</v>
      </c>
      <c r="AX59" s="8">
        <f t="shared" si="56"/>
        <v>7.2596132498091919</v>
      </c>
      <c r="AY59" s="13"/>
      <c r="AZ59" s="12">
        <f t="shared" ref="AZ59:BW59" si="95">+AVERAGE(B59:B59)/AVERAGE(B55:B55)*100-100</f>
        <v>20.835078100990899</v>
      </c>
      <c r="BA59" s="22">
        <f t="shared" si="95"/>
        <v>9.6958873483179957</v>
      </c>
      <c r="BB59" s="8">
        <f t="shared" si="95"/>
        <v>10.646781852206956</v>
      </c>
      <c r="BC59" s="12">
        <f t="shared" si="95"/>
        <v>13.042115601521147</v>
      </c>
      <c r="BD59" s="22">
        <f t="shared" si="95"/>
        <v>5.2948088135362781</v>
      </c>
      <c r="BE59" s="8">
        <f t="shared" si="95"/>
        <v>7.3577290991661215</v>
      </c>
      <c r="BF59" s="12">
        <f t="shared" si="95"/>
        <v>5.8373959221247134</v>
      </c>
      <c r="BG59" s="22">
        <f t="shared" si="95"/>
        <v>5.5963510831729621</v>
      </c>
      <c r="BH59" s="8">
        <f t="shared" si="95"/>
        <v>0.22827004577261789</v>
      </c>
      <c r="BI59" s="12">
        <f t="shared" si="95"/>
        <v>4.7440739789697943</v>
      </c>
      <c r="BJ59" s="22">
        <f t="shared" si="95"/>
        <v>11.775338469797418</v>
      </c>
      <c r="BK59" s="8">
        <f t="shared" si="95"/>
        <v>-6.2905329449997822</v>
      </c>
      <c r="BL59" s="12">
        <f t="shared" si="95"/>
        <v>38.991066549343145</v>
      </c>
      <c r="BM59" s="22">
        <f t="shared" si="95"/>
        <v>-25.753401755012931</v>
      </c>
      <c r="BN59" s="8">
        <f t="shared" si="95"/>
        <v>87.20193225650911</v>
      </c>
      <c r="BO59" s="12">
        <f t="shared" si="95"/>
        <v>-2.6214822181746911</v>
      </c>
      <c r="BP59" s="22">
        <f t="shared" si="95"/>
        <v>2.3243004295665912</v>
      </c>
      <c r="BQ59" s="8">
        <f t="shared" si="95"/>
        <v>-4.8334390042037398</v>
      </c>
      <c r="BR59" s="12">
        <f t="shared" si="95"/>
        <v>-0.22673154312772681</v>
      </c>
      <c r="BS59" s="22">
        <f t="shared" si="95"/>
        <v>6.3444187847948115</v>
      </c>
      <c r="BT59" s="8">
        <f t="shared" si="95"/>
        <v>-6.1791210136004793</v>
      </c>
      <c r="BU59" s="12">
        <f t="shared" si="95"/>
        <v>13.56674755638187</v>
      </c>
      <c r="BV59" s="22">
        <f t="shared" si="95"/>
        <v>5.8802508376412703</v>
      </c>
      <c r="BW59" s="8">
        <f t="shared" si="95"/>
        <v>7.2596132498091919</v>
      </c>
      <c r="BY59" s="14"/>
      <c r="BZ59" s="14"/>
      <c r="CA59" s="14"/>
    </row>
    <row r="60" spans="1:79" x14ac:dyDescent="0.25">
      <c r="A60" s="6" t="s">
        <v>65</v>
      </c>
      <c r="B60" s="7">
        <v>10170383.107946748</v>
      </c>
      <c r="C60" s="16">
        <v>2980336.953612939</v>
      </c>
      <c r="D60" s="8">
        <v>341.05778557472587</v>
      </c>
      <c r="E60" s="7">
        <v>1435345.1363889896</v>
      </c>
      <c r="F60" s="16">
        <v>332118.23110508447</v>
      </c>
      <c r="G60" s="8">
        <f t="shared" si="0"/>
        <v>432.17896578969697</v>
      </c>
      <c r="H60" s="7">
        <f t="shared" si="11"/>
        <v>2416158.1847415008</v>
      </c>
      <c r="I60" s="16">
        <f t="shared" si="12"/>
        <v>783228.46461004531</v>
      </c>
      <c r="J60" s="8">
        <f t="shared" si="1"/>
        <v>308.48702440155319</v>
      </c>
      <c r="K60" s="7">
        <v>2318000.4298301926</v>
      </c>
      <c r="L60" s="16">
        <v>713941.90247884893</v>
      </c>
      <c r="M60" s="8">
        <f t="shared" si="2"/>
        <v>324.67633875837191</v>
      </c>
      <c r="N60" s="7">
        <v>98157.75491130809</v>
      </c>
      <c r="O60" s="16">
        <v>69286.562131196362</v>
      </c>
      <c r="P60" s="8">
        <f t="shared" si="3"/>
        <v>141.66925287105917</v>
      </c>
      <c r="Q60" s="7">
        <v>9556915.0212815441</v>
      </c>
      <c r="R60" s="16">
        <v>3116257.3822609959</v>
      </c>
      <c r="S60" s="8">
        <f t="shared" si="4"/>
        <v>306.67925812814406</v>
      </c>
      <c r="T60" s="7">
        <v>7574613.5703078806</v>
      </c>
      <c r="U60" s="16">
        <v>2470738.3296941374</v>
      </c>
      <c r="V60" s="8">
        <f t="shared" si="5"/>
        <v>306.57287658809145</v>
      </c>
      <c r="W60" s="7">
        <f t="shared" si="9"/>
        <v>16004187.880050901</v>
      </c>
      <c r="X60" s="16">
        <f t="shared" si="10"/>
        <v>4741202.7018949278</v>
      </c>
      <c r="Y60" s="8">
        <f t="shared" si="6"/>
        <v>337.55544502778736</v>
      </c>
      <c r="AA60" s="12">
        <f t="shared" si="61"/>
        <v>9.6181593584063734</v>
      </c>
      <c r="AB60" s="19">
        <f t="shared" si="62"/>
        <v>-0.96437560202831207</v>
      </c>
      <c r="AC60" s="8">
        <f t="shared" si="63"/>
        <v>10.472781196926647</v>
      </c>
      <c r="AD60" s="12">
        <f t="shared" si="64"/>
        <v>2.318580100293957</v>
      </c>
      <c r="AE60" s="19">
        <f t="shared" si="65"/>
        <v>-2.4407742447034195</v>
      </c>
      <c r="AF60" s="8">
        <f t="shared" si="66"/>
        <v>4.8784257031057905</v>
      </c>
      <c r="AG60" s="12">
        <f t="shared" si="67"/>
        <v>1.9974726893925236</v>
      </c>
      <c r="AH60" s="19">
        <f t="shared" si="68"/>
        <v>1.4156439195373451</v>
      </c>
      <c r="AI60" s="8">
        <f t="shared" si="69"/>
        <v>0.57370711989641165</v>
      </c>
      <c r="AJ60" s="12">
        <f t="shared" si="85"/>
        <v>1.041970478267956</v>
      </c>
      <c r="AK60" s="19">
        <f t="shared" si="86"/>
        <v>11.485036256373988</v>
      </c>
      <c r="AL60" s="8">
        <f t="shared" si="86"/>
        <v>-9.3672353965879864</v>
      </c>
      <c r="AM60" s="12">
        <f t="shared" si="87"/>
        <v>31.324195462784047</v>
      </c>
      <c r="AN60" s="19">
        <f t="shared" si="88"/>
        <v>-47.471551081707986</v>
      </c>
      <c r="AO60" s="8">
        <f t="shared" si="88"/>
        <v>150.00585048124836</v>
      </c>
      <c r="AP60" s="12">
        <f t="shared" si="89"/>
        <v>15.042573506289017</v>
      </c>
      <c r="AQ60" s="19">
        <f t="shared" si="56"/>
        <v>17.782740824896834</v>
      </c>
      <c r="AR60" s="8">
        <f t="shared" si="56"/>
        <v>-2.3264591224630493</v>
      </c>
      <c r="AS60" s="12">
        <f t="shared" si="56"/>
        <v>8.0842803258558007</v>
      </c>
      <c r="AT60" s="19">
        <f t="shared" si="56"/>
        <v>12.881634631956658</v>
      </c>
      <c r="AU60" s="8">
        <f t="shared" si="56"/>
        <v>-4.2498979765329779</v>
      </c>
      <c r="AV60" s="12">
        <f t="shared" si="56"/>
        <v>11.536041498024076</v>
      </c>
      <c r="AW60" s="19">
        <f t="shared" si="56"/>
        <v>3.5409177950781299</v>
      </c>
      <c r="AX60" s="8">
        <f t="shared" si="56"/>
        <v>7.7217044944196971</v>
      </c>
      <c r="AY60" s="13"/>
      <c r="AZ60" s="12">
        <f t="shared" ref="AZ60:BW60" si="96">+AVERAGE(B59:B60)/AVERAGE(B55:B56)*100-100</f>
        <v>15.116738393287648</v>
      </c>
      <c r="BA60" s="22">
        <f t="shared" si="96"/>
        <v>4.3007711641377</v>
      </c>
      <c r="BB60" s="8">
        <f t="shared" si="96"/>
        <v>10.559241366964798</v>
      </c>
      <c r="BC60" s="12">
        <f t="shared" si="96"/>
        <v>7.1684833642192984</v>
      </c>
      <c r="BD60" s="22">
        <f t="shared" si="96"/>
        <v>1.0944514288884051</v>
      </c>
      <c r="BE60" s="8">
        <f t="shared" si="96"/>
        <v>6.1062254604977539</v>
      </c>
      <c r="BF60" s="12">
        <f t="shared" si="96"/>
        <v>3.8153812416417736</v>
      </c>
      <c r="BG60" s="22">
        <f t="shared" si="96"/>
        <v>3.4047000451364937</v>
      </c>
      <c r="BH60" s="8">
        <f t="shared" si="96"/>
        <v>0.40180145476031726</v>
      </c>
      <c r="BI60" s="12">
        <f t="shared" si="96"/>
        <v>2.7942780012814268</v>
      </c>
      <c r="BJ60" s="22">
        <f t="shared" si="96"/>
        <v>11.623688235034123</v>
      </c>
      <c r="BK60" s="8">
        <f t="shared" si="96"/>
        <v>-7.8420994341776264</v>
      </c>
      <c r="BL60" s="12">
        <f t="shared" si="96"/>
        <v>34.976240708829039</v>
      </c>
      <c r="BM60" s="22">
        <f t="shared" si="96"/>
        <v>-37.337037347410508</v>
      </c>
      <c r="BN60" s="8">
        <f t="shared" si="96"/>
        <v>117.99257309402068</v>
      </c>
      <c r="BO60" s="12">
        <f t="shared" si="96"/>
        <v>5.9709469013396586</v>
      </c>
      <c r="BP60" s="22">
        <f t="shared" si="96"/>
        <v>9.8789771569481246</v>
      </c>
      <c r="BQ60" s="8">
        <f t="shared" si="96"/>
        <v>-3.5856510572167366</v>
      </c>
      <c r="BR60" s="12">
        <f t="shared" si="96"/>
        <v>3.9823388679207028</v>
      </c>
      <c r="BS60" s="22">
        <f t="shared" si="96"/>
        <v>9.6449384079387386</v>
      </c>
      <c r="BT60" s="8">
        <f t="shared" si="96"/>
        <v>-5.211492856792475</v>
      </c>
      <c r="BU60" s="12">
        <f t="shared" si="96"/>
        <v>12.544321996383999</v>
      </c>
      <c r="BV60" s="22">
        <f t="shared" si="96"/>
        <v>4.7063270119214167</v>
      </c>
      <c r="BW60" s="8">
        <f t="shared" si="96"/>
        <v>7.4914273097771371</v>
      </c>
      <c r="BY60" s="14"/>
      <c r="BZ60" s="14"/>
      <c r="CA60" s="14"/>
    </row>
    <row r="61" spans="1:79" x14ac:dyDescent="0.25">
      <c r="A61" s="6" t="s">
        <v>66</v>
      </c>
      <c r="B61" s="7">
        <v>11356999.981909033</v>
      </c>
      <c r="C61" s="16">
        <v>3184923.1029229765</v>
      </c>
      <c r="D61" s="8">
        <v>355.04243855835449</v>
      </c>
      <c r="E61" s="7">
        <v>1488555.3065277438</v>
      </c>
      <c r="F61" s="16">
        <v>337941.97794132633</v>
      </c>
      <c r="G61" s="8">
        <f t="shared" si="0"/>
        <v>440.47659174977889</v>
      </c>
      <c r="H61" s="7">
        <f t="shared" si="11"/>
        <v>2834662.125629724</v>
      </c>
      <c r="I61" s="16">
        <f t="shared" si="12"/>
        <v>897613.28384944343</v>
      </c>
      <c r="J61" s="8">
        <f t="shared" si="1"/>
        <v>315.79993039688367</v>
      </c>
      <c r="K61" s="7">
        <v>2735691.9725410072</v>
      </c>
      <c r="L61" s="16">
        <v>829756.27270551503</v>
      </c>
      <c r="M61" s="8">
        <f t="shared" si="2"/>
        <v>329.69825749204296</v>
      </c>
      <c r="N61" s="7">
        <v>98970.153088716965</v>
      </c>
      <c r="O61" s="16">
        <v>67857.011143928423</v>
      </c>
      <c r="P61" s="8">
        <f t="shared" si="3"/>
        <v>145.85103502244723</v>
      </c>
      <c r="Q61" s="7">
        <v>10557126.89809132</v>
      </c>
      <c r="R61" s="16">
        <v>3240940.6771911946</v>
      </c>
      <c r="S61" s="8">
        <f t="shared" si="4"/>
        <v>325.74267626647202</v>
      </c>
      <c r="T61" s="7">
        <v>8824630.0795366</v>
      </c>
      <c r="U61" s="16">
        <v>2725327.6358551397</v>
      </c>
      <c r="V61" s="8">
        <f t="shared" si="5"/>
        <v>323.80070430569174</v>
      </c>
      <c r="W61" s="7">
        <f t="shared" si="9"/>
        <v>17412714.232621215</v>
      </c>
      <c r="X61" s="16">
        <f t="shared" si="10"/>
        <v>4936091.406049801</v>
      </c>
      <c r="Y61" s="8">
        <f t="shared" si="6"/>
        <v>352.76320473481798</v>
      </c>
      <c r="AA61" s="12">
        <f t="shared" si="61"/>
        <v>23.602330990031078</v>
      </c>
      <c r="AB61" s="19">
        <f t="shared" si="62"/>
        <v>8.1371653852224028</v>
      </c>
      <c r="AC61" s="8">
        <f t="shared" si="63"/>
        <v>14.076211734813967</v>
      </c>
      <c r="AD61" s="12">
        <f t="shared" si="64"/>
        <v>3.6730230367855654</v>
      </c>
      <c r="AE61" s="19">
        <f t="shared" si="65"/>
        <v>-2.8369373757785752</v>
      </c>
      <c r="AF61" s="8">
        <f t="shared" si="66"/>
        <v>6.7000362449889224</v>
      </c>
      <c r="AG61" s="12">
        <f t="shared" si="67"/>
        <v>12.691420425787697</v>
      </c>
      <c r="AH61" s="19">
        <f t="shared" si="68"/>
        <v>9.7297951485059002</v>
      </c>
      <c r="AI61" s="8">
        <f t="shared" si="69"/>
        <v>2.6990165007358229</v>
      </c>
      <c r="AJ61" s="12">
        <f t="shared" si="85"/>
        <v>12.394657749426074</v>
      </c>
      <c r="AK61" s="19">
        <f t="shared" si="86"/>
        <v>21.031330715244238</v>
      </c>
      <c r="AL61" s="8">
        <f t="shared" si="86"/>
        <v>-7.1358985436077376</v>
      </c>
      <c r="AM61" s="12">
        <f t="shared" si="87"/>
        <v>21.563595446772197</v>
      </c>
      <c r="AN61" s="19">
        <f t="shared" si="88"/>
        <v>-48.767828839428518</v>
      </c>
      <c r="AO61" s="8">
        <f t="shared" si="88"/>
        <v>137.27980425769681</v>
      </c>
      <c r="AP61" s="12">
        <f t="shared" si="89"/>
        <v>16.594614536743066</v>
      </c>
      <c r="AQ61" s="19">
        <f t="shared" si="56"/>
        <v>10.001642767521119</v>
      </c>
      <c r="AR61" s="8">
        <f t="shared" si="56"/>
        <v>5.9935211905476962</v>
      </c>
      <c r="AS61" s="12">
        <f t="shared" si="56"/>
        <v>16.789060758187915</v>
      </c>
      <c r="AT61" s="19">
        <f t="shared" si="56"/>
        <v>12.664723051923474</v>
      </c>
      <c r="AU61" s="8">
        <f t="shared" si="56"/>
        <v>3.6607179199860838</v>
      </c>
      <c r="AV61" s="12">
        <f t="shared" si="56"/>
        <v>18.95481341515486</v>
      </c>
      <c r="AW61" s="19">
        <f t="shared" si="56"/>
        <v>6.4182757832933248</v>
      </c>
      <c r="AX61" s="8">
        <f t="shared" si="56"/>
        <v>11.780436715015469</v>
      </c>
      <c r="AY61" s="13"/>
      <c r="AZ61" s="12">
        <f t="shared" ref="AZ61:BW61" si="97">+AVERAGE(B59:B61)/AVERAGE(B55:B57)*100-100</f>
        <v>17.963571927013902</v>
      </c>
      <c r="BA61" s="22">
        <f t="shared" si="97"/>
        <v>5.571558822784823</v>
      </c>
      <c r="BB61" s="8">
        <f t="shared" si="97"/>
        <v>11.74274966733158</v>
      </c>
      <c r="BC61" s="12">
        <f t="shared" si="97"/>
        <v>5.9128171088200503</v>
      </c>
      <c r="BD61" s="22">
        <f t="shared" si="97"/>
        <v>-0.3083324051877554</v>
      </c>
      <c r="BE61" s="8">
        <f t="shared" si="97"/>
        <v>6.3056580525840076</v>
      </c>
      <c r="BF61" s="12">
        <f t="shared" si="97"/>
        <v>6.9985871030037998</v>
      </c>
      <c r="BG61" s="22">
        <f t="shared" si="97"/>
        <v>5.6629114704558958</v>
      </c>
      <c r="BH61" s="8">
        <f t="shared" si="97"/>
        <v>1.1712262565884828</v>
      </c>
      <c r="BI61" s="12">
        <f t="shared" si="97"/>
        <v>6.23580029991966</v>
      </c>
      <c r="BJ61" s="22">
        <f t="shared" si="97"/>
        <v>14.997856039599782</v>
      </c>
      <c r="BK61" s="8">
        <f t="shared" si="97"/>
        <v>-7.6067648021830649</v>
      </c>
      <c r="BL61" s="12">
        <f t="shared" si="97"/>
        <v>30.104577927634466</v>
      </c>
      <c r="BM61" s="22">
        <f t="shared" si="97"/>
        <v>-41.323843443620369</v>
      </c>
      <c r="BN61" s="8">
        <f t="shared" si="97"/>
        <v>124.68865411050166</v>
      </c>
      <c r="BO61" s="12">
        <f t="shared" si="97"/>
        <v>9.6519147996895214</v>
      </c>
      <c r="BP61" s="22">
        <f t="shared" si="97"/>
        <v>9.9222071865040959</v>
      </c>
      <c r="BQ61" s="8">
        <f t="shared" si="97"/>
        <v>-0.44770071349144303</v>
      </c>
      <c r="BR61" s="12">
        <f t="shared" si="97"/>
        <v>8.505524845654449</v>
      </c>
      <c r="BS61" s="22">
        <f t="shared" si="97"/>
        <v>10.726450922488212</v>
      </c>
      <c r="BT61" s="8">
        <f t="shared" si="97"/>
        <v>-2.2964948454981311</v>
      </c>
      <c r="BU61" s="12">
        <f t="shared" si="97"/>
        <v>14.719637073398232</v>
      </c>
      <c r="BV61" s="22">
        <f t="shared" si="97"/>
        <v>5.2832730818760893</v>
      </c>
      <c r="BW61" s="8">
        <f t="shared" si="97"/>
        <v>8.9310286861017545</v>
      </c>
      <c r="BY61" s="14"/>
      <c r="BZ61" s="14"/>
      <c r="CA61" s="14"/>
    </row>
    <row r="62" spans="1:79" x14ac:dyDescent="0.25">
      <c r="A62" s="6" t="s">
        <v>67</v>
      </c>
      <c r="B62" s="7">
        <v>12941521.817770708</v>
      </c>
      <c r="C62" s="16">
        <v>3423770.967253291</v>
      </c>
      <c r="D62" s="8">
        <v>377.57872932965938</v>
      </c>
      <c r="E62" s="7">
        <v>2165898.8133627018</v>
      </c>
      <c r="F62" s="16">
        <v>474933.15322051628</v>
      </c>
      <c r="G62" s="8">
        <f t="shared" si="0"/>
        <v>456.04287649235829</v>
      </c>
      <c r="H62" s="7">
        <f t="shared" si="11"/>
        <v>3446500.2055323883</v>
      </c>
      <c r="I62" s="16">
        <f t="shared" si="12"/>
        <v>1071196.4316974513</v>
      </c>
      <c r="J62" s="8">
        <f t="shared" si="1"/>
        <v>321.74306257452304</v>
      </c>
      <c r="K62" s="7">
        <v>3349562.0567504833</v>
      </c>
      <c r="L62" s="16">
        <v>989803.1971113343</v>
      </c>
      <c r="M62" s="8">
        <f t="shared" si="2"/>
        <v>338.40687386400919</v>
      </c>
      <c r="N62" s="7">
        <v>96938.148781905082</v>
      </c>
      <c r="O62" s="16">
        <v>81393.234586116945</v>
      </c>
      <c r="P62" s="8">
        <f t="shared" si="3"/>
        <v>119.09853352656856</v>
      </c>
      <c r="Q62" s="7">
        <v>10693044.015519375</v>
      </c>
      <c r="R62" s="16">
        <v>3142103.600172929</v>
      </c>
      <c r="S62" s="8">
        <f t="shared" si="4"/>
        <v>340.31481377415031</v>
      </c>
      <c r="T62" s="7">
        <v>9307730.3547997493</v>
      </c>
      <c r="U62" s="16">
        <v>2745390.4193747956</v>
      </c>
      <c r="V62" s="8">
        <f t="shared" si="5"/>
        <v>339.03120988232291</v>
      </c>
      <c r="W62" s="7">
        <f t="shared" si="9"/>
        <v>19939234.497385427</v>
      </c>
      <c r="X62" s="16">
        <f t="shared" si="10"/>
        <v>5366613.7329693921</v>
      </c>
      <c r="Y62" s="8">
        <f t="shared" si="6"/>
        <v>371.54219568459388</v>
      </c>
      <c r="AA62" s="12">
        <f t="shared" si="61"/>
        <v>21.486771104233611</v>
      </c>
      <c r="AB62" s="19">
        <f t="shared" si="62"/>
        <v>5.5491539209767211</v>
      </c>
      <c r="AC62" s="8">
        <f t="shared" si="63"/>
        <v>15.442309067381885</v>
      </c>
      <c r="AD62" s="12">
        <f t="shared" si="64"/>
        <v>16.185112802969684</v>
      </c>
      <c r="AE62" s="19">
        <f t="shared" si="65"/>
        <v>10.503221703943069</v>
      </c>
      <c r="AF62" s="8">
        <f t="shared" si="66"/>
        <v>5.141832981349026</v>
      </c>
      <c r="AG62" s="12">
        <f t="shared" si="67"/>
        <v>5.4226458650189784</v>
      </c>
      <c r="AH62" s="19">
        <f t="shared" si="68"/>
        <v>2.9166718148688489</v>
      </c>
      <c r="AI62" s="8">
        <f t="shared" si="69"/>
        <v>2.4349544208522218</v>
      </c>
      <c r="AJ62" s="12">
        <f t="shared" si="85"/>
        <v>5.2916747273788758</v>
      </c>
      <c r="AK62" s="19">
        <f t="shared" si="86"/>
        <v>7.1452601184572586</v>
      </c>
      <c r="AL62" s="8">
        <f t="shared" si="86"/>
        <v>-1.729974232205052</v>
      </c>
      <c r="AM62" s="12">
        <f t="shared" si="87"/>
        <v>10.157298817278246</v>
      </c>
      <c r="AN62" s="19">
        <f t="shared" si="88"/>
        <v>-30.458683259635706</v>
      </c>
      <c r="AO62" s="8">
        <f t="shared" si="88"/>
        <v>58.405540735668836</v>
      </c>
      <c r="AP62" s="12">
        <f t="shared" si="89"/>
        <v>17.472811774806061</v>
      </c>
      <c r="AQ62" s="19">
        <f t="shared" si="56"/>
        <v>7.4044199411764708</v>
      </c>
      <c r="AR62" s="8">
        <f t="shared" si="56"/>
        <v>9.3742807224729745</v>
      </c>
      <c r="AS62" s="12">
        <f t="shared" si="56"/>
        <v>15.919947090419214</v>
      </c>
      <c r="AT62" s="19">
        <f t="shared" si="56"/>
        <v>6.935631018257979</v>
      </c>
      <c r="AU62" s="8">
        <f t="shared" si="56"/>
        <v>8.4016113119744489</v>
      </c>
      <c r="AV62" s="12">
        <f t="shared" si="56"/>
        <v>18.269569550297376</v>
      </c>
      <c r="AW62" s="19">
        <f t="shared" si="56"/>
        <v>5.7970053584651851</v>
      </c>
      <c r="AX62" s="8">
        <f t="shared" si="56"/>
        <v>11.789146724495822</v>
      </c>
      <c r="AY62" s="13"/>
      <c r="AZ62" s="12">
        <f t="shared" ref="AZ62:BW62" si="98">+AVERAGE(B59:B62)/AVERAGE(B55:B58)*100-100</f>
        <v>18.950188327746687</v>
      </c>
      <c r="BA62" s="22">
        <f t="shared" si="98"/>
        <v>5.5655699625060748</v>
      </c>
      <c r="BB62" s="8">
        <f t="shared" si="98"/>
        <v>12.709261422074249</v>
      </c>
      <c r="BC62" s="12">
        <f t="shared" si="98"/>
        <v>9.1799999966075916</v>
      </c>
      <c r="BD62" s="22">
        <f t="shared" si="98"/>
        <v>2.9999999836246332</v>
      </c>
      <c r="BE62" s="8">
        <f t="shared" si="98"/>
        <v>6.002094092596451</v>
      </c>
      <c r="BF62" s="12">
        <f t="shared" si="98"/>
        <v>6.4975662807928813</v>
      </c>
      <c r="BG62" s="22">
        <f t="shared" si="98"/>
        <v>4.8050662529068688</v>
      </c>
      <c r="BH62" s="8">
        <f t="shared" si="98"/>
        <v>1.4933641195344478</v>
      </c>
      <c r="BI62" s="12">
        <f t="shared" si="98"/>
        <v>5.934581230530128</v>
      </c>
      <c r="BJ62" s="22">
        <f t="shared" si="98"/>
        <v>12.439294834901958</v>
      </c>
      <c r="BK62" s="8">
        <f t="shared" si="98"/>
        <v>-6.1712326079560995</v>
      </c>
      <c r="BL62" s="12">
        <f t="shared" si="98"/>
        <v>24.481129680836361</v>
      </c>
      <c r="BM62" s="22">
        <f t="shared" si="98"/>
        <v>-38.764067411705938</v>
      </c>
      <c r="BN62" s="8">
        <f t="shared" si="98"/>
        <v>104.93121042825459</v>
      </c>
      <c r="BO62" s="12">
        <f t="shared" si="98"/>
        <v>11.672356684544297</v>
      </c>
      <c r="BP62" s="22">
        <f t="shared" si="98"/>
        <v>9.2695353717682707</v>
      </c>
      <c r="BQ62" s="8">
        <f t="shared" si="98"/>
        <v>1.9985181740765512</v>
      </c>
      <c r="BR62" s="12">
        <f t="shared" si="98"/>
        <v>10.528881213925871</v>
      </c>
      <c r="BS62" s="22">
        <f t="shared" si="98"/>
        <v>9.6823879103718156</v>
      </c>
      <c r="BT62" s="8">
        <f t="shared" si="98"/>
        <v>0.35164465091450836</v>
      </c>
      <c r="BU62" s="12">
        <f t="shared" si="98"/>
        <v>15.717175414557303</v>
      </c>
      <c r="BV62" s="22">
        <f t="shared" si="98"/>
        <v>5.4216228590226763</v>
      </c>
      <c r="BW62" s="8">
        <f t="shared" si="98"/>
        <v>9.677480214471899</v>
      </c>
      <c r="BY62" s="14"/>
      <c r="BZ62" s="14"/>
      <c r="CA62" s="14"/>
    </row>
    <row r="63" spans="1:79" x14ac:dyDescent="0.25">
      <c r="A63" s="6" t="s">
        <v>75</v>
      </c>
      <c r="B63" s="7">
        <v>13587370.470010618</v>
      </c>
      <c r="C63" s="16">
        <v>3461280.4543200438</v>
      </c>
      <c r="D63" s="8">
        <v>394.55954991764617</v>
      </c>
      <c r="E63" s="7">
        <v>1439101.0404957025</v>
      </c>
      <c r="F63" s="16">
        <v>309337.32125574391</v>
      </c>
      <c r="G63" s="8">
        <f t="shared" si="0"/>
        <v>465.22063185060335</v>
      </c>
      <c r="H63" s="7">
        <f t="shared" si="11"/>
        <v>2930512.9017022736</v>
      </c>
      <c r="I63" s="16">
        <f t="shared" si="12"/>
        <v>913455.6370981324</v>
      </c>
      <c r="J63" s="8">
        <f t="shared" si="1"/>
        <v>320.81611658908059</v>
      </c>
      <c r="K63" s="7">
        <v>2838451.159711401</v>
      </c>
      <c r="L63" s="16">
        <v>803560.40464037051</v>
      </c>
      <c r="M63" s="8">
        <f t="shared" si="2"/>
        <v>353.23432355800753</v>
      </c>
      <c r="N63" s="7">
        <v>92061.741990872499</v>
      </c>
      <c r="O63" s="16">
        <v>109895.23245776194</v>
      </c>
      <c r="P63" s="8">
        <f t="shared" si="3"/>
        <v>83.772280136225447</v>
      </c>
      <c r="Q63" s="7">
        <v>10814481.039852813</v>
      </c>
      <c r="R63" s="16">
        <v>2951567.245337002</v>
      </c>
      <c r="S63" s="8">
        <f t="shared" si="4"/>
        <v>366.39792154279871</v>
      </c>
      <c r="T63" s="7">
        <v>9406296.0048894025</v>
      </c>
      <c r="U63" s="16">
        <v>2497182.9575104322</v>
      </c>
      <c r="V63" s="8">
        <f t="shared" si="5"/>
        <v>376.67628543593031</v>
      </c>
      <c r="W63" s="7">
        <f t="shared" si="9"/>
        <v>19365169.447172005</v>
      </c>
      <c r="X63" s="16">
        <f t="shared" si="10"/>
        <v>5138457.7005004892</v>
      </c>
      <c r="Y63" s="8">
        <f t="shared" si="6"/>
        <v>376.8673515651559</v>
      </c>
      <c r="AA63" s="12">
        <f t="shared" si="61"/>
        <v>26.039613425319132</v>
      </c>
      <c r="AB63" s="19">
        <f t="shared" ref="AB63:AB69" si="99">+C63/C59*100-100</f>
        <v>7.4392185157770001</v>
      </c>
      <c r="AC63" s="8">
        <f t="shared" si="63"/>
        <v>16.948311676982101</v>
      </c>
      <c r="AD63" s="12">
        <f t="shared" ref="AD63:AD69" si="100">+E63/E59*100-100</f>
        <v>9.9063657936258664</v>
      </c>
      <c r="AE63" s="19">
        <f t="shared" ref="AE63:AE69" si="101">+F63/F59*100-100</f>
        <v>2.5345170088338449</v>
      </c>
      <c r="AF63" s="8">
        <f t="shared" si="66"/>
        <v>7.1896264788148301</v>
      </c>
      <c r="AG63" s="12">
        <f t="shared" si="67"/>
        <v>30.011213094315224</v>
      </c>
      <c r="AH63" s="19">
        <f t="shared" ref="AH63:AH69" si="102">+I63/I59*100-100</f>
        <v>23.418256396478981</v>
      </c>
      <c r="AI63" s="8">
        <f t="shared" si="69"/>
        <v>5.3419622755457254</v>
      </c>
      <c r="AJ63" s="12">
        <f t="shared" si="85"/>
        <v>31.437443642209928</v>
      </c>
      <c r="AK63" s="19">
        <f t="shared" ref="AK63:AK69" si="103">+L63/L59*100-100</f>
        <v>22.784418476189288</v>
      </c>
      <c r="AL63" s="8">
        <f t="shared" si="86"/>
        <v>7.0473316349164037</v>
      </c>
      <c r="AM63" s="12">
        <f t="shared" si="87"/>
        <v>-2.58115092929269</v>
      </c>
      <c r="AN63" s="19">
        <f t="shared" ref="AN63:AN69" si="104">+O63/O59*100-100</f>
        <v>28.259583912993179</v>
      </c>
      <c r="AO63" s="8">
        <f t="shared" si="88"/>
        <v>-24.04555971677496</v>
      </c>
      <c r="AP63" s="12">
        <f t="shared" si="89"/>
        <v>26.623461021913045</v>
      </c>
      <c r="AQ63" s="19">
        <f t="shared" ref="AQ63:AR69" si="105">+R63/R59*100-100</f>
        <v>4.2087468100629764</v>
      </c>
      <c r="AR63" s="8">
        <f t="shared" si="105"/>
        <v>21.509436489726212</v>
      </c>
      <c r="AS63" s="12">
        <f t="shared" ref="AS63:AS69" si="106">+T63/T59*100-100</f>
        <v>38.039452611704434</v>
      </c>
      <c r="AT63" s="19">
        <f t="shared" ref="AT63:AU69" si="107">+U63/U59*100-100</f>
        <v>9.398804339308569</v>
      </c>
      <c r="AU63" s="8">
        <f t="shared" si="107"/>
        <v>26.18003774846089</v>
      </c>
      <c r="AV63" s="12">
        <f t="shared" ref="AV63:AV69" si="108">+W63/W59*100-100</f>
        <v>20.504157250874215</v>
      </c>
      <c r="AW63" s="19">
        <f t="shared" ref="AW63:AX69" si="109">+X63/X59*100-100</f>
        <v>6.7585778766111133</v>
      </c>
      <c r="AX63" s="8">
        <f t="shared" si="109"/>
        <v>12.875386360194739</v>
      </c>
      <c r="AY63" s="13"/>
      <c r="AZ63" s="12">
        <f t="shared" ref="AZ63:BW63" si="110">+AVERAGE(B63:B63)/AVERAGE(B59:B59)*100-100</f>
        <v>26.039613425319132</v>
      </c>
      <c r="BA63" s="22">
        <f t="shared" si="110"/>
        <v>7.4392185157770001</v>
      </c>
      <c r="BB63" s="8">
        <f t="shared" si="110"/>
        <v>16.948311676982101</v>
      </c>
      <c r="BC63" s="12">
        <f t="shared" si="110"/>
        <v>9.9063657936258664</v>
      </c>
      <c r="BD63" s="22">
        <f t="shared" si="110"/>
        <v>2.5345170088338449</v>
      </c>
      <c r="BE63" s="8">
        <f t="shared" si="110"/>
        <v>7.1896264788148301</v>
      </c>
      <c r="BF63" s="12">
        <f t="shared" si="110"/>
        <v>30.011213094315224</v>
      </c>
      <c r="BG63" s="22">
        <f t="shared" si="110"/>
        <v>23.418256396478981</v>
      </c>
      <c r="BH63" s="8">
        <f t="shared" si="110"/>
        <v>5.3419622755457254</v>
      </c>
      <c r="BI63" s="12">
        <f t="shared" si="110"/>
        <v>31.437443642209928</v>
      </c>
      <c r="BJ63" s="22">
        <f t="shared" si="110"/>
        <v>22.784418476189288</v>
      </c>
      <c r="BK63" s="8">
        <f t="shared" si="110"/>
        <v>7.0473316349164037</v>
      </c>
      <c r="BL63" s="12">
        <f t="shared" si="110"/>
        <v>-2.58115092929269</v>
      </c>
      <c r="BM63" s="22">
        <f t="shared" si="110"/>
        <v>28.259583912993179</v>
      </c>
      <c r="BN63" s="8">
        <f t="shared" si="110"/>
        <v>-24.04555971677496</v>
      </c>
      <c r="BO63" s="12">
        <f t="shared" si="110"/>
        <v>26.623461021913045</v>
      </c>
      <c r="BP63" s="22">
        <f t="shared" si="110"/>
        <v>4.2087468100629764</v>
      </c>
      <c r="BQ63" s="8">
        <f t="shared" si="110"/>
        <v>21.509436489726212</v>
      </c>
      <c r="BR63" s="12">
        <f t="shared" si="110"/>
        <v>38.039452611704434</v>
      </c>
      <c r="BS63" s="22">
        <f t="shared" si="110"/>
        <v>9.398804339308569</v>
      </c>
      <c r="BT63" s="8">
        <f t="shared" si="110"/>
        <v>26.18003774846089</v>
      </c>
      <c r="BU63" s="12">
        <f t="shared" si="110"/>
        <v>20.504157250874215</v>
      </c>
      <c r="BV63" s="22">
        <f t="shared" si="110"/>
        <v>6.7585778766111133</v>
      </c>
      <c r="BW63" s="8">
        <f t="shared" si="110"/>
        <v>12.875386360194739</v>
      </c>
      <c r="BY63" s="14"/>
      <c r="BZ63" s="14"/>
      <c r="CA63" s="14"/>
    </row>
    <row r="64" spans="1:79" x14ac:dyDescent="0.25">
      <c r="A64" s="6" t="s">
        <v>78</v>
      </c>
      <c r="B64" s="7">
        <v>13488786.822108239</v>
      </c>
      <c r="C64" s="16">
        <v>3306656.5125813265</v>
      </c>
      <c r="D64" s="8">
        <v>411.49554861047937</v>
      </c>
      <c r="E64" s="7">
        <v>1671703.4489319411</v>
      </c>
      <c r="F64" s="16">
        <v>353212.16492698749</v>
      </c>
      <c r="G64" s="8">
        <f t="shared" si="0"/>
        <v>473.28592130384271</v>
      </c>
      <c r="H64" s="7">
        <f t="shared" si="11"/>
        <v>3313595.4744246188</v>
      </c>
      <c r="I64" s="16">
        <f t="shared" si="12"/>
        <v>1051476.9317134481</v>
      </c>
      <c r="J64" s="8">
        <f t="shared" si="1"/>
        <v>315.13724880534522</v>
      </c>
      <c r="K64" s="7">
        <v>3226870.2364789192</v>
      </c>
      <c r="L64" s="16">
        <v>928673.3267591364</v>
      </c>
      <c r="M64" s="8">
        <f t="shared" si="2"/>
        <v>347.47097213828459</v>
      </c>
      <c r="N64" s="7">
        <v>86725.237945699599</v>
      </c>
      <c r="O64" s="16">
        <v>122803.60495431164</v>
      </c>
      <c r="P64" s="8">
        <f t="shared" si="3"/>
        <v>70.621084762100608</v>
      </c>
      <c r="Q64" s="7">
        <v>11408024.827150717</v>
      </c>
      <c r="R64" s="16">
        <v>3266176.4603101923</v>
      </c>
      <c r="S64" s="8">
        <f t="shared" si="4"/>
        <v>349.27766352425687</v>
      </c>
      <c r="T64" s="7">
        <v>10022387.270329524</v>
      </c>
      <c r="U64" s="16">
        <v>2746072.0626644003</v>
      </c>
      <c r="V64" s="8">
        <f t="shared" si="5"/>
        <v>364.97175025353175</v>
      </c>
      <c r="W64" s="7">
        <f t="shared" si="9"/>
        <v>19859723.302285992</v>
      </c>
      <c r="X64" s="16">
        <f t="shared" si="10"/>
        <v>5231450.006867554</v>
      </c>
      <c r="Y64" s="8">
        <f t="shared" si="6"/>
        <v>379.62177362328345</v>
      </c>
      <c r="AA64" s="12">
        <f t="shared" si="61"/>
        <v>32.628109275142407</v>
      </c>
      <c r="AB64" s="19">
        <f t="shared" si="99"/>
        <v>10.949082739547421</v>
      </c>
      <c r="AC64" s="8">
        <f t="shared" si="63"/>
        <v>20.652735699041997</v>
      </c>
      <c r="AD64" s="12">
        <f t="shared" si="100"/>
        <v>16.467002015806216</v>
      </c>
      <c r="AE64" s="19">
        <f t="shared" si="101"/>
        <v>6.3513327021270243</v>
      </c>
      <c r="AF64" s="8">
        <f t="shared" si="66"/>
        <v>9.5115585829202161</v>
      </c>
      <c r="AG64" s="12">
        <f t="shared" si="67"/>
        <v>37.143151278364371</v>
      </c>
      <c r="AH64" s="19">
        <f t="shared" si="102"/>
        <v>34.249070255249023</v>
      </c>
      <c r="AI64" s="8">
        <f t="shared" si="69"/>
        <v>2.1557549840850214</v>
      </c>
      <c r="AJ64" s="12">
        <f t="shared" si="85"/>
        <v>39.209216484714233</v>
      </c>
      <c r="AK64" s="19">
        <f t="shared" si="103"/>
        <v>30.076876498595624</v>
      </c>
      <c r="AL64" s="8">
        <f t="shared" si="86"/>
        <v>7.0207251526501722</v>
      </c>
      <c r="AM64" s="12">
        <f t="shared" si="87"/>
        <v>-11.647084813562131</v>
      </c>
      <c r="AN64" s="19">
        <f t="shared" si="104"/>
        <v>77.240147550947938</v>
      </c>
      <c r="AO64" s="8">
        <f t="shared" si="88"/>
        <v>-50.150732547183921</v>
      </c>
      <c r="AP64" s="12">
        <f t="shared" si="89"/>
        <v>19.36932369647613</v>
      </c>
      <c r="AQ64" s="19">
        <f t="shared" si="105"/>
        <v>4.8108695675330466</v>
      </c>
      <c r="AR64" s="8">
        <f t="shared" si="105"/>
        <v>13.890214048422322</v>
      </c>
      <c r="AS64" s="12">
        <f t="shared" si="106"/>
        <v>32.315492761463076</v>
      </c>
      <c r="AT64" s="19">
        <f t="shared" si="107"/>
        <v>11.143783607564302</v>
      </c>
      <c r="AU64" s="8">
        <f t="shared" si="107"/>
        <v>19.048936851613419</v>
      </c>
      <c r="AV64" s="12">
        <f t="shared" si="108"/>
        <v>24.09079080508036</v>
      </c>
      <c r="AW64" s="19">
        <f t="shared" si="109"/>
        <v>10.340146494405062</v>
      </c>
      <c r="AX64" s="8">
        <f t="shared" si="109"/>
        <v>12.462050076553567</v>
      </c>
      <c r="AY64" s="23"/>
      <c r="AZ64" s="12">
        <f t="shared" ref="AZ64:BW64" si="111">+AVERAGE(B63:B64)/AVERAGE(B59:B60)*100-100</f>
        <v>29.23796855403026</v>
      </c>
      <c r="BA64" s="22">
        <f t="shared" si="111"/>
        <v>9.1258768842215972</v>
      </c>
      <c r="BB64" s="8">
        <f t="shared" si="111"/>
        <v>18.81056601779602</v>
      </c>
      <c r="BC64" s="12">
        <f t="shared" si="111"/>
        <v>13.337218982263138</v>
      </c>
      <c r="BD64" s="22">
        <f t="shared" si="111"/>
        <v>4.5345419167015706</v>
      </c>
      <c r="BE64" s="8">
        <f t="shared" si="111"/>
        <v>8.3481297163285433</v>
      </c>
      <c r="BF64" s="12">
        <f t="shared" si="111"/>
        <v>33.700963934290797</v>
      </c>
      <c r="BG64" s="22">
        <f t="shared" si="111"/>
        <v>28.986874336947096</v>
      </c>
      <c r="BH64" s="8">
        <f t="shared" si="111"/>
        <v>3.7386204316175906</v>
      </c>
      <c r="BI64" s="12">
        <f t="shared" si="111"/>
        <v>35.460847043486268</v>
      </c>
      <c r="BJ64" s="22">
        <f t="shared" si="111"/>
        <v>26.589175162082881</v>
      </c>
      <c r="BK64" s="8">
        <f t="shared" si="111"/>
        <v>7.0341361605503465</v>
      </c>
      <c r="BL64" s="12">
        <f t="shared" si="111"/>
        <v>-7.2001568394311448</v>
      </c>
      <c r="BM64" s="22">
        <f t="shared" si="111"/>
        <v>50.15884710333458</v>
      </c>
      <c r="BN64" s="8">
        <f t="shared" si="111"/>
        <v>-38.723564857501927</v>
      </c>
      <c r="BO64" s="12">
        <f t="shared" si="111"/>
        <v>22.792717478383494</v>
      </c>
      <c r="BP64" s="22">
        <f t="shared" si="111"/>
        <v>4.5241763042004379</v>
      </c>
      <c r="BQ64" s="8">
        <f t="shared" si="111"/>
        <v>17.667626782965939</v>
      </c>
      <c r="BR64" s="12">
        <f t="shared" si="111"/>
        <v>35.026225817867214</v>
      </c>
      <c r="BS64" s="22">
        <f t="shared" si="111"/>
        <v>10.305819335938111</v>
      </c>
      <c r="BT64" s="8">
        <f t="shared" si="111"/>
        <v>22.56705239288857</v>
      </c>
      <c r="BU64" s="12">
        <f t="shared" si="111"/>
        <v>22.293787362797346</v>
      </c>
      <c r="BV64" s="22">
        <f t="shared" si="111"/>
        <v>8.5358757570006105</v>
      </c>
      <c r="BW64" s="8">
        <f t="shared" si="111"/>
        <v>12.667586643680622</v>
      </c>
      <c r="BY64" s="14"/>
      <c r="BZ64" s="14"/>
      <c r="CA64" s="14"/>
    </row>
    <row r="65" spans="1:75" x14ac:dyDescent="0.25">
      <c r="A65" s="6" t="s">
        <v>80</v>
      </c>
      <c r="B65" s="7">
        <v>14157484.689404188</v>
      </c>
      <c r="C65" s="16">
        <v>3405732.0229049544</v>
      </c>
      <c r="D65" s="8">
        <v>417.10978213565318</v>
      </c>
      <c r="E65" s="7">
        <v>1690768.903168387</v>
      </c>
      <c r="F65" s="16">
        <v>350573.16640721902</v>
      </c>
      <c r="G65" s="8">
        <f t="shared" si="0"/>
        <v>482.28702741168235</v>
      </c>
      <c r="H65" s="7">
        <f t="shared" si="11"/>
        <v>3621105.2676307173</v>
      </c>
      <c r="I65" s="16">
        <f t="shared" si="12"/>
        <v>1164958.6812705961</v>
      </c>
      <c r="J65" s="8">
        <f t="shared" si="1"/>
        <v>310.83551080809605</v>
      </c>
      <c r="K65" s="7">
        <v>3540176.630984331</v>
      </c>
      <c r="L65" s="16">
        <v>1044840.32919483</v>
      </c>
      <c r="M65" s="8">
        <f t="shared" si="2"/>
        <v>338.82465407058373</v>
      </c>
      <c r="N65" s="7">
        <v>80928.636646386396</v>
      </c>
      <c r="O65" s="16">
        <v>120118.35207576597</v>
      </c>
      <c r="P65" s="8">
        <f t="shared" si="3"/>
        <v>67.374081685153129</v>
      </c>
      <c r="Q65" s="7">
        <v>11466286.545196513</v>
      </c>
      <c r="R65" s="16">
        <v>3292998.0098234019</v>
      </c>
      <c r="S65" s="8">
        <f t="shared" si="4"/>
        <v>348.20204904440351</v>
      </c>
      <c r="T65" s="7">
        <v>11043675.288326718</v>
      </c>
      <c r="U65" s="16">
        <v>3058398.5678977598</v>
      </c>
      <c r="V65" s="8">
        <f t="shared" si="5"/>
        <v>361.09339718654684</v>
      </c>
      <c r="W65" s="7">
        <f t="shared" si="9"/>
        <v>19891970.117073089</v>
      </c>
      <c r="X65" s="16">
        <f t="shared" si="10"/>
        <v>5155863.3125084117</v>
      </c>
      <c r="Y65" s="8">
        <f t="shared" si="6"/>
        <v>385.81259648241763</v>
      </c>
      <c r="Z65" s="25"/>
      <c r="AA65" s="12">
        <f t="shared" si="61"/>
        <v>24.658666126231793</v>
      </c>
      <c r="AB65" s="19">
        <f t="shared" si="99"/>
        <v>6.9329435231679355</v>
      </c>
      <c r="AC65" s="8">
        <f t="shared" si="63"/>
        <v>17.481668903954798</v>
      </c>
      <c r="AD65" s="12">
        <f t="shared" si="100"/>
        <v>13.584553812268723</v>
      </c>
      <c r="AE65" s="19">
        <f t="shared" si="101"/>
        <v>3.7376796285679887</v>
      </c>
      <c r="AF65" s="8">
        <f t="shared" si="66"/>
        <v>9.4920902597372674</v>
      </c>
      <c r="AG65" s="12">
        <f t="shared" si="67"/>
        <v>27.743805333635095</v>
      </c>
      <c r="AH65" s="19">
        <f t="shared" si="102"/>
        <v>29.784028626964329</v>
      </c>
      <c r="AI65" s="8">
        <f t="shared" si="69"/>
        <v>-1.5720141491318742</v>
      </c>
      <c r="AJ65" s="12">
        <f t="shared" si="85"/>
        <v>29.406989767787707</v>
      </c>
      <c r="AK65" s="19">
        <f t="shared" si="103"/>
        <v>25.921353482271229</v>
      </c>
      <c r="AL65" s="8">
        <f t="shared" si="86"/>
        <v>2.7681057970896319</v>
      </c>
      <c r="AM65" s="12">
        <f t="shared" si="87"/>
        <v>-18.229249808432783</v>
      </c>
      <c r="AN65" s="19">
        <f t="shared" si="104"/>
        <v>77.016862444749279</v>
      </c>
      <c r="AO65" s="8">
        <f t="shared" si="88"/>
        <v>-53.806236839674185</v>
      </c>
      <c r="AP65" s="12">
        <f t="shared" si="89"/>
        <v>8.6118094049770804</v>
      </c>
      <c r="AQ65" s="19">
        <f t="shared" si="105"/>
        <v>1.6062414532475771</v>
      </c>
      <c r="AR65" s="8">
        <f t="shared" si="105"/>
        <v>6.8948204869412848</v>
      </c>
      <c r="AS65" s="12">
        <f t="shared" si="106"/>
        <v>25.146042256613725</v>
      </c>
      <c r="AT65" s="19">
        <f t="shared" si="107"/>
        <v>12.22131708718797</v>
      </c>
      <c r="AU65" s="8">
        <f t="shared" si="107"/>
        <v>11.517174726602207</v>
      </c>
      <c r="AV65" s="12">
        <f t="shared" si="108"/>
        <v>14.238193146288495</v>
      </c>
      <c r="AW65" s="19">
        <f t="shared" si="109"/>
        <v>4.4523467735879478</v>
      </c>
      <c r="AX65" s="8">
        <f t="shared" si="109"/>
        <v>9.3687185352689539</v>
      </c>
      <c r="AY65" s="23"/>
      <c r="AZ65" s="12">
        <f t="shared" ref="AZ65:BW65" si="112">+AVERAGE(B63:B65)/AVERAGE(B59:B61)*100-100</f>
        <v>27.628220277305161</v>
      </c>
      <c r="BA65" s="22">
        <f t="shared" si="112"/>
        <v>8.3818249639722637</v>
      </c>
      <c r="BB65" s="8">
        <f t="shared" si="112"/>
        <v>18.354035626515937</v>
      </c>
      <c r="BC65" s="12">
        <f t="shared" si="112"/>
        <v>13.424189562428694</v>
      </c>
      <c r="BD65" s="22">
        <f t="shared" si="112"/>
        <v>4.2574203250861586</v>
      </c>
      <c r="BE65" s="8">
        <f t="shared" si="112"/>
        <v>8.7337565844854339</v>
      </c>
      <c r="BF65" s="12">
        <f t="shared" si="112"/>
        <v>31.450886377720224</v>
      </c>
      <c r="BG65" s="22">
        <f t="shared" si="112"/>
        <v>29.282431795416102</v>
      </c>
      <c r="BH65" s="8">
        <f t="shared" si="112"/>
        <v>1.933025948981637</v>
      </c>
      <c r="BI65" s="12">
        <f t="shared" si="112"/>
        <v>33.164861607397199</v>
      </c>
      <c r="BJ65" s="22">
        <f t="shared" si="112"/>
        <v>26.337085839650513</v>
      </c>
      <c r="BK65" s="8">
        <f t="shared" si="112"/>
        <v>5.6052776999583784</v>
      </c>
      <c r="BL65" s="12">
        <f t="shared" si="112"/>
        <v>-10.943102620418898</v>
      </c>
      <c r="BM65" s="22">
        <f t="shared" si="112"/>
        <v>58.337915328278115</v>
      </c>
      <c r="BN65" s="8">
        <f t="shared" si="112"/>
        <v>-44.253356052267719</v>
      </c>
      <c r="BO65" s="12">
        <f t="shared" si="112"/>
        <v>17.568107595989176</v>
      </c>
      <c r="BP65" s="22">
        <f t="shared" si="112"/>
        <v>3.4950894524420733</v>
      </c>
      <c r="BQ65" s="8">
        <f t="shared" si="112"/>
        <v>13.910334676257179</v>
      </c>
      <c r="BR65" s="12">
        <f t="shared" si="112"/>
        <v>31.27025859774281</v>
      </c>
      <c r="BS65" s="22">
        <f t="shared" si="112"/>
        <v>11.003848867826832</v>
      </c>
      <c r="BT65" s="8">
        <f t="shared" si="112"/>
        <v>18.715214956717702</v>
      </c>
      <c r="BU65" s="12">
        <f t="shared" si="112"/>
        <v>19.459312016558727</v>
      </c>
      <c r="BV65" s="22">
        <f t="shared" si="112"/>
        <v>7.1448443450193366</v>
      </c>
      <c r="BW65" s="8">
        <f t="shared" si="112"/>
        <v>11.531361477647479</v>
      </c>
    </row>
    <row r="66" spans="1:75" x14ac:dyDescent="0.25">
      <c r="A66" s="6" t="s">
        <v>81</v>
      </c>
      <c r="B66" s="7">
        <v>15440756.362252258</v>
      </c>
      <c r="C66" s="16">
        <v>3744261.885119691</v>
      </c>
      <c r="D66" s="8">
        <v>406.53417204603829</v>
      </c>
      <c r="E66" s="7">
        <v>2376764.3522856231</v>
      </c>
      <c r="F66" s="16">
        <v>484195.57341004949</v>
      </c>
      <c r="G66" s="8">
        <f t="shared" si="0"/>
        <v>490.86866605300798</v>
      </c>
      <c r="H66" s="7">
        <f t="shared" si="11"/>
        <v>3405304.4533011415</v>
      </c>
      <c r="I66" s="16">
        <f t="shared" si="12"/>
        <v>1080547.1699708367</v>
      </c>
      <c r="J66" s="8">
        <f t="shared" si="1"/>
        <v>315.14630253421035</v>
      </c>
      <c r="K66" s="7">
        <v>3330632.5152082085</v>
      </c>
      <c r="L66" s="16">
        <v>978707.69614871184</v>
      </c>
      <c r="M66" s="8">
        <f t="shared" si="2"/>
        <v>340.30921881114222</v>
      </c>
      <c r="N66" s="7">
        <v>74671.938092932949</v>
      </c>
      <c r="O66" s="16">
        <v>101839.47382212496</v>
      </c>
      <c r="P66" s="8">
        <f t="shared" si="3"/>
        <v>73.323177438403292</v>
      </c>
      <c r="Q66" s="7">
        <v>9915609.5429341961</v>
      </c>
      <c r="R66" s="16">
        <v>2927798.1756913462</v>
      </c>
      <c r="S66" s="8">
        <f t="shared" si="4"/>
        <v>338.67121119415293</v>
      </c>
      <c r="T66" s="7">
        <v>9520544.3350218236</v>
      </c>
      <c r="U66" s="16">
        <v>2642774.5034278273</v>
      </c>
      <c r="V66" s="8">
        <f t="shared" si="5"/>
        <v>360.24807726399439</v>
      </c>
      <c r="W66" s="7">
        <f t="shared" si="9"/>
        <v>21617890.375751391</v>
      </c>
      <c r="X66" s="16">
        <f t="shared" si="10"/>
        <v>5594028.3007640969</v>
      </c>
      <c r="Y66" s="8">
        <f t="shared" si="6"/>
        <v>386.44585285345391</v>
      </c>
      <c r="Z66" s="25"/>
      <c r="AA66" s="12">
        <f t="shared" si="61"/>
        <v>19.311751582798522</v>
      </c>
      <c r="AB66" s="19">
        <f t="shared" si="99"/>
        <v>9.3607580919325528</v>
      </c>
      <c r="AC66" s="8">
        <f t="shared" si="63"/>
        <v>7.6687166058812153</v>
      </c>
      <c r="AD66" s="12">
        <f t="shared" si="100"/>
        <v>9.735705916729259</v>
      </c>
      <c r="AE66" s="19">
        <f t="shared" si="101"/>
        <v>1.950257657677696</v>
      </c>
      <c r="AF66" s="8">
        <f t="shared" si="66"/>
        <v>7.636516511015671</v>
      </c>
      <c r="AG66" s="12">
        <f t="shared" si="67"/>
        <v>-1.1952923190057732</v>
      </c>
      <c r="AH66" s="19">
        <f t="shared" si="102"/>
        <v>0.87292470332150174</v>
      </c>
      <c r="AI66" s="8">
        <f t="shared" si="69"/>
        <v>-2.0503192788452793</v>
      </c>
      <c r="AJ66" s="12">
        <f t="shared" si="85"/>
        <v>-0.56513482125598102</v>
      </c>
      <c r="AK66" s="19">
        <f t="shared" si="103"/>
        <v>-1.1209805136014808</v>
      </c>
      <c r="AL66" s="8">
        <f t="shared" si="86"/>
        <v>0.56214725351514971</v>
      </c>
      <c r="AM66" s="12">
        <f t="shared" si="87"/>
        <v>-22.969502686777574</v>
      </c>
      <c r="AN66" s="19">
        <f t="shared" si="104"/>
        <v>25.120317849483115</v>
      </c>
      <c r="AO66" s="8">
        <f t="shared" si="88"/>
        <v>-38.434861230221337</v>
      </c>
      <c r="AP66" s="12">
        <f t="shared" si="89"/>
        <v>-7.2704692083643181</v>
      </c>
      <c r="AQ66" s="19">
        <f t="shared" si="105"/>
        <v>-6.8204442549185273</v>
      </c>
      <c r="AR66" s="8">
        <f t="shared" si="105"/>
        <v>-0.482965334881996</v>
      </c>
      <c r="AS66" s="12">
        <f t="shared" si="106"/>
        <v>2.2864218462488139</v>
      </c>
      <c r="AT66" s="19">
        <f t="shared" si="107"/>
        <v>-3.7377531160153552</v>
      </c>
      <c r="AU66" s="8">
        <f t="shared" si="107"/>
        <v>6.2580867965034344</v>
      </c>
      <c r="AV66" s="12">
        <f t="shared" si="108"/>
        <v>8.4188581993259533</v>
      </c>
      <c r="AW66" s="19">
        <f t="shared" si="109"/>
        <v>4.2375803273785095</v>
      </c>
      <c r="AX66" s="8">
        <f t="shared" si="109"/>
        <v>4.011295982519286</v>
      </c>
      <c r="AY66" s="23"/>
      <c r="AZ66" s="12">
        <f t="shared" ref="AZ66:BW66" si="113">+AVERAGE(B63:B66)/AVERAGE(B59:B62)*100-100</f>
        <v>25.249661174903366</v>
      </c>
      <c r="BA66" s="22">
        <f t="shared" si="113"/>
        <v>8.6434544097892001</v>
      </c>
      <c r="BB66" s="8">
        <f t="shared" si="113"/>
        <v>15.494799453688657</v>
      </c>
      <c r="BC66" s="12">
        <f t="shared" si="113"/>
        <v>12.175768205406555</v>
      </c>
      <c r="BD66" s="22">
        <f t="shared" si="113"/>
        <v>3.5000000235019968</v>
      </c>
      <c r="BE66" s="8">
        <f t="shared" si="113"/>
        <v>8.4498828176721617</v>
      </c>
      <c r="BF66" s="12">
        <f t="shared" si="113"/>
        <v>21.176820704545406</v>
      </c>
      <c r="BG66" s="22">
        <f t="shared" si="113"/>
        <v>20.568028486264495</v>
      </c>
      <c r="BH66" s="8">
        <f t="shared" si="113"/>
        <v>0.90820832213354663</v>
      </c>
      <c r="BI66" s="12">
        <f t="shared" si="113"/>
        <v>22.468766007721541</v>
      </c>
      <c r="BJ66" s="22">
        <f t="shared" si="113"/>
        <v>17.811831179992637</v>
      </c>
      <c r="BK66" s="8">
        <f t="shared" si="113"/>
        <v>4.3150748905317613</v>
      </c>
      <c r="BL66" s="12">
        <f t="shared" si="113"/>
        <v>-13.943400962391522</v>
      </c>
      <c r="BM66" s="22">
        <f t="shared" si="113"/>
        <v>49.450599246857138</v>
      </c>
      <c r="BN66" s="8">
        <f t="shared" si="113"/>
        <v>-42.912751256859259</v>
      </c>
      <c r="BO66" s="12">
        <f t="shared" si="113"/>
        <v>10.81803896073805</v>
      </c>
      <c r="BP66" s="22">
        <f t="shared" si="113"/>
        <v>0.86669471333638626</v>
      </c>
      <c r="BQ66" s="8">
        <f t="shared" si="113"/>
        <v>10.066382892072482</v>
      </c>
      <c r="BR66" s="12">
        <f t="shared" si="113"/>
        <v>22.974934842435999</v>
      </c>
      <c r="BS66" s="22">
        <f t="shared" si="113"/>
        <v>7.045411489489311</v>
      </c>
      <c r="BT66" s="8">
        <f t="shared" si="113"/>
        <v>15.384303169032947</v>
      </c>
      <c r="BU66" s="12">
        <f t="shared" si="113"/>
        <v>16.288491774344777</v>
      </c>
      <c r="BV66" s="22">
        <f t="shared" si="113"/>
        <v>6.3591208092656188</v>
      </c>
      <c r="BW66" s="8">
        <f t="shared" si="113"/>
        <v>9.5295404320017099</v>
      </c>
    </row>
    <row r="67" spans="1:75" x14ac:dyDescent="0.25">
      <c r="A67" s="6" t="s">
        <v>82</v>
      </c>
      <c r="B67" s="7">
        <v>13149439.072206613</v>
      </c>
      <c r="C67" s="16">
        <v>3260744.9019802655</v>
      </c>
      <c r="D67" s="8">
        <v>399.79451835479847</v>
      </c>
      <c r="E67" s="7">
        <v>1701362.7442959717</v>
      </c>
      <c r="F67" s="16">
        <v>339749.9372827005</v>
      </c>
      <c r="G67" s="8">
        <f t="shared" si="0"/>
        <v>500.76911210149683</v>
      </c>
      <c r="H67" s="7">
        <f t="shared" si="11"/>
        <v>2198026.731370172</v>
      </c>
      <c r="I67" s="16">
        <f t="shared" si="12"/>
        <v>739203.13515056914</v>
      </c>
      <c r="J67" s="8">
        <f t="shared" si="1"/>
        <v>297.35083995855257</v>
      </c>
      <c r="K67" s="7">
        <v>2130071.5890848329</v>
      </c>
      <c r="L67" s="16">
        <v>671236.1649571805</v>
      </c>
      <c r="M67" s="8">
        <f t="shared" si="2"/>
        <v>317.33564135667723</v>
      </c>
      <c r="N67" s="7">
        <v>67955.142285339156</v>
      </c>
      <c r="O67" s="16">
        <v>67966.970193388639</v>
      </c>
      <c r="P67" s="8">
        <f t="shared" si="3"/>
        <v>99.982597564646724</v>
      </c>
      <c r="Q67" s="7">
        <v>9858813.9227592386</v>
      </c>
      <c r="R67" s="16">
        <v>2807820.9789852216</v>
      </c>
      <c r="S67" s="8">
        <f t="shared" si="4"/>
        <v>351.11974718282528</v>
      </c>
      <c r="T67" s="7">
        <v>8138402.5230521876</v>
      </c>
      <c r="U67" s="16">
        <v>2301959.1409488921</v>
      </c>
      <c r="V67" s="8">
        <f t="shared" si="5"/>
        <v>353.54244036223213</v>
      </c>
      <c r="W67" s="7">
        <f t="shared" si="9"/>
        <v>18769239.947579809</v>
      </c>
      <c r="X67" s="16">
        <f t="shared" si="10"/>
        <v>4845559.812449865</v>
      </c>
      <c r="Y67" s="8">
        <f t="shared" si="6"/>
        <v>387.34925734185242</v>
      </c>
      <c r="Z67" s="25"/>
      <c r="AA67" s="12">
        <f t="shared" si="61"/>
        <v>-3.2230768916663237</v>
      </c>
      <c r="AB67" s="19">
        <f t="shared" si="99"/>
        <v>-5.793681124263955</v>
      </c>
      <c r="AC67" s="8">
        <f t="shared" si="63"/>
        <v>1.3267879178808357</v>
      </c>
      <c r="AD67" s="12">
        <f t="shared" si="100"/>
        <v>18.223995148383224</v>
      </c>
      <c r="AE67" s="19">
        <f t="shared" si="101"/>
        <v>9.8315379157929215</v>
      </c>
      <c r="AF67" s="8">
        <f t="shared" si="66"/>
        <v>7.6412088839407346</v>
      </c>
      <c r="AG67" s="12">
        <f t="shared" si="67"/>
        <v>-24.99515255184906</v>
      </c>
      <c r="AH67" s="19">
        <f t="shared" si="102"/>
        <v>-19.076186611659537</v>
      </c>
      <c r="AI67" s="8">
        <f t="shared" si="69"/>
        <v>-7.314244957519918</v>
      </c>
      <c r="AJ67" s="12">
        <f t="shared" si="85"/>
        <v>-24.956553090686</v>
      </c>
      <c r="AK67" s="19">
        <f t="shared" si="103"/>
        <v>-16.467242402568488</v>
      </c>
      <c r="AL67" s="8">
        <f t="shared" si="86"/>
        <v>-10.162852193902125</v>
      </c>
      <c r="AM67" s="12">
        <f t="shared" si="87"/>
        <v>-26.185252618751662</v>
      </c>
      <c r="AN67" s="19">
        <f t="shared" si="104"/>
        <v>-38.152940147324742</v>
      </c>
      <c r="AO67" s="8">
        <f t="shared" si="88"/>
        <v>19.350455069458576</v>
      </c>
      <c r="AP67" s="12">
        <f t="shared" si="89"/>
        <v>-8.8369207322275827</v>
      </c>
      <c r="AQ67" s="19">
        <f t="shared" si="105"/>
        <v>-4.8701674196607314</v>
      </c>
      <c r="AR67" s="8">
        <f t="shared" si="105"/>
        <v>-4.1698310666286886</v>
      </c>
      <c r="AS67" s="12">
        <f t="shared" si="106"/>
        <v>-13.479200326867897</v>
      </c>
      <c r="AT67" s="19">
        <f t="shared" si="107"/>
        <v>-7.8177618493828192</v>
      </c>
      <c r="AU67" s="8">
        <f t="shared" si="107"/>
        <v>-6.1415719460345599</v>
      </c>
      <c r="AV67" s="12">
        <f t="shared" si="108"/>
        <v>-3.0773265435032044</v>
      </c>
      <c r="AW67" s="19">
        <f t="shared" si="109"/>
        <v>-5.7001128572508435</v>
      </c>
      <c r="AX67" s="8">
        <f t="shared" si="109"/>
        <v>2.7813249763250809</v>
      </c>
      <c r="AY67" s="13"/>
      <c r="AZ67" s="12">
        <f t="shared" ref="AZ67:BW67" si="114">+AVERAGE(B67:B67)/AVERAGE(B63:B63)*100-100</f>
        <v>-3.2230768916663237</v>
      </c>
      <c r="BA67" s="22">
        <f t="shared" si="114"/>
        <v>-5.793681124263955</v>
      </c>
      <c r="BB67" s="8">
        <f t="shared" si="114"/>
        <v>1.3267879178808357</v>
      </c>
      <c r="BC67" s="12">
        <f t="shared" si="114"/>
        <v>18.223995148383224</v>
      </c>
      <c r="BD67" s="22">
        <f t="shared" si="114"/>
        <v>9.8315379157929215</v>
      </c>
      <c r="BE67" s="8">
        <f t="shared" si="114"/>
        <v>7.6412088839407346</v>
      </c>
      <c r="BF67" s="12">
        <f t="shared" si="114"/>
        <v>-24.99515255184906</v>
      </c>
      <c r="BG67" s="22">
        <f t="shared" si="114"/>
        <v>-19.076186611659537</v>
      </c>
      <c r="BH67" s="8">
        <f t="shared" si="114"/>
        <v>-7.314244957519918</v>
      </c>
      <c r="BI67" s="12">
        <f t="shared" si="114"/>
        <v>-24.956553090686</v>
      </c>
      <c r="BJ67" s="22">
        <f t="shared" si="114"/>
        <v>-16.467242402568488</v>
      </c>
      <c r="BK67" s="8">
        <f t="shared" si="114"/>
        <v>-10.162852193902125</v>
      </c>
      <c r="BL67" s="12">
        <f t="shared" si="114"/>
        <v>-26.185252618751662</v>
      </c>
      <c r="BM67" s="22">
        <f t="shared" si="114"/>
        <v>-38.152940147324742</v>
      </c>
      <c r="BN67" s="8">
        <f t="shared" si="114"/>
        <v>19.350455069458576</v>
      </c>
      <c r="BO67" s="12">
        <f t="shared" si="114"/>
        <v>-8.8369207322275827</v>
      </c>
      <c r="BP67" s="22">
        <f t="shared" si="114"/>
        <v>-4.8701674196607314</v>
      </c>
      <c r="BQ67" s="8">
        <f t="shared" si="114"/>
        <v>-4.1698310666286886</v>
      </c>
      <c r="BR67" s="12">
        <f t="shared" si="114"/>
        <v>-13.479200326867897</v>
      </c>
      <c r="BS67" s="22">
        <f t="shared" si="114"/>
        <v>-7.8177618493828192</v>
      </c>
      <c r="BT67" s="8">
        <f t="shared" si="114"/>
        <v>-6.1415719460345599</v>
      </c>
      <c r="BU67" s="12">
        <f t="shared" si="114"/>
        <v>-3.0773265435032044</v>
      </c>
      <c r="BV67" s="22">
        <f t="shared" si="114"/>
        <v>-5.7001128572508435</v>
      </c>
      <c r="BW67" s="8">
        <f t="shared" si="114"/>
        <v>2.7813249763250809</v>
      </c>
    </row>
    <row r="68" spans="1:75" x14ac:dyDescent="0.25">
      <c r="A68" s="6" t="s">
        <v>83</v>
      </c>
      <c r="B68" s="7">
        <v>12400717.252093352</v>
      </c>
      <c r="C68" s="16">
        <v>3166451.8286589063</v>
      </c>
      <c r="D68" s="8">
        <v>393.60994678476845</v>
      </c>
      <c r="E68" s="7">
        <v>1938915.4591531481</v>
      </c>
      <c r="F68" s="16">
        <v>385538.32452313323</v>
      </c>
      <c r="G68" s="8">
        <f t="shared" si="0"/>
        <v>502.91121162892551</v>
      </c>
      <c r="H68" s="7">
        <f t="shared" si="11"/>
        <v>2307623.281703257</v>
      </c>
      <c r="I68" s="16">
        <f t="shared" si="12"/>
        <v>785517.40149264352</v>
      </c>
      <c r="J68" s="8">
        <f t="shared" si="1"/>
        <v>293.77112172414019</v>
      </c>
      <c r="K68" s="7">
        <v>2245861.7942367438</v>
      </c>
      <c r="L68" s="16">
        <v>739699.87009035388</v>
      </c>
      <c r="M68" s="8">
        <f t="shared" si="2"/>
        <v>303.61797872999665</v>
      </c>
      <c r="N68" s="7">
        <v>61761.487466513056</v>
      </c>
      <c r="O68" s="16">
        <v>45817.531402289656</v>
      </c>
      <c r="P68" s="8">
        <f t="shared" si="3"/>
        <v>134.79881079631153</v>
      </c>
      <c r="Q68" s="7">
        <v>9740412.8090552632</v>
      </c>
      <c r="R68" s="16">
        <v>2702760.2870763321</v>
      </c>
      <c r="S68" s="8">
        <f t="shared" si="4"/>
        <v>360.38759543828428</v>
      </c>
      <c r="T68" s="7">
        <v>7896906.1704632817</v>
      </c>
      <c r="U68" s="16">
        <v>2213981.9652686794</v>
      </c>
      <c r="V68" s="8">
        <f t="shared" si="5"/>
        <v>356.68340096460304</v>
      </c>
      <c r="W68" s="7">
        <f t="shared" si="9"/>
        <v>18490762.631541736</v>
      </c>
      <c r="X68" s="16">
        <f t="shared" si="10"/>
        <v>4826285.8764823359</v>
      </c>
      <c r="Y68" s="8">
        <f t="shared" si="6"/>
        <v>383.12613684249527</v>
      </c>
      <c r="Z68" s="25"/>
      <c r="AA68" s="12">
        <f t="shared" si="61"/>
        <v>-8.0664746530913476</v>
      </c>
      <c r="AB68" s="19">
        <f t="shared" si="99"/>
        <v>-4.2400740261034855</v>
      </c>
      <c r="AC68" s="8">
        <f t="shared" si="63"/>
        <v>-4.3464873158667814</v>
      </c>
      <c r="AD68" s="12">
        <f t="shared" si="100"/>
        <v>15.98441460367448</v>
      </c>
      <c r="AE68" s="19">
        <f t="shared" si="101"/>
        <v>9.1520516012883775</v>
      </c>
      <c r="AF68" s="8">
        <f t="shared" si="66"/>
        <v>6.259491143000588</v>
      </c>
      <c r="AG68" s="12">
        <f t="shared" si="67"/>
        <v>-30.35893187583622</v>
      </c>
      <c r="AH68" s="19">
        <f t="shared" si="102"/>
        <v>-25.293900626750485</v>
      </c>
      <c r="AI68" s="8">
        <f t="shared" si="69"/>
        <v>-6.7799433936172164</v>
      </c>
      <c r="AJ68" s="12">
        <f t="shared" si="85"/>
        <v>-30.401236193266556</v>
      </c>
      <c r="AK68" s="19">
        <f t="shared" si="103"/>
        <v>-20.348754639939742</v>
      </c>
      <c r="AL68" s="8">
        <f t="shared" si="86"/>
        <v>-12.620620691974111</v>
      </c>
      <c r="AM68" s="12">
        <f t="shared" si="87"/>
        <v>-28.78487401189588</v>
      </c>
      <c r="AN68" s="19">
        <f t="shared" si="104"/>
        <v>-62.690401947617254</v>
      </c>
      <c r="AO68" s="8">
        <f t="shared" si="88"/>
        <v>90.876154409698927</v>
      </c>
      <c r="AP68" s="12">
        <f t="shared" si="89"/>
        <v>-14.617885596870323</v>
      </c>
      <c r="AQ68" s="19">
        <f t="shared" si="105"/>
        <v>-17.250022467566012</v>
      </c>
      <c r="AR68" s="8">
        <f t="shared" si="105"/>
        <v>3.1808309188531467</v>
      </c>
      <c r="AS68" s="12">
        <f t="shared" si="106"/>
        <v>-21.207333567707551</v>
      </c>
      <c r="AT68" s="19">
        <f t="shared" si="107"/>
        <v>-19.376406927917827</v>
      </c>
      <c r="AU68" s="8">
        <f t="shared" si="107"/>
        <v>-2.2709563913292214</v>
      </c>
      <c r="AV68" s="12">
        <f t="shared" si="108"/>
        <v>-6.893150775100068</v>
      </c>
      <c r="AW68" s="19">
        <f t="shared" si="109"/>
        <v>-7.7447768754999373</v>
      </c>
      <c r="AX68" s="8">
        <f t="shared" si="109"/>
        <v>0.92311965822314335</v>
      </c>
      <c r="AY68" s="23"/>
      <c r="AZ68" s="12">
        <f t="shared" ref="AZ68:BW68" si="115">+AVERAGE(B67:B68)/AVERAGE(B63:B64)*100-100</f>
        <v>-5.6359584240673257</v>
      </c>
      <c r="BA68" s="22">
        <f t="shared" si="115"/>
        <v>-5.0346248484374172</v>
      </c>
      <c r="BB68" s="8">
        <f t="shared" si="115"/>
        <v>-1.5694502040442302</v>
      </c>
      <c r="BC68" s="12">
        <f t="shared" si="115"/>
        <v>17.020475437171996</v>
      </c>
      <c r="BD68" s="22">
        <f t="shared" si="115"/>
        <v>9.4692965478806741</v>
      </c>
      <c r="BE68" s="8">
        <f t="shared" si="115"/>
        <v>6.9444129459638475</v>
      </c>
      <c r="BF68" s="12">
        <f t="shared" si="115"/>
        <v>-27.841578946645342</v>
      </c>
      <c r="BG68" s="22">
        <f t="shared" si="115"/>
        <v>-22.403416745980977</v>
      </c>
      <c r="BH68" s="8">
        <f t="shared" si="115"/>
        <v>-7.0494797498128179</v>
      </c>
      <c r="BI68" s="12">
        <f t="shared" si="115"/>
        <v>-27.853231552244907</v>
      </c>
      <c r="BJ68" s="22">
        <f t="shared" si="115"/>
        <v>-18.548172254583079</v>
      </c>
      <c r="BK68" s="8">
        <f t="shared" si="115"/>
        <v>-11.38162878166473</v>
      </c>
      <c r="BL68" s="12">
        <f t="shared" si="115"/>
        <v>-27.446266054792389</v>
      </c>
      <c r="BM68" s="22">
        <f t="shared" si="115"/>
        <v>-51.102247496757542</v>
      </c>
      <c r="BN68" s="8">
        <f t="shared" si="115"/>
        <v>52.067032489103923</v>
      </c>
      <c r="BO68" s="12">
        <f t="shared" si="115"/>
        <v>-11.804605434187906</v>
      </c>
      <c r="BP68" s="22">
        <f t="shared" si="115"/>
        <v>-11.373296698340411</v>
      </c>
      <c r="BQ68" s="8">
        <f t="shared" si="115"/>
        <v>-0.58242065719701941</v>
      </c>
      <c r="BR68" s="12">
        <f t="shared" si="115"/>
        <v>-17.4657980349686</v>
      </c>
      <c r="BS68" s="22">
        <f t="shared" si="115"/>
        <v>-13.871419779482892</v>
      </c>
      <c r="BT68" s="8">
        <f t="shared" si="115"/>
        <v>-4.2368067938608789</v>
      </c>
      <c r="BU68" s="12">
        <f t="shared" si="115"/>
        <v>-5.009293926912278</v>
      </c>
      <c r="BV68" s="22">
        <f t="shared" si="115"/>
        <v>-6.7316126443425617</v>
      </c>
      <c r="BW68" s="8">
        <f t="shared" si="115"/>
        <v>1.8488393990362226</v>
      </c>
    </row>
    <row r="69" spans="1:75" x14ac:dyDescent="0.25">
      <c r="A69" s="6" t="s">
        <v>84</v>
      </c>
      <c r="B69" s="7">
        <v>13033115.066601178</v>
      </c>
      <c r="C69" s="16">
        <v>3255322.8904900267</v>
      </c>
      <c r="D69" s="8">
        <v>400.91625898553991</v>
      </c>
      <c r="E69" s="7">
        <v>2117226.1670923904</v>
      </c>
      <c r="F69" s="16">
        <v>415377.92376985284</v>
      </c>
      <c r="G69" s="8">
        <f t="shared" si="0"/>
        <v>509.71080693866514</v>
      </c>
      <c r="H69" s="7">
        <f t="shared" si="11"/>
        <v>2891314.0908885947</v>
      </c>
      <c r="I69" s="16">
        <f t="shared" si="12"/>
        <v>983495.61322431662</v>
      </c>
      <c r="J69" s="8">
        <f t="shared" si="1"/>
        <v>293.98342524473884</v>
      </c>
      <c r="K69" s="7">
        <v>2835223.1172521403</v>
      </c>
      <c r="L69" s="16">
        <v>948104.45577548863</v>
      </c>
      <c r="M69" s="8">
        <f t="shared" si="2"/>
        <v>299.04121850509705</v>
      </c>
      <c r="N69" s="7">
        <v>56090.973636454641</v>
      </c>
      <c r="O69" s="16">
        <v>35391.157448828046</v>
      </c>
      <c r="P69" s="8">
        <f t="shared" si="3"/>
        <v>158.48866688679618</v>
      </c>
      <c r="Q69" s="7">
        <v>10601318.650754128</v>
      </c>
      <c r="R69" s="16">
        <v>2949359.886234452</v>
      </c>
      <c r="S69" s="8">
        <f t="shared" si="4"/>
        <v>359.44472901505389</v>
      </c>
      <c r="T69" s="7">
        <v>8962353.4166556783</v>
      </c>
      <c r="U69" s="16">
        <v>2550450.5520964153</v>
      </c>
      <c r="V69" s="8">
        <f t="shared" si="5"/>
        <v>351.40275153693204</v>
      </c>
      <c r="W69" s="7">
        <f t="shared" si="9"/>
        <v>19680620.558680613</v>
      </c>
      <c r="X69" s="16">
        <f t="shared" si="10"/>
        <v>5053105.7616222324</v>
      </c>
      <c r="Y69" s="8">
        <f t="shared" si="6"/>
        <v>389.47573011736074</v>
      </c>
      <c r="AA69" s="12">
        <f t="shared" si="61"/>
        <v>-7.9418741921332696</v>
      </c>
      <c r="AB69" s="19">
        <f t="shared" si="99"/>
        <v>-4.4163525316543968</v>
      </c>
      <c r="AC69" s="8">
        <f t="shared" si="63"/>
        <v>-3.8823168009152056</v>
      </c>
      <c r="AD69" s="12">
        <f t="shared" si="100"/>
        <v>25.222682007272027</v>
      </c>
      <c r="AE69" s="19">
        <f t="shared" si="101"/>
        <v>18.485372975568197</v>
      </c>
      <c r="AF69" s="8">
        <f t="shared" si="66"/>
        <v>5.6861947280978171</v>
      </c>
      <c r="AG69" s="12">
        <f t="shared" si="67"/>
        <v>-20.153823841183822</v>
      </c>
      <c r="AH69" s="19">
        <f t="shared" si="102"/>
        <v>-15.576781474203145</v>
      </c>
      <c r="AI69" s="8">
        <f t="shared" si="69"/>
        <v>-5.421544507429644</v>
      </c>
      <c r="AJ69" s="12">
        <f t="shared" si="85"/>
        <v>-19.912947494266163</v>
      </c>
      <c r="AK69" s="19">
        <f t="shared" si="103"/>
        <v>-9.2584360228406837</v>
      </c>
      <c r="AL69" s="8">
        <f t="shared" si="86"/>
        <v>-11.741599995022511</v>
      </c>
      <c r="AM69" s="12">
        <f t="shared" si="87"/>
        <v>-30.690820998824776</v>
      </c>
      <c r="AN69" s="19">
        <f t="shared" si="104"/>
        <v>-70.536427750436758</v>
      </c>
      <c r="AO69" s="8">
        <f t="shared" si="88"/>
        <v>135.23684913054851</v>
      </c>
      <c r="AP69" s="12">
        <f t="shared" si="89"/>
        <v>-7.5435747313042754</v>
      </c>
      <c r="AQ69" s="19">
        <f t="shared" si="105"/>
        <v>-10.435418502040903</v>
      </c>
      <c r="AR69" s="8">
        <f t="shared" si="105"/>
        <v>3.2287805317356799</v>
      </c>
      <c r="AS69" s="12">
        <f t="shared" si="106"/>
        <v>-18.84627913563358</v>
      </c>
      <c r="AT69" s="19">
        <f t="shared" si="107"/>
        <v>-16.608300210867895</v>
      </c>
      <c r="AU69" s="8">
        <f t="shared" si="107"/>
        <v>-2.6836950564921125</v>
      </c>
      <c r="AV69" s="12">
        <f t="shared" si="108"/>
        <v>-1.0624868082376508</v>
      </c>
      <c r="AW69" s="19">
        <f t="shared" si="109"/>
        <v>-1.993023178812436</v>
      </c>
      <c r="AX69" s="8">
        <f t="shared" si="109"/>
        <v>0.94945931479198009</v>
      </c>
      <c r="AY69" s="23"/>
      <c r="AZ69" s="12">
        <f t="shared" ref="AZ69:BW69" si="116">+AVERAGE(B67:B69)/AVERAGE(B63:B65)*100-100</f>
        <v>-6.4276897777051687</v>
      </c>
      <c r="BA69" s="22">
        <f t="shared" si="116"/>
        <v>-4.8276523363325623</v>
      </c>
      <c r="BB69" s="8">
        <f t="shared" si="116"/>
        <v>-2.3581576772396318</v>
      </c>
      <c r="BC69" s="12">
        <f t="shared" si="116"/>
        <v>19.908702831024371</v>
      </c>
      <c r="BD69" s="22">
        <f t="shared" si="116"/>
        <v>12.589150253395616</v>
      </c>
      <c r="BE69" s="8">
        <f t="shared" si="116"/>
        <v>6.5173119705441422</v>
      </c>
      <c r="BF69" s="12">
        <f t="shared" si="116"/>
        <v>-25.01972718408804</v>
      </c>
      <c r="BG69" s="22">
        <f t="shared" si="116"/>
        <v>-19.862514398809395</v>
      </c>
      <c r="BH69" s="8">
        <f t="shared" si="116"/>
        <v>-6.5150204893087533</v>
      </c>
      <c r="BI69" s="12">
        <f t="shared" si="116"/>
        <v>-24.926781722583982</v>
      </c>
      <c r="BJ69" s="22">
        <f t="shared" si="116"/>
        <v>-15.053022017059504</v>
      </c>
      <c r="BK69" s="8">
        <f t="shared" si="116"/>
        <v>-11.498957889756952</v>
      </c>
      <c r="BL69" s="12">
        <f t="shared" si="116"/>
        <v>-28.457284997740558</v>
      </c>
      <c r="BM69" s="22">
        <f t="shared" si="116"/>
        <v>-57.71871000359863</v>
      </c>
      <c r="BN69" s="8">
        <f t="shared" si="116"/>
        <v>77.334447100520237</v>
      </c>
      <c r="BO69" s="12">
        <f t="shared" si="116"/>
        <v>-10.354324924891571</v>
      </c>
      <c r="BP69" s="22">
        <f t="shared" si="116"/>
        <v>-11.048565870160388</v>
      </c>
      <c r="BQ69" s="8">
        <f t="shared" si="116"/>
        <v>0.66496721971344641</v>
      </c>
      <c r="BR69" s="12">
        <f t="shared" si="116"/>
        <v>-17.966106699479212</v>
      </c>
      <c r="BS69" s="22">
        <f t="shared" si="116"/>
        <v>-14.879709405525759</v>
      </c>
      <c r="BT69" s="8">
        <f t="shared" si="116"/>
        <v>-3.7282393484587999</v>
      </c>
      <c r="BU69" s="12">
        <f t="shared" si="116"/>
        <v>-3.6812503627641036</v>
      </c>
      <c r="BV69" s="22">
        <f t="shared" si="116"/>
        <v>-5.1580019330234421</v>
      </c>
      <c r="BW69" s="8">
        <f t="shared" si="116"/>
        <v>1.5450736259974747</v>
      </c>
    </row>
    <row r="70" spans="1:75" x14ac:dyDescent="0.25">
      <c r="A70" s="6" t="s">
        <v>88</v>
      </c>
      <c r="B70" s="7">
        <v>15605897.438605156</v>
      </c>
      <c r="C70" s="16">
        <v>3817860.1664978391</v>
      </c>
      <c r="D70" s="8">
        <v>409.93774790291997</v>
      </c>
      <c r="E70" s="7">
        <v>2884296.1830482669</v>
      </c>
      <c r="F70" s="16">
        <v>561382.82848941756</v>
      </c>
      <c r="G70" s="8">
        <f t="shared" si="0"/>
        <v>513.78418374666012</v>
      </c>
      <c r="H70" s="7">
        <f t="shared" si="11"/>
        <v>3524540.0281539373</v>
      </c>
      <c r="I70" s="16">
        <f t="shared" si="12"/>
        <v>1173865.9172329009</v>
      </c>
      <c r="J70" s="8">
        <f t="shared" si="1"/>
        <v>300.25064842688084</v>
      </c>
      <c r="K70" s="7">
        <v>3473596.4273587735</v>
      </c>
      <c r="L70" s="16">
        <v>1137178.0688998972</v>
      </c>
      <c r="M70" s="8">
        <f t="shared" si="2"/>
        <v>305.45756397844718</v>
      </c>
      <c r="N70" s="7">
        <v>50943.600795163882</v>
      </c>
      <c r="O70" s="16">
        <v>36687.848333003749</v>
      </c>
      <c r="P70" s="8">
        <f t="shared" si="3"/>
        <v>138.85687798522625</v>
      </c>
      <c r="Q70" s="7">
        <v>10576564.816715706</v>
      </c>
      <c r="R70" s="16">
        <v>2956426.5664799558</v>
      </c>
      <c r="S70" s="8">
        <f t="shared" si="4"/>
        <v>357.74826733845117</v>
      </c>
      <c r="T70" s="7">
        <v>10414751.429269038</v>
      </c>
      <c r="U70" s="16">
        <v>2952234.531159481</v>
      </c>
      <c r="V70" s="8">
        <f t="shared" si="5"/>
        <v>352.77520533501365</v>
      </c>
      <c r="W70" s="7">
        <f t="shared" si="9"/>
        <v>22176547.037254028</v>
      </c>
      <c r="X70" s="16">
        <f t="shared" si="10"/>
        <v>5557300.9475406315</v>
      </c>
      <c r="Y70" s="8">
        <f t="shared" si="6"/>
        <v>399.05247613174879</v>
      </c>
      <c r="Z70" s="25"/>
      <c r="AA70" s="12">
        <f t="shared" ref="AA70:AX73" si="117">+B70/B66*100-100</f>
        <v>1.0695141641934924</v>
      </c>
      <c r="AB70" s="19">
        <f t="shared" si="117"/>
        <v>1.9656285707642382</v>
      </c>
      <c r="AC70" s="8">
        <f t="shared" si="117"/>
        <v>0.83721765374650658</v>
      </c>
      <c r="AD70" s="12">
        <f t="shared" si="117"/>
        <v>21.3538978012092</v>
      </c>
      <c r="AE70" s="19">
        <f t="shared" si="117"/>
        <v>15.941338442183707</v>
      </c>
      <c r="AF70" s="8">
        <f t="shared" si="117"/>
        <v>4.668360251615141</v>
      </c>
      <c r="AG70" s="12">
        <f t="shared" si="117"/>
        <v>3.5014659184792691</v>
      </c>
      <c r="AH70" s="19">
        <f t="shared" si="117"/>
        <v>8.6362492869777014</v>
      </c>
      <c r="AI70" s="8">
        <f t="shared" si="117"/>
        <v>-4.7265838080751479</v>
      </c>
      <c r="AJ70" s="12">
        <f t="shared" si="117"/>
        <v>4.2923952581910072</v>
      </c>
      <c r="AK70" s="19">
        <f t="shared" si="117"/>
        <v>16.191797957120201</v>
      </c>
      <c r="AL70" s="8">
        <f t="shared" si="117"/>
        <v>-10.241172705943143</v>
      </c>
      <c r="AM70" s="12">
        <f t="shared" si="117"/>
        <v>-31.776779743198801</v>
      </c>
      <c r="AN70" s="19">
        <f t="shared" si="117"/>
        <v>-63.974825324526378</v>
      </c>
      <c r="AO70" s="8">
        <f t="shared" si="117"/>
        <v>89.376514816036092</v>
      </c>
      <c r="AP70" s="12">
        <f t="shared" si="117"/>
        <v>6.6658057774421167</v>
      </c>
      <c r="AQ70" s="19">
        <f t="shared" si="117"/>
        <v>0.97781298677972472</v>
      </c>
      <c r="AR70" s="8">
        <f t="shared" si="117"/>
        <v>5.6329134315942184</v>
      </c>
      <c r="AS70" s="12">
        <f t="shared" si="117"/>
        <v>9.3923946234652362</v>
      </c>
      <c r="AT70" s="19">
        <f t="shared" si="117"/>
        <v>11.709664495789056</v>
      </c>
      <c r="AU70" s="8">
        <f t="shared" si="117"/>
        <v>-2.0743683035689031</v>
      </c>
      <c r="AV70" s="12">
        <f t="shared" si="117"/>
        <v>2.5842330208560895</v>
      </c>
      <c r="AW70" s="19">
        <f t="shared" si="117"/>
        <v>-0.65654571712569521</v>
      </c>
      <c r="AX70" s="8">
        <f t="shared" si="117"/>
        <v>3.2621965497131384</v>
      </c>
      <c r="AY70" s="23"/>
      <c r="AZ70" s="12">
        <f t="shared" ref="AZ70:BW70" si="118">+AVERAGE(B67:B70)/AVERAGE(B63:B66)*100-100</f>
        <v>-4.3851008337029214</v>
      </c>
      <c r="BA70" s="22">
        <f t="shared" si="118"/>
        <v>-3.000094561837642</v>
      </c>
      <c r="BB70" s="8">
        <f t="shared" si="118"/>
        <v>-1.5610600398575656</v>
      </c>
      <c r="BC70" s="12">
        <f t="shared" si="118"/>
        <v>20.387210252841754</v>
      </c>
      <c r="BD70" s="22">
        <f t="shared" si="118"/>
        <v>13.673164762846099</v>
      </c>
      <c r="BE70" s="8">
        <f t="shared" si="118"/>
        <v>6.0425458524852758</v>
      </c>
      <c r="BF70" s="12">
        <f t="shared" si="118"/>
        <v>-17.700996658626451</v>
      </c>
      <c r="BG70" s="22">
        <f t="shared" si="118"/>
        <v>-12.54872534024453</v>
      </c>
      <c r="BH70" s="8">
        <f t="shared" si="118"/>
        <v>-6.0683896187980082</v>
      </c>
      <c r="BI70" s="12">
        <f t="shared" si="118"/>
        <v>-17.40379479840702</v>
      </c>
      <c r="BJ70" s="22">
        <f t="shared" si="118"/>
        <v>-6.9110298156732597</v>
      </c>
      <c r="BK70" s="8">
        <f t="shared" si="118"/>
        <v>-11.188750799624131</v>
      </c>
      <c r="BL70" s="12">
        <f t="shared" si="118"/>
        <v>-29.198559912630628</v>
      </c>
      <c r="BM70" s="22">
        <f t="shared" si="118"/>
        <v>-59.120030041042924</v>
      </c>
      <c r="BN70" s="8">
        <f t="shared" si="118"/>
        <v>80.326621693517694</v>
      </c>
      <c r="BO70" s="12">
        <f t="shared" si="118"/>
        <v>-6.4839594836296044</v>
      </c>
      <c r="BP70" s="22">
        <f t="shared" si="118"/>
        <v>-8.2177826443461726</v>
      </c>
      <c r="BQ70" s="8">
        <f t="shared" si="118"/>
        <v>1.8645691917634508</v>
      </c>
      <c r="BR70" s="12">
        <f t="shared" si="118"/>
        <v>-11.453255520722294</v>
      </c>
      <c r="BS70" s="22">
        <f t="shared" si="118"/>
        <v>-8.4591163127650333</v>
      </c>
      <c r="BT70" s="8">
        <f t="shared" si="118"/>
        <v>-3.3209884011111654</v>
      </c>
      <c r="BU70" s="12">
        <f t="shared" si="118"/>
        <v>-2.0035771489534113</v>
      </c>
      <c r="BV70" s="22">
        <f t="shared" si="118"/>
        <v>-3.9656954587013615</v>
      </c>
      <c r="BW70" s="8">
        <f t="shared" si="118"/>
        <v>1.9791381136654138</v>
      </c>
    </row>
    <row r="71" spans="1:75" x14ac:dyDescent="0.25">
      <c r="A71" s="6" t="s">
        <v>89</v>
      </c>
      <c r="B71" s="7">
        <v>15594046.255718894</v>
      </c>
      <c r="C71" s="16">
        <v>3734014.6794888484</v>
      </c>
      <c r="D71" s="8">
        <v>413.91345958574453</v>
      </c>
      <c r="E71" s="7">
        <v>2008460.1501160883</v>
      </c>
      <c r="F71" s="16">
        <v>390136.29501686693</v>
      </c>
      <c r="G71" s="8">
        <f t="shared" ref="G71:G83" si="119">+E71/F71*100</f>
        <v>514.80986920974772</v>
      </c>
      <c r="H71" s="7">
        <f t="shared" si="11"/>
        <v>2905710.1817893037</v>
      </c>
      <c r="I71" s="16">
        <f t="shared" si="12"/>
        <v>920354.55183530762</v>
      </c>
      <c r="J71" s="8">
        <f t="shared" ref="J71:J95" si="120">+H71/I71*100</f>
        <v>315.71639168784861</v>
      </c>
      <c r="K71" s="7">
        <v>2859390.8128466629</v>
      </c>
      <c r="L71" s="16">
        <v>870646.94778049085</v>
      </c>
      <c r="M71" s="8">
        <f t="shared" ref="M71:M84" si="121">+K71/L71*100</f>
        <v>328.42139056893336</v>
      </c>
      <c r="N71" s="7">
        <v>46319.368942640787</v>
      </c>
      <c r="O71" s="16">
        <v>49707.604054816817</v>
      </c>
      <c r="P71" s="8">
        <f t="shared" ref="P71:P84" si="122">+N71/O71*100</f>
        <v>93.183668421355549</v>
      </c>
      <c r="Q71" s="7">
        <v>11796980.440050434</v>
      </c>
      <c r="R71" s="16">
        <v>3262458.1851861784</v>
      </c>
      <c r="S71" s="8">
        <f t="shared" ref="S71:S84" si="123">+Q71/R71*100</f>
        <v>361.59790472156556</v>
      </c>
      <c r="T71" s="7">
        <v>10173040.694123482</v>
      </c>
      <c r="U71" s="16">
        <v>2758157.0603563278</v>
      </c>
      <c r="V71" s="8">
        <f t="shared" ref="V71:V84" si="124">+T71/U71*100</f>
        <v>368.83471359710103</v>
      </c>
      <c r="W71" s="7">
        <f t="shared" si="9"/>
        <v>22132156.333551243</v>
      </c>
      <c r="X71" s="16">
        <f t="shared" si="10"/>
        <v>5548806.651170874</v>
      </c>
      <c r="Y71" s="8">
        <f t="shared" ref="Y71:Y84" si="125">+W71/X71*100</f>
        <v>398.86335431927608</v>
      </c>
      <c r="Z71" s="25"/>
      <c r="AA71" s="12">
        <f t="shared" si="117"/>
        <v>18.59096171394367</v>
      </c>
      <c r="AB71" s="19">
        <f t="shared" si="117"/>
        <v>14.514161387514974</v>
      </c>
      <c r="AC71" s="8">
        <f t="shared" si="117"/>
        <v>3.5315494792292697</v>
      </c>
      <c r="AD71" s="12">
        <f t="shared" si="117"/>
        <v>18.050084078171949</v>
      </c>
      <c r="AE71" s="19">
        <f t="shared" si="117"/>
        <v>14.830424440149571</v>
      </c>
      <c r="AF71" s="8">
        <f t="shared" si="117"/>
        <v>2.8038384894244501</v>
      </c>
      <c r="AG71" s="12">
        <f t="shared" si="117"/>
        <v>32.196307729978656</v>
      </c>
      <c r="AH71" s="19">
        <f t="shared" si="117"/>
        <v>24.506310656791186</v>
      </c>
      <c r="AI71" s="8">
        <f t="shared" si="117"/>
        <v>6.1763914074888646</v>
      </c>
      <c r="AJ71" s="12">
        <f t="shared" si="117"/>
        <v>34.239188368085593</v>
      </c>
      <c r="AK71" s="19">
        <f t="shared" si="117"/>
        <v>29.707991498943045</v>
      </c>
      <c r="AL71" s="8">
        <f t="shared" si="117"/>
        <v>3.4933829571939015</v>
      </c>
      <c r="AM71" s="12">
        <f t="shared" si="117"/>
        <v>-31.838316593983691</v>
      </c>
      <c r="AN71" s="19">
        <f t="shared" si="117"/>
        <v>-26.865058257882993</v>
      </c>
      <c r="AO71" s="8">
        <f t="shared" si="117"/>
        <v>-6.8001125284778965</v>
      </c>
      <c r="AP71" s="12">
        <f t="shared" si="117"/>
        <v>19.659226074009823</v>
      </c>
      <c r="AQ71" s="19">
        <f t="shared" si="117"/>
        <v>16.191815988399227</v>
      </c>
      <c r="AR71" s="8">
        <f t="shared" si="117"/>
        <v>2.9842119740660422</v>
      </c>
      <c r="AS71" s="12">
        <f t="shared" si="117"/>
        <v>25.000461273673082</v>
      </c>
      <c r="AT71" s="19">
        <f t="shared" si="117"/>
        <v>19.817811328283867</v>
      </c>
      <c r="AU71" s="8">
        <f t="shared" si="117"/>
        <v>4.3254420089426304</v>
      </c>
      <c r="AV71" s="12">
        <f t="shared" si="117"/>
        <v>17.917168704559415</v>
      </c>
      <c r="AW71" s="19">
        <f t="shared" si="117"/>
        <v>14.513221711021558</v>
      </c>
      <c r="AX71" s="8">
        <f t="shared" si="117"/>
        <v>2.9725362213001318</v>
      </c>
      <c r="AY71" s="13"/>
      <c r="AZ71" s="12">
        <f t="shared" ref="AZ71:BW71" si="126">+AVERAGE(B71:B71)/AVERAGE(B67:B67)*100-100</f>
        <v>18.59096171394367</v>
      </c>
      <c r="BA71" s="22">
        <f t="shared" si="126"/>
        <v>14.514161387514974</v>
      </c>
      <c r="BB71" s="8">
        <f t="shared" si="126"/>
        <v>3.5315494792292697</v>
      </c>
      <c r="BC71" s="12">
        <f t="shared" si="126"/>
        <v>18.050084078171949</v>
      </c>
      <c r="BD71" s="22">
        <f t="shared" si="126"/>
        <v>14.830424440149571</v>
      </c>
      <c r="BE71" s="8">
        <f t="shared" si="126"/>
        <v>2.8038384894244501</v>
      </c>
      <c r="BF71" s="12">
        <f t="shared" si="126"/>
        <v>32.196307729978656</v>
      </c>
      <c r="BG71" s="22">
        <f t="shared" si="126"/>
        <v>24.506310656791186</v>
      </c>
      <c r="BH71" s="8">
        <f t="shared" si="126"/>
        <v>6.1763914074888646</v>
      </c>
      <c r="BI71" s="12">
        <f t="shared" si="126"/>
        <v>34.239188368085593</v>
      </c>
      <c r="BJ71" s="22">
        <f t="shared" si="126"/>
        <v>29.707991498943045</v>
      </c>
      <c r="BK71" s="8">
        <f t="shared" si="126"/>
        <v>3.4933829571939015</v>
      </c>
      <c r="BL71" s="12">
        <f t="shared" si="126"/>
        <v>-31.838316593983691</v>
      </c>
      <c r="BM71" s="22">
        <f t="shared" si="126"/>
        <v>-26.865058257882993</v>
      </c>
      <c r="BN71" s="8">
        <f t="shared" si="126"/>
        <v>-6.8001125284778965</v>
      </c>
      <c r="BO71" s="12">
        <f t="shared" si="126"/>
        <v>19.659226074009823</v>
      </c>
      <c r="BP71" s="22">
        <f t="shared" si="126"/>
        <v>16.191815988399227</v>
      </c>
      <c r="BQ71" s="8">
        <f t="shared" si="126"/>
        <v>2.9842119740660422</v>
      </c>
      <c r="BR71" s="12">
        <f t="shared" si="126"/>
        <v>25.000461273673082</v>
      </c>
      <c r="BS71" s="22">
        <f t="shared" si="126"/>
        <v>19.817811328283867</v>
      </c>
      <c r="BT71" s="8">
        <f t="shared" si="126"/>
        <v>4.3254420089426304</v>
      </c>
      <c r="BU71" s="12">
        <f t="shared" si="126"/>
        <v>17.917168704559415</v>
      </c>
      <c r="BV71" s="22">
        <f t="shared" si="126"/>
        <v>14.513221711021558</v>
      </c>
      <c r="BW71" s="8">
        <f t="shared" si="126"/>
        <v>2.9725362213001318</v>
      </c>
    </row>
    <row r="72" spans="1:75" x14ac:dyDescent="0.25">
      <c r="A72" s="6" t="s">
        <v>90</v>
      </c>
      <c r="B72" s="7">
        <v>15412312.537584778</v>
      </c>
      <c r="C72" s="16">
        <v>3583546.6083143097</v>
      </c>
      <c r="D72" s="8">
        <v>427.53969033995691</v>
      </c>
      <c r="E72" s="7">
        <v>2271882.1149717462</v>
      </c>
      <c r="F72" s="16">
        <v>441083.79590282199</v>
      </c>
      <c r="G72" s="8">
        <f t="shared" si="119"/>
        <v>515.0681426239197</v>
      </c>
      <c r="H72" s="7">
        <f t="shared" si="11"/>
        <v>3454416.1303387494</v>
      </c>
      <c r="I72" s="16">
        <f t="shared" si="12"/>
        <v>1045026.1916662521</v>
      </c>
      <c r="J72" s="8">
        <f t="shared" si="120"/>
        <v>330.55785184013638</v>
      </c>
      <c r="K72" s="7">
        <v>3396716.7411353849</v>
      </c>
      <c r="L72" s="16">
        <v>983605.24119726755</v>
      </c>
      <c r="M72" s="8">
        <f t="shared" si="121"/>
        <v>345.33333077819117</v>
      </c>
      <c r="N72" s="7">
        <v>57699.389203364648</v>
      </c>
      <c r="O72" s="16">
        <v>61420.950468984542</v>
      </c>
      <c r="P72" s="8">
        <f t="shared" si="122"/>
        <v>93.940892745547544</v>
      </c>
      <c r="Q72" s="7">
        <v>12996364.717969015</v>
      </c>
      <c r="R72" s="16">
        <v>3521639.7672624076</v>
      </c>
      <c r="S72" s="8">
        <f t="shared" si="123"/>
        <v>369.04299067680932</v>
      </c>
      <c r="T72" s="7">
        <v>11546724.752029244</v>
      </c>
      <c r="U72" s="16">
        <v>3041515.870362998</v>
      </c>
      <c r="V72" s="8">
        <f t="shared" si="124"/>
        <v>379.63716923335238</v>
      </c>
      <c r="W72" s="7">
        <f t="shared" ref="W72:W85" si="127">+B72+E72+K72+N72+Q72-T72</f>
        <v>22588250.748835046</v>
      </c>
      <c r="X72" s="16">
        <f t="shared" ref="X72:X85" si="128">+C72+F72+L72+O72+R72-U72</f>
        <v>5549780.492782793</v>
      </c>
      <c r="Y72" s="8">
        <f t="shared" si="125"/>
        <v>407.01160664299999</v>
      </c>
      <c r="Z72" s="36"/>
      <c r="AA72" s="12">
        <f t="shared" si="117"/>
        <v>24.285654001046126</v>
      </c>
      <c r="AB72" s="19">
        <f t="shared" si="117"/>
        <v>13.172307750914271</v>
      </c>
      <c r="AC72" s="8">
        <f t="shared" si="117"/>
        <v>8.6201438333421265</v>
      </c>
      <c r="AD72" s="12">
        <f t="shared" si="117"/>
        <v>17.172830009000322</v>
      </c>
      <c r="AE72" s="19">
        <f t="shared" si="117"/>
        <v>14.407250290458705</v>
      </c>
      <c r="AF72" s="8">
        <f t="shared" si="117"/>
        <v>2.4173115877886175</v>
      </c>
      <c r="AG72" s="12">
        <f t="shared" si="117"/>
        <v>49.695843239588243</v>
      </c>
      <c r="AH72" s="19">
        <f t="shared" si="117"/>
        <v>33.036669802666211</v>
      </c>
      <c r="AI72" s="8">
        <f t="shared" si="117"/>
        <v>12.522241771109151</v>
      </c>
      <c r="AJ72" s="12">
        <f t="shared" si="117"/>
        <v>51.243355662041495</v>
      </c>
      <c r="AK72" s="19">
        <f t="shared" si="117"/>
        <v>32.973558732289746</v>
      </c>
      <c r="AL72" s="8">
        <f t="shared" si="117"/>
        <v>13.739420907380278</v>
      </c>
      <c r="AM72" s="12">
        <f t="shared" si="117"/>
        <v>-6.5770732373485572</v>
      </c>
      <c r="AN72" s="19">
        <f t="shared" si="117"/>
        <v>34.055564735020027</v>
      </c>
      <c r="AO72" s="8">
        <f t="shared" si="117"/>
        <v>-30.310295624567914</v>
      </c>
      <c r="AP72" s="12">
        <f t="shared" si="117"/>
        <v>33.427247620212</v>
      </c>
      <c r="AQ72" s="19">
        <f t="shared" si="117"/>
        <v>30.297895233316638</v>
      </c>
      <c r="AR72" s="8">
        <f t="shared" si="117"/>
        <v>2.4016906652957459</v>
      </c>
      <c r="AS72" s="12">
        <f t="shared" si="117"/>
        <v>46.218335418715526</v>
      </c>
      <c r="AT72" s="19">
        <f t="shared" si="117"/>
        <v>37.377626289466747</v>
      </c>
      <c r="AU72" s="8">
        <f t="shared" si="117"/>
        <v>6.4353340263869683</v>
      </c>
      <c r="AV72" s="12">
        <f t="shared" si="117"/>
        <v>22.159649112058631</v>
      </c>
      <c r="AW72" s="19">
        <f t="shared" si="117"/>
        <v>14.990712005393675</v>
      </c>
      <c r="AX72" s="8">
        <f t="shared" si="117"/>
        <v>6.2343618729212835</v>
      </c>
      <c r="AY72" s="23"/>
      <c r="AZ72" s="12">
        <f t="shared" ref="AZ72:BW72" si="129">+AVERAGE(B71:B72)/AVERAGE(B67:B68)*100-100</f>
        <v>21.354869221737331</v>
      </c>
      <c r="BA72" s="22">
        <f t="shared" si="129"/>
        <v>13.853077702126626</v>
      </c>
      <c r="BB72" s="8">
        <f t="shared" si="129"/>
        <v>6.0560139118554446</v>
      </c>
      <c r="BC72" s="12">
        <f t="shared" si="129"/>
        <v>17.582833670027242</v>
      </c>
      <c r="BD72" s="22">
        <f t="shared" si="129"/>
        <v>14.605479599256782</v>
      </c>
      <c r="BE72" s="8">
        <f t="shared" si="129"/>
        <v>2.6101625670885937</v>
      </c>
      <c r="BF72" s="12">
        <f t="shared" si="129"/>
        <v>41.158907009504588</v>
      </c>
      <c r="BG72" s="22">
        <f t="shared" si="129"/>
        <v>28.901047521042358</v>
      </c>
      <c r="BH72" s="8">
        <f t="shared" si="129"/>
        <v>9.330101979005363</v>
      </c>
      <c r="BI72" s="12">
        <f t="shared" si="129"/>
        <v>42.966242992330791</v>
      </c>
      <c r="BJ72" s="22">
        <f t="shared" si="129"/>
        <v>31.420003665530345</v>
      </c>
      <c r="BK72" s="8">
        <f t="shared" si="129"/>
        <v>8.5032278663711622</v>
      </c>
      <c r="BL72" s="12">
        <f t="shared" si="129"/>
        <v>-19.810776501830787</v>
      </c>
      <c r="BM72" s="22">
        <f t="shared" si="129"/>
        <v>-2.3341905396875404</v>
      </c>
      <c r="BN72" s="8">
        <f t="shared" si="129"/>
        <v>-20.298390544104095</v>
      </c>
      <c r="BO72" s="12">
        <f t="shared" si="129"/>
        <v>26.50164977056761</v>
      </c>
      <c r="BP72" s="22">
        <f t="shared" si="129"/>
        <v>23.110387541697989</v>
      </c>
      <c r="BQ72" s="8">
        <f t="shared" si="129"/>
        <v>2.6891574592581975</v>
      </c>
      <c r="BR72" s="12">
        <f t="shared" si="129"/>
        <v>35.449624708104295</v>
      </c>
      <c r="BS72" s="22">
        <f t="shared" si="129"/>
        <v>28.426673295944994</v>
      </c>
      <c r="BT72" s="8">
        <f t="shared" si="129"/>
        <v>5.3850534968098884</v>
      </c>
      <c r="BU72" s="12">
        <f t="shared" si="129"/>
        <v>20.02255498351775</v>
      </c>
      <c r="BV72" s="22">
        <f t="shared" si="129"/>
        <v>14.751491089794072</v>
      </c>
      <c r="BW72" s="8">
        <f t="shared" si="129"/>
        <v>4.5945097072702197</v>
      </c>
    </row>
    <row r="73" spans="1:75" x14ac:dyDescent="0.25">
      <c r="A73" s="6" t="s">
        <v>92</v>
      </c>
      <c r="B73" s="7">
        <v>16453419.204033582</v>
      </c>
      <c r="C73" s="16">
        <v>3776541.4988175659</v>
      </c>
      <c r="D73" s="8">
        <v>434.74933131550495</v>
      </c>
      <c r="E73" s="7">
        <v>2294358.948526931</v>
      </c>
      <c r="F73" s="16">
        <v>444973.05176188477</v>
      </c>
      <c r="G73" s="8">
        <f t="shared" si="119"/>
        <v>515.61750524944034</v>
      </c>
      <c r="H73" s="7">
        <f t="shared" ref="H73:H86" si="130">+K73+N73</f>
        <v>3917906.282972225</v>
      </c>
      <c r="I73" s="16">
        <f t="shared" ref="I73:I86" si="131">+L73+O73</f>
        <v>1134012.7012845869</v>
      </c>
      <c r="J73" s="8">
        <f t="shared" si="120"/>
        <v>345.49051157311544</v>
      </c>
      <c r="K73" s="7">
        <v>3832822.6213948894</v>
      </c>
      <c r="L73" s="16">
        <v>1062184.81370908</v>
      </c>
      <c r="M73" s="8">
        <f t="shared" si="121"/>
        <v>360.84328940939412</v>
      </c>
      <c r="N73" s="7">
        <v>85083.661577335457</v>
      </c>
      <c r="O73" s="16">
        <v>71827.887575506902</v>
      </c>
      <c r="P73" s="8">
        <f t="shared" si="122"/>
        <v>118.45491277728837</v>
      </c>
      <c r="Q73" s="7">
        <v>13243830.755273934</v>
      </c>
      <c r="R73" s="16">
        <v>3406415.9549668222</v>
      </c>
      <c r="S73" s="8">
        <f t="shared" si="123"/>
        <v>388.79076807878931</v>
      </c>
      <c r="T73" s="7">
        <v>12614415.586736359</v>
      </c>
      <c r="U73" s="16">
        <v>3193173.9522972042</v>
      </c>
      <c r="V73" s="8">
        <f t="shared" si="124"/>
        <v>395.04316943527022</v>
      </c>
      <c r="W73" s="7">
        <f t="shared" si="127"/>
        <v>23295099.604070313</v>
      </c>
      <c r="X73" s="16">
        <f t="shared" si="128"/>
        <v>5568769.2545336569</v>
      </c>
      <c r="Y73" s="8">
        <f t="shared" si="125"/>
        <v>418.31684056769393</v>
      </c>
      <c r="Z73" s="36"/>
      <c r="AA73" s="12">
        <f t="shared" si="117"/>
        <v>26.243182231984719</v>
      </c>
      <c r="AB73" s="19">
        <f t="shared" si="117"/>
        <v>16.011272179795341</v>
      </c>
      <c r="AC73" s="8">
        <f t="shared" si="117"/>
        <v>8.4389374518196547</v>
      </c>
      <c r="AD73" s="12">
        <f t="shared" si="117"/>
        <v>8.3662664002400362</v>
      </c>
      <c r="AE73" s="19">
        <f t="shared" si="117"/>
        <v>7.1248678127703329</v>
      </c>
      <c r="AF73" s="8">
        <f t="shared" si="117"/>
        <v>1.1588332502210363</v>
      </c>
      <c r="AG73" s="12">
        <f t="shared" si="117"/>
        <v>35.506076469475687</v>
      </c>
      <c r="AH73" s="19">
        <f t="shared" si="117"/>
        <v>15.304296840411041</v>
      </c>
      <c r="AI73" s="8">
        <f t="shared" si="117"/>
        <v>17.520404861429654</v>
      </c>
      <c r="AJ73" s="12">
        <f t="shared" si="117"/>
        <v>35.185925864967146</v>
      </c>
      <c r="AK73" s="19">
        <f t="shared" si="117"/>
        <v>12.032467228548256</v>
      </c>
      <c r="AL73" s="8">
        <f t="shared" si="117"/>
        <v>20.666739927440375</v>
      </c>
      <c r="AM73" s="12">
        <f t="shared" si="117"/>
        <v>51.688687254374713</v>
      </c>
      <c r="AN73" s="19">
        <f t="shared" si="117"/>
        <v>102.95433309679854</v>
      </c>
      <c r="AO73" s="8">
        <f t="shared" si="117"/>
        <v>-25.259695154166934</v>
      </c>
      <c r="AP73" s="12">
        <f t="shared" si="117"/>
        <v>24.926258624740342</v>
      </c>
      <c r="AQ73" s="19">
        <f t="shared" si="117"/>
        <v>15.496788671521173</v>
      </c>
      <c r="AR73" s="8">
        <f t="shared" si="117"/>
        <v>8.1642702465408519</v>
      </c>
      <c r="AS73" s="12">
        <f t="shared" si="117"/>
        <v>40.748919399827201</v>
      </c>
      <c r="AT73" s="19">
        <f t="shared" si="117"/>
        <v>25.200386640410827</v>
      </c>
      <c r="AU73" s="8">
        <f t="shared" si="117"/>
        <v>12.418917526248109</v>
      </c>
      <c r="AV73" s="12">
        <f t="shared" si="117"/>
        <v>18.365676197112847</v>
      </c>
      <c r="AW73" s="19">
        <f t="shared" si="117"/>
        <v>10.20488224940452</v>
      </c>
      <c r="AX73" s="8">
        <f t="shared" si="117"/>
        <v>7.4051110814125707</v>
      </c>
      <c r="AY73" s="23"/>
      <c r="AZ73" s="12">
        <f t="shared" ref="AZ73:BW73" si="132">+AVERAGE(B71:B73)/AVERAGE(B67:B69)*100-100</f>
        <v>23.006101573153288</v>
      </c>
      <c r="BA73" s="22">
        <f t="shared" si="132"/>
        <v>14.57867601332994</v>
      </c>
      <c r="BB73" s="8">
        <f t="shared" si="132"/>
        <v>6.8559270104001229</v>
      </c>
      <c r="BC73" s="12">
        <f t="shared" si="132"/>
        <v>14.19359483693097</v>
      </c>
      <c r="BD73" s="22">
        <f t="shared" si="132"/>
        <v>11.881386405566801</v>
      </c>
      <c r="BE73" s="8">
        <f t="shared" si="132"/>
        <v>2.1213542066832503</v>
      </c>
      <c r="BF73" s="12">
        <f t="shared" si="132"/>
        <v>38.94933719625692</v>
      </c>
      <c r="BG73" s="22">
        <f t="shared" si="132"/>
        <v>23.569631148010942</v>
      </c>
      <c r="BH73" s="8">
        <f t="shared" si="132"/>
        <v>12.050471022883258</v>
      </c>
      <c r="BI73" s="12">
        <f t="shared" si="132"/>
        <v>39.907241987804127</v>
      </c>
      <c r="BJ73" s="22">
        <f t="shared" si="132"/>
        <v>23.628102782981514</v>
      </c>
      <c r="BK73" s="8">
        <f t="shared" si="132"/>
        <v>12.456936425879277</v>
      </c>
      <c r="BL73" s="12">
        <f t="shared" si="132"/>
        <v>1.7732408550302523</v>
      </c>
      <c r="BM73" s="22">
        <f t="shared" si="132"/>
        <v>22.644969877239447</v>
      </c>
      <c r="BN73" s="8">
        <f t="shared" si="132"/>
        <v>-22.29780672946427</v>
      </c>
      <c r="BO73" s="12">
        <f t="shared" si="132"/>
        <v>25.948639110497496</v>
      </c>
      <c r="BP73" s="22">
        <f t="shared" si="132"/>
        <v>20.456085024299824</v>
      </c>
      <c r="BQ73" s="8">
        <f t="shared" si="132"/>
        <v>4.5267751120678241</v>
      </c>
      <c r="BR73" s="12">
        <f t="shared" si="132"/>
        <v>37.349568457920157</v>
      </c>
      <c r="BS73" s="22">
        <f t="shared" si="132"/>
        <v>27.262219784208625</v>
      </c>
      <c r="BT73" s="8">
        <f t="shared" si="132"/>
        <v>7.7132869209057446</v>
      </c>
      <c r="BU73" s="12">
        <f t="shared" si="132"/>
        <v>19.449881189132896</v>
      </c>
      <c r="BV73" s="22">
        <f t="shared" si="132"/>
        <v>13.191248571890895</v>
      </c>
      <c r="BW73" s="8">
        <f t="shared" si="132"/>
        <v>5.5382227649405991</v>
      </c>
    </row>
    <row r="74" spans="1:75" x14ac:dyDescent="0.25">
      <c r="A74" s="6" t="s">
        <v>93</v>
      </c>
      <c r="B74" s="7">
        <v>18762149.240345828</v>
      </c>
      <c r="C74" s="16">
        <v>4235372.6107844319</v>
      </c>
      <c r="D74" s="8">
        <v>450.50541776802635</v>
      </c>
      <c r="E74" s="7">
        <v>3341940.2674274254</v>
      </c>
      <c r="F74" s="16">
        <v>630101.75307134294</v>
      </c>
      <c r="G74" s="8">
        <f t="shared" si="119"/>
        <v>530.38104578151138</v>
      </c>
      <c r="H74" s="7">
        <f t="shared" si="130"/>
        <v>5089010.9618028104</v>
      </c>
      <c r="I74" s="16">
        <f t="shared" si="131"/>
        <v>1419522.8809643341</v>
      </c>
      <c r="J74" s="8">
        <f t="shared" si="120"/>
        <v>358.5015099119542</v>
      </c>
      <c r="K74" s="7">
        <v>4960538.775738257</v>
      </c>
      <c r="L74" s="16">
        <v>1338594.4655899503</v>
      </c>
      <c r="M74" s="8">
        <f t="shared" si="121"/>
        <v>370.57816263658538</v>
      </c>
      <c r="N74" s="7">
        <v>128472.18606455321</v>
      </c>
      <c r="O74" s="16">
        <v>80928.415374383898</v>
      </c>
      <c r="P74" s="8">
        <f t="shared" si="122"/>
        <v>158.74793231799552</v>
      </c>
      <c r="Q74" s="7">
        <v>14269926.40160512</v>
      </c>
      <c r="R74" s="16">
        <v>3496023.7199400696</v>
      </c>
      <c r="S74" s="8">
        <f t="shared" si="123"/>
        <v>408.17590339031631</v>
      </c>
      <c r="T74" s="7">
        <v>14544278.343943149</v>
      </c>
      <c r="U74" s="16">
        <v>3510569.3511136742</v>
      </c>
      <c r="V74" s="8">
        <f t="shared" si="124"/>
        <v>414.29970153784882</v>
      </c>
      <c r="W74" s="7">
        <f t="shared" si="127"/>
        <v>26918748.527238034</v>
      </c>
      <c r="X74" s="16">
        <f t="shared" si="128"/>
        <v>6270451.6136465045</v>
      </c>
      <c r="Y74" s="8">
        <f t="shared" si="125"/>
        <v>429.29521166632145</v>
      </c>
      <c r="Z74" s="36"/>
      <c r="AA74" s="12">
        <f t="shared" ref="AA74:AX77" si="133">+B74/B70*100-100</f>
        <v>20.224737565767171</v>
      </c>
      <c r="AB74" s="19">
        <f t="shared" si="133"/>
        <v>10.935770983712615</v>
      </c>
      <c r="AC74" s="8">
        <f t="shared" si="133"/>
        <v>9.8960561872222286</v>
      </c>
      <c r="AD74" s="12">
        <f t="shared" si="133"/>
        <v>15.866750684927837</v>
      </c>
      <c r="AE74" s="19">
        <f t="shared" si="133"/>
        <v>12.241009360196472</v>
      </c>
      <c r="AF74" s="8">
        <f t="shared" si="133"/>
        <v>3.2303178182368839</v>
      </c>
      <c r="AG74" s="12">
        <f t="shared" si="133"/>
        <v>44.387946261126814</v>
      </c>
      <c r="AH74" s="19">
        <f t="shared" si="133"/>
        <v>20.927174060092725</v>
      </c>
      <c r="AI74" s="8">
        <f t="shared" si="133"/>
        <v>19.400744607970097</v>
      </c>
      <c r="AJ74" s="12">
        <f t="shared" si="133"/>
        <v>42.806997861582715</v>
      </c>
      <c r="AK74" s="19">
        <f t="shared" si="133"/>
        <v>17.711948743867595</v>
      </c>
      <c r="AL74" s="8">
        <f t="shared" si="133"/>
        <v>21.319032932094316</v>
      </c>
      <c r="AM74" s="12">
        <f t="shared" si="133"/>
        <v>152.18513033878276</v>
      </c>
      <c r="AN74" s="19">
        <f t="shared" si="133"/>
        <v>120.58643134321429</v>
      </c>
      <c r="AO74" s="8">
        <f t="shared" si="133"/>
        <v>14.324860692090155</v>
      </c>
      <c r="AP74" s="12">
        <f t="shared" si="133"/>
        <v>34.920237798309046</v>
      </c>
      <c r="AQ74" s="19">
        <f t="shared" si="133"/>
        <v>18.251667725425037</v>
      </c>
      <c r="AR74" s="8">
        <f t="shared" si="133"/>
        <v>14.095843545807469</v>
      </c>
      <c r="AS74" s="12">
        <f t="shared" si="133"/>
        <v>39.65074867815585</v>
      </c>
      <c r="AT74" s="19">
        <f t="shared" si="133"/>
        <v>18.912278616797721</v>
      </c>
      <c r="AU74" s="8">
        <f t="shared" si="133"/>
        <v>17.440141844551789</v>
      </c>
      <c r="AV74" s="12">
        <f t="shared" si="133"/>
        <v>21.383858731558419</v>
      </c>
      <c r="AW74" s="19">
        <f t="shared" si="133"/>
        <v>12.83268033957161</v>
      </c>
      <c r="AX74" s="8">
        <f t="shared" si="133"/>
        <v>7.578636230436004</v>
      </c>
      <c r="AY74" s="23"/>
      <c r="AZ74" s="12">
        <f t="shared" ref="AZ74:BW74" si="134">+AVERAGE(B71:B74)/AVERAGE(B67:B70)*100-100</f>
        <v>22.205098672089036</v>
      </c>
      <c r="BA74" s="22">
        <f t="shared" si="134"/>
        <v>13.548475217374744</v>
      </c>
      <c r="BB74" s="8">
        <f t="shared" si="134"/>
        <v>7.6327742141458828</v>
      </c>
      <c r="BC74" s="12">
        <f t="shared" si="134"/>
        <v>14.752029042406562</v>
      </c>
      <c r="BD74" s="22">
        <f t="shared" si="134"/>
        <v>12.000000000000014</v>
      </c>
      <c r="BE74" s="8">
        <f t="shared" si="134"/>
        <v>2.4024191742344527</v>
      </c>
      <c r="BF74" s="12">
        <f t="shared" si="134"/>
        <v>40.704461317873779</v>
      </c>
      <c r="BG74" s="22">
        <f t="shared" si="134"/>
        <v>22.727202799937658</v>
      </c>
      <c r="BH74" s="8">
        <f t="shared" si="134"/>
        <v>13.912295102918108</v>
      </c>
      <c r="BI74" s="12">
        <f t="shared" si="134"/>
        <v>40.8499480766869</v>
      </c>
      <c r="BJ74" s="22">
        <f t="shared" si="134"/>
        <v>21.703817870413872</v>
      </c>
      <c r="BK74" s="8">
        <f t="shared" si="134"/>
        <v>14.665911988579893</v>
      </c>
      <c r="BL74" s="12">
        <f t="shared" si="134"/>
        <v>34.138538759781397</v>
      </c>
      <c r="BM74" s="22">
        <f t="shared" si="134"/>
        <v>41.977767016798907</v>
      </c>
      <c r="BN74" s="8">
        <f t="shared" si="134"/>
        <v>-12.741235255773461</v>
      </c>
      <c r="BO74" s="12">
        <f t="shared" si="134"/>
        <v>28.275647929108345</v>
      </c>
      <c r="BP74" s="22">
        <f t="shared" si="134"/>
        <v>19.885220627975002</v>
      </c>
      <c r="BQ74" s="8">
        <f t="shared" si="134"/>
        <v>6.9228812505113666</v>
      </c>
      <c r="BR74" s="12">
        <f t="shared" si="134"/>
        <v>38.02634300086433</v>
      </c>
      <c r="BS74" s="22">
        <f t="shared" si="134"/>
        <v>24.801704322170366</v>
      </c>
      <c r="BT74" s="8">
        <f t="shared" si="134"/>
        <v>10.139322008850854</v>
      </c>
      <c r="BU74" s="12">
        <f t="shared" si="134"/>
        <v>19.991975197850536</v>
      </c>
      <c r="BV74" s="22">
        <f t="shared" si="134"/>
        <v>13.093001516380781</v>
      </c>
      <c r="BW74" s="8">
        <f t="shared" si="134"/>
        <v>6.060499971684763</v>
      </c>
    </row>
    <row r="75" spans="1:75" x14ac:dyDescent="0.25">
      <c r="A75" s="6" t="s">
        <v>94</v>
      </c>
      <c r="B75" s="7">
        <v>18558031.849215284</v>
      </c>
      <c r="C75" s="16">
        <v>4112778.2141970131</v>
      </c>
      <c r="D75" s="8">
        <v>446.79497936773112</v>
      </c>
      <c r="E75" s="7">
        <v>2218216.7344503673</v>
      </c>
      <c r="F75" s="16">
        <v>400422.13737933483</v>
      </c>
      <c r="G75" s="8">
        <f t="shared" si="119"/>
        <v>553.96955547164657</v>
      </c>
      <c r="H75" s="7">
        <f t="shared" si="130"/>
        <v>3711728.8760976922</v>
      </c>
      <c r="I75" s="16">
        <f t="shared" si="131"/>
        <v>1050256.4785021225</v>
      </c>
      <c r="J75" s="8">
        <f t="shared" si="120"/>
        <v>353.41166201529802</v>
      </c>
      <c r="K75" s="7">
        <v>3523863.9134326745</v>
      </c>
      <c r="L75" s="16">
        <v>961533.94463650684</v>
      </c>
      <c r="M75" s="8">
        <f t="shared" si="121"/>
        <v>366.48356858215936</v>
      </c>
      <c r="N75" s="7">
        <v>187864.9626650179</v>
      </c>
      <c r="O75" s="16">
        <v>88722.533865615565</v>
      </c>
      <c r="P75" s="8">
        <f t="shared" si="122"/>
        <v>211.74436130236018</v>
      </c>
      <c r="Q75" s="7">
        <v>13590979.987474227</v>
      </c>
      <c r="R75" s="16">
        <v>3365920.7919493443</v>
      </c>
      <c r="S75" s="8">
        <f t="shared" si="123"/>
        <v>403.78193152914707</v>
      </c>
      <c r="T75" s="7">
        <v>12313114.072699929</v>
      </c>
      <c r="U75" s="16">
        <v>2964603.6982856547</v>
      </c>
      <c r="V75" s="8">
        <f t="shared" si="124"/>
        <v>415.33760751294517</v>
      </c>
      <c r="W75" s="7">
        <f t="shared" si="127"/>
        <v>25765843.374537647</v>
      </c>
      <c r="X75" s="16">
        <f t="shared" si="128"/>
        <v>5964773.9237421602</v>
      </c>
      <c r="Y75" s="8">
        <f t="shared" si="125"/>
        <v>431.96680551427767</v>
      </c>
      <c r="Z75" s="36"/>
      <c r="AA75" s="12">
        <f t="shared" si="133"/>
        <v>19.007161739111751</v>
      </c>
      <c r="AB75" s="19">
        <f t="shared" si="133"/>
        <v>10.143600580595844</v>
      </c>
      <c r="AC75" s="8">
        <f t="shared" si="133"/>
        <v>7.9440566670374153</v>
      </c>
      <c r="AD75" s="12">
        <f t="shared" si="133"/>
        <v>10.44365178578002</v>
      </c>
      <c r="AE75" s="19">
        <f t="shared" si="133"/>
        <v>2.6364740973467349</v>
      </c>
      <c r="AF75" s="8">
        <f t="shared" si="133"/>
        <v>7.6066308367418003</v>
      </c>
      <c r="AG75" s="12">
        <f t="shared" si="133"/>
        <v>27.739128952359977</v>
      </c>
      <c r="AH75" s="19">
        <f t="shared" si="133"/>
        <v>14.114335220896493</v>
      </c>
      <c r="AI75" s="8">
        <f t="shared" si="133"/>
        <v>11.939598741112874</v>
      </c>
      <c r="AJ75" s="12">
        <f t="shared" si="133"/>
        <v>23.238275006014163</v>
      </c>
      <c r="AK75" s="19">
        <f t="shared" si="133"/>
        <v>10.439018604235727</v>
      </c>
      <c r="AL75" s="8">
        <f t="shared" si="133"/>
        <v>11.589433303138335</v>
      </c>
      <c r="AM75" s="12">
        <f t="shared" si="133"/>
        <v>305.58618770834062</v>
      </c>
      <c r="AN75" s="19">
        <f t="shared" si="133"/>
        <v>78.48885608683463</v>
      </c>
      <c r="AO75" s="8">
        <f t="shared" si="133"/>
        <v>127.23333915649243</v>
      </c>
      <c r="AP75" s="12">
        <f t="shared" si="133"/>
        <v>15.207277460028763</v>
      </c>
      <c r="AQ75" s="19">
        <f t="shared" si="133"/>
        <v>3.1713082862780482</v>
      </c>
      <c r="AR75" s="8">
        <f t="shared" si="133"/>
        <v>11.666004215390473</v>
      </c>
      <c r="AS75" s="12">
        <f t="shared" si="133"/>
        <v>21.036713043059692</v>
      </c>
      <c r="AT75" s="19">
        <f t="shared" si="133"/>
        <v>7.4849485874693329</v>
      </c>
      <c r="AU75" s="8">
        <f t="shared" si="133"/>
        <v>12.60805781058933</v>
      </c>
      <c r="AV75" s="12">
        <f t="shared" si="133"/>
        <v>16.418133805958689</v>
      </c>
      <c r="AW75" s="19">
        <f t="shared" si="133"/>
        <v>7.4965176968909475</v>
      </c>
      <c r="AX75" s="8">
        <f t="shared" si="133"/>
        <v>8.2994466241447213</v>
      </c>
      <c r="AY75" s="13"/>
      <c r="AZ75" s="12">
        <f t="shared" ref="AZ75" si="135">+AVERAGE(B75:B75)/AVERAGE(B71:B71)*100-100</f>
        <v>19.007161739111751</v>
      </c>
      <c r="BA75" s="22">
        <f t="shared" ref="BA75" si="136">+AVERAGE(C75:C75)/AVERAGE(C71:C71)*100-100</f>
        <v>10.143600580595844</v>
      </c>
      <c r="BB75" s="8">
        <f t="shared" ref="BB75" si="137">+AVERAGE(D75:D75)/AVERAGE(D71:D71)*100-100</f>
        <v>7.9440566670374153</v>
      </c>
      <c r="BC75" s="12">
        <f t="shared" ref="BC75" si="138">+AVERAGE(E75:E75)/AVERAGE(E71:E71)*100-100</f>
        <v>10.44365178578002</v>
      </c>
      <c r="BD75" s="22">
        <f t="shared" ref="BD75" si="139">+AVERAGE(F75:F75)/AVERAGE(F71:F71)*100-100</f>
        <v>2.6364740973467349</v>
      </c>
      <c r="BE75" s="8">
        <f t="shared" ref="BE75" si="140">+AVERAGE(G75:G75)/AVERAGE(G71:G71)*100-100</f>
        <v>7.6066308367418003</v>
      </c>
      <c r="BF75" s="12">
        <f t="shared" ref="BF75" si="141">+AVERAGE(H75:H75)/AVERAGE(H71:H71)*100-100</f>
        <v>27.739128952359977</v>
      </c>
      <c r="BG75" s="22">
        <f t="shared" ref="BG75" si="142">+AVERAGE(I75:I75)/AVERAGE(I71:I71)*100-100</f>
        <v>14.114335220896493</v>
      </c>
      <c r="BH75" s="8">
        <f t="shared" ref="BH75" si="143">+AVERAGE(J75:J75)/AVERAGE(J71:J71)*100-100</f>
        <v>11.939598741112874</v>
      </c>
      <c r="BI75" s="12">
        <f t="shared" ref="BI75" si="144">+AVERAGE(K75:K75)/AVERAGE(K71:K71)*100-100</f>
        <v>23.238275006014163</v>
      </c>
      <c r="BJ75" s="22">
        <f t="shared" ref="BJ75" si="145">+AVERAGE(L75:L75)/AVERAGE(L71:L71)*100-100</f>
        <v>10.439018604235727</v>
      </c>
      <c r="BK75" s="8">
        <f t="shared" ref="BK75" si="146">+AVERAGE(M75:M75)/AVERAGE(M71:M71)*100-100</f>
        <v>11.589433303138335</v>
      </c>
      <c r="BL75" s="12">
        <f t="shared" ref="BL75" si="147">+AVERAGE(N75:N75)/AVERAGE(N71:N71)*100-100</f>
        <v>305.58618770834062</v>
      </c>
      <c r="BM75" s="22">
        <f t="shared" ref="BM75" si="148">+AVERAGE(O75:O75)/AVERAGE(O71:O71)*100-100</f>
        <v>78.48885608683463</v>
      </c>
      <c r="BN75" s="8">
        <f t="shared" ref="BN75" si="149">+AVERAGE(P75:P75)/AVERAGE(P71:P71)*100-100</f>
        <v>127.23333915649243</v>
      </c>
      <c r="BO75" s="12">
        <f t="shared" ref="BO75" si="150">+AVERAGE(Q75:Q75)/AVERAGE(Q71:Q71)*100-100</f>
        <v>15.207277460028763</v>
      </c>
      <c r="BP75" s="22">
        <f t="shared" ref="BP75" si="151">+AVERAGE(R75:R75)/AVERAGE(R71:R71)*100-100</f>
        <v>3.1713082862780482</v>
      </c>
      <c r="BQ75" s="8">
        <f t="shared" ref="BQ75" si="152">+AVERAGE(S75:S75)/AVERAGE(S71:S71)*100-100</f>
        <v>11.666004215390473</v>
      </c>
      <c r="BR75" s="12">
        <f t="shared" ref="BR75" si="153">+AVERAGE(T75:T75)/AVERAGE(T71:T71)*100-100</f>
        <v>21.036713043059692</v>
      </c>
      <c r="BS75" s="22">
        <f t="shared" ref="BS75" si="154">+AVERAGE(U75:U75)/AVERAGE(U71:U71)*100-100</f>
        <v>7.4849485874693329</v>
      </c>
      <c r="BT75" s="8">
        <f t="shared" ref="BT75" si="155">+AVERAGE(V75:V75)/AVERAGE(V71:V71)*100-100</f>
        <v>12.60805781058933</v>
      </c>
      <c r="BU75" s="12">
        <f t="shared" ref="BU75" si="156">+AVERAGE(W75:W75)/AVERAGE(W71:W71)*100-100</f>
        <v>16.418133805958689</v>
      </c>
      <c r="BV75" s="22">
        <f t="shared" ref="BV75" si="157">+AVERAGE(X75:X75)/AVERAGE(X71:X71)*100-100</f>
        <v>7.4965176968909475</v>
      </c>
      <c r="BW75" s="8">
        <f t="shared" ref="BW75" si="158">+AVERAGE(Y75:Y75)/AVERAGE(Y71:Y71)*100-100</f>
        <v>8.2994466241447213</v>
      </c>
    </row>
    <row r="76" spans="1:75" x14ac:dyDescent="0.25">
      <c r="A76" s="6" t="s">
        <v>95</v>
      </c>
      <c r="B76" s="7">
        <v>17648847.353223793</v>
      </c>
      <c r="C76" s="16">
        <v>3863011.9427295905</v>
      </c>
      <c r="D76" s="8">
        <v>457.64821549990711</v>
      </c>
      <c r="E76" s="7">
        <v>2656133.8474235465</v>
      </c>
      <c r="F76" s="16">
        <v>475099.03437097045</v>
      </c>
      <c r="G76" s="8">
        <f t="shared" si="119"/>
        <v>559.06951083162244</v>
      </c>
      <c r="H76" s="7">
        <f t="shared" si="130"/>
        <v>4196570.200590021</v>
      </c>
      <c r="I76" s="16">
        <f t="shared" si="131"/>
        <v>1185482.6544260934</v>
      </c>
      <c r="J76" s="8">
        <f t="shared" si="120"/>
        <v>353.99676114380867</v>
      </c>
      <c r="K76" s="7">
        <v>3989062.7123860586</v>
      </c>
      <c r="L76" s="16">
        <v>1100763.8645318095</v>
      </c>
      <c r="M76" s="8">
        <f t="shared" si="121"/>
        <v>362.39041277783372</v>
      </c>
      <c r="N76" s="7">
        <v>207507.48820396262</v>
      </c>
      <c r="O76" s="16">
        <v>84718.789894283895</v>
      </c>
      <c r="P76" s="8">
        <f t="shared" si="122"/>
        <v>244.93679437926374</v>
      </c>
      <c r="Q76" s="7">
        <v>14050100.816140268</v>
      </c>
      <c r="R76" s="16">
        <v>3729814.4862802569</v>
      </c>
      <c r="S76" s="8">
        <f t="shared" si="123"/>
        <v>376.69704130921616</v>
      </c>
      <c r="T76" s="7">
        <v>13116726.726678768</v>
      </c>
      <c r="U76" s="16">
        <v>3446180.7711583739</v>
      </c>
      <c r="V76" s="8">
        <f t="shared" si="124"/>
        <v>380.61632855869624</v>
      </c>
      <c r="W76" s="7">
        <f t="shared" si="127"/>
        <v>25434925.490698859</v>
      </c>
      <c r="X76" s="16">
        <f t="shared" si="128"/>
        <v>5807227.3466485376</v>
      </c>
      <c r="Y76" s="8">
        <f t="shared" si="125"/>
        <v>437.98742450436083</v>
      </c>
      <c r="Z76" s="36"/>
      <c r="AA76" s="12">
        <f t="shared" si="133"/>
        <v>14.511351299066618</v>
      </c>
      <c r="AB76" s="19">
        <f t="shared" si="133"/>
        <v>7.7985684284636676</v>
      </c>
      <c r="AC76" s="8">
        <f t="shared" si="133"/>
        <v>7.0422760366434005</v>
      </c>
      <c r="AD76" s="12">
        <f t="shared" si="133"/>
        <v>16.913365791278238</v>
      </c>
      <c r="AE76" s="19">
        <f t="shared" si="133"/>
        <v>7.7117406678985247</v>
      </c>
      <c r="AF76" s="8">
        <f t="shared" si="133"/>
        <v>8.5428246413272291</v>
      </c>
      <c r="AG76" s="12">
        <f t="shared" si="133"/>
        <v>21.484211578716028</v>
      </c>
      <c r="AH76" s="19">
        <f t="shared" si="133"/>
        <v>13.440472964212418</v>
      </c>
      <c r="AI76" s="8">
        <f t="shared" si="133"/>
        <v>7.090713221057527</v>
      </c>
      <c r="AJ76" s="12">
        <f t="shared" si="133"/>
        <v>17.438780339766467</v>
      </c>
      <c r="AK76" s="19">
        <f t="shared" si="133"/>
        <v>11.911142644170297</v>
      </c>
      <c r="AL76" s="8">
        <f t="shared" si="133"/>
        <v>4.9393094959021937</v>
      </c>
      <c r="AM76" s="12">
        <f t="shared" si="133"/>
        <v>259.63550233190711</v>
      </c>
      <c r="AN76" s="19">
        <f t="shared" si="133"/>
        <v>37.931421196524724</v>
      </c>
      <c r="AO76" s="8">
        <f t="shared" si="133"/>
        <v>160.73500817445961</v>
      </c>
      <c r="AP76" s="12">
        <f t="shared" si="133"/>
        <v>8.1079295713695814</v>
      </c>
      <c r="AQ76" s="19">
        <f t="shared" si="133"/>
        <v>5.9113007796273394</v>
      </c>
      <c r="AR76" s="8">
        <f t="shared" si="133"/>
        <v>2.0740268277063478</v>
      </c>
      <c r="AS76" s="12">
        <f t="shared" si="133"/>
        <v>13.596946392730189</v>
      </c>
      <c r="AT76" s="19">
        <f t="shared" si="133"/>
        <v>13.304711138892728</v>
      </c>
      <c r="AU76" s="8">
        <f t="shared" si="133"/>
        <v>0.25791977306153058</v>
      </c>
      <c r="AV76" s="12">
        <f t="shared" si="133"/>
        <v>12.602457682610165</v>
      </c>
      <c r="AW76" s="19">
        <f t="shared" si="133"/>
        <v>4.6388655227092386</v>
      </c>
      <c r="AX76" s="8">
        <f t="shared" si="133"/>
        <v>7.6105490250872663</v>
      </c>
      <c r="AY76" s="23"/>
      <c r="AZ76" s="12">
        <f t="shared" ref="AZ76" si="159">+AVERAGE(B75:B76)/AVERAGE(B71:B72)*100-100</f>
        <v>16.772431886644299</v>
      </c>
      <c r="BA76" s="22">
        <f t="shared" ref="BA76" si="160">+AVERAGE(C75:C76)/AVERAGE(C71:C72)*100-100</f>
        <v>8.9951944812621605</v>
      </c>
      <c r="BB76" s="8">
        <f t="shared" ref="BB76" si="161">+AVERAGE(D75:D76)/AVERAGE(D71:D72)*100-100</f>
        <v>7.4858647742300093</v>
      </c>
      <c r="BC76" s="12">
        <f t="shared" ref="BC76" si="162">+AVERAGE(E75:E76)/AVERAGE(E71:E72)*100-100</f>
        <v>13.877589220634221</v>
      </c>
      <c r="BD76" s="22">
        <f t="shared" ref="BD76" si="163">+AVERAGE(F75:F76)/AVERAGE(F71:F72)*100-100</f>
        <v>5.3296450981592756</v>
      </c>
      <c r="BE76" s="8">
        <f t="shared" ref="BE76" si="164">+AVERAGE(G75:G76)/AVERAGE(G71:G72)*100-100</f>
        <v>8.0748451286512903</v>
      </c>
      <c r="BF76" s="12">
        <f t="shared" ref="BF76" si="165">+AVERAGE(H75:H76)/AVERAGE(H71:H72)*100-100</f>
        <v>24.341855626475024</v>
      </c>
      <c r="BG76" s="22">
        <f t="shared" ref="BG76" si="166">+AVERAGE(I75:I76)/AVERAGE(I71:I72)*100-100</f>
        <v>13.756031258603898</v>
      </c>
      <c r="BH76" s="8">
        <f t="shared" ref="BH76" si="167">+AVERAGE(J75:J76)/AVERAGE(J71:J72)*100-100</f>
        <v>9.4594795078622838</v>
      </c>
      <c r="BI76" s="12">
        <f t="shared" ref="BI76" si="168">+AVERAGE(K75:K76)/AVERAGE(K71:K72)*100-100</f>
        <v>20.089473542326061</v>
      </c>
      <c r="BJ76" s="22">
        <f t="shared" ref="BJ76" si="169">+AVERAGE(L75:L76)/AVERAGE(L71:L72)*100-100</f>
        <v>11.219920430847807</v>
      </c>
      <c r="BK76" s="8">
        <f t="shared" ref="BK76" si="170">+AVERAGE(M75:M76)/AVERAGE(M71:M72)*100-100</f>
        <v>8.1809089074227757</v>
      </c>
      <c r="BL76" s="12">
        <f t="shared" ref="BL76" si="171">+AVERAGE(N75:N76)/AVERAGE(N71:N72)*100-100</f>
        <v>280.09726122092115</v>
      </c>
      <c r="BM76" s="22">
        <f t="shared" ref="BM76" si="172">+AVERAGE(O75:O76)/AVERAGE(O71:O72)*100-100</f>
        <v>56.072689420928299</v>
      </c>
      <c r="BN76" s="8">
        <f t="shared" ref="BN76" si="173">+AVERAGE(P75:P76)/AVERAGE(P71:P72)*100-100</f>
        <v>144.05195813621367</v>
      </c>
      <c r="BO76" s="12">
        <f t="shared" ref="BO76" si="174">+AVERAGE(Q75:Q76)/AVERAGE(Q71:Q72)*100-100</f>
        <v>11.48588715014094</v>
      </c>
      <c r="BP76" s="22">
        <f t="shared" ref="BP76" si="175">+AVERAGE(R75:R76)/AVERAGE(R71:R72)*100-100</f>
        <v>4.5936442540387645</v>
      </c>
      <c r="BQ76" s="8">
        <f t="shared" ref="BQ76" si="176">+AVERAGE(S75:S76)/AVERAGE(S71:S72)*100-100</f>
        <v>6.8211453470332657</v>
      </c>
      <c r="BR76" s="12">
        <f t="shared" ref="BR76" si="177">+AVERAGE(T75:T76)/AVERAGE(T71:T72)*100-100</f>
        <v>17.081562701143937</v>
      </c>
      <c r="BS76" s="22">
        <f t="shared" ref="BS76" si="178">+AVERAGE(U75:U76)/AVERAGE(U71:U72)*100-100</f>
        <v>10.537000034740032</v>
      </c>
      <c r="BT76" s="8">
        <f t="shared" ref="BT76" si="179">+AVERAGE(V75:V76)/AVERAGE(V71:V72)*100-100</f>
        <v>6.343865992885128</v>
      </c>
      <c r="BU76" s="12">
        <f t="shared" ref="BU76" si="180">+AVERAGE(W75:W76)/AVERAGE(W71:W72)*100-100</f>
        <v>14.490838088552621</v>
      </c>
      <c r="BV76" s="22">
        <f t="shared" ref="BV76" si="181">+AVERAGE(X75:X76)/AVERAGE(X71:X72)*100-100</f>
        <v>6.0675662379593689</v>
      </c>
      <c r="BW76" s="8">
        <f t="shared" ref="BW76" si="182">+AVERAGE(Y75:Y76)/AVERAGE(Y71:Y72)*100-100</f>
        <v>7.9515150811792239</v>
      </c>
    </row>
    <row r="77" spans="1:75" x14ac:dyDescent="0.25">
      <c r="A77" s="6" t="s">
        <v>96</v>
      </c>
      <c r="B77" s="7">
        <v>17720485.967635084</v>
      </c>
      <c r="C77" s="16">
        <v>3853456.5733395643</v>
      </c>
      <c r="D77" s="8">
        <v>462.09189677652887</v>
      </c>
      <c r="E77" s="7">
        <v>2605704.1424140739</v>
      </c>
      <c r="F77" s="16">
        <v>466794.52264745923</v>
      </c>
      <c r="G77" s="8">
        <f t="shared" si="119"/>
        <v>558.21223600389146</v>
      </c>
      <c r="H77" s="7">
        <f t="shared" si="130"/>
        <v>4357869.7241944382</v>
      </c>
      <c r="I77" s="16">
        <f t="shared" si="131"/>
        <v>1228407.6986656452</v>
      </c>
      <c r="J77" s="8">
        <f t="shared" si="120"/>
        <v>354.75760441164306</v>
      </c>
      <c r="K77" s="7">
        <v>4170469.9615130508</v>
      </c>
      <c r="L77" s="16">
        <v>1159490.5152052562</v>
      </c>
      <c r="M77" s="8">
        <f t="shared" si="121"/>
        <v>359.68124851584344</v>
      </c>
      <c r="N77" s="7">
        <v>187399.76268138736</v>
      </c>
      <c r="O77" s="16">
        <v>68917.183460388944</v>
      </c>
      <c r="P77" s="8">
        <f t="shared" si="122"/>
        <v>271.92022841313275</v>
      </c>
      <c r="Q77" s="7">
        <v>14469703.704207573</v>
      </c>
      <c r="R77" s="16">
        <v>3948837.4102558903</v>
      </c>
      <c r="S77" s="8">
        <f t="shared" si="123"/>
        <v>366.42946267240507</v>
      </c>
      <c r="T77" s="7">
        <v>13538011.448061934</v>
      </c>
      <c r="U77" s="16">
        <v>3754630.5796923037</v>
      </c>
      <c r="V77" s="8">
        <f t="shared" si="124"/>
        <v>360.56840109077763</v>
      </c>
      <c r="W77" s="7">
        <f t="shared" si="127"/>
        <v>25615752.090389229</v>
      </c>
      <c r="X77" s="16">
        <f t="shared" si="128"/>
        <v>5742865.6252162568</v>
      </c>
      <c r="Y77" s="8">
        <f t="shared" si="125"/>
        <v>446.0447755892709</v>
      </c>
      <c r="Z77" s="36"/>
      <c r="AA77" s="12">
        <f t="shared" si="133"/>
        <v>7.7009328449546786</v>
      </c>
      <c r="AB77" s="19">
        <f t="shared" si="133"/>
        <v>2.0366537623399665</v>
      </c>
      <c r="AC77" s="8">
        <f t="shared" si="133"/>
        <v>6.2892714241303622</v>
      </c>
      <c r="AD77" s="12">
        <f t="shared" si="133"/>
        <v>13.570029837181281</v>
      </c>
      <c r="AE77" s="19">
        <f t="shared" si="133"/>
        <v>4.9039982981377506</v>
      </c>
      <c r="AF77" s="8">
        <f t="shared" si="133"/>
        <v>8.2609163422108907</v>
      </c>
      <c r="AG77" s="12">
        <f t="shared" si="133"/>
        <v>11.2295550083563</v>
      </c>
      <c r="AH77" s="19">
        <f t="shared" si="133"/>
        <v>8.3239806109869363</v>
      </c>
      <c r="AI77" s="8">
        <f t="shared" si="133"/>
        <v>2.6823002450434785</v>
      </c>
      <c r="AJ77" s="12">
        <f t="shared" si="133"/>
        <v>8.8093651460259963</v>
      </c>
      <c r="AK77" s="19">
        <f t="shared" si="133"/>
        <v>9.1609012142049835</v>
      </c>
      <c r="AL77" s="8">
        <f t="shared" si="133"/>
        <v>-0.32203478009876108</v>
      </c>
      <c r="AM77" s="12">
        <f t="shared" si="133"/>
        <v>120.25352365806836</v>
      </c>
      <c r="AN77" s="19">
        <f t="shared" si="133"/>
        <v>-4.0523315015469024</v>
      </c>
      <c r="AO77" s="8">
        <f t="shared" si="133"/>
        <v>129.55588927272305</v>
      </c>
      <c r="AP77" s="12">
        <f t="shared" si="133"/>
        <v>9.2561810218351894</v>
      </c>
      <c r="AQ77" s="19">
        <f t="shared" si="133"/>
        <v>15.923523799205299</v>
      </c>
      <c r="AR77" s="8">
        <f t="shared" si="133"/>
        <v>-5.7515011266555263</v>
      </c>
      <c r="AS77" s="12">
        <f t="shared" si="133"/>
        <v>7.3217491129490497</v>
      </c>
      <c r="AT77" s="19">
        <f t="shared" si="133"/>
        <v>17.583026661957504</v>
      </c>
      <c r="AU77" s="8">
        <f t="shared" si="133"/>
        <v>-8.7268357009629227</v>
      </c>
      <c r="AV77" s="12">
        <f t="shared" si="133"/>
        <v>9.9619770928707823</v>
      </c>
      <c r="AW77" s="19">
        <f t="shared" si="133"/>
        <v>3.126298877276426</v>
      </c>
      <c r="AX77" s="8">
        <f t="shared" si="133"/>
        <v>6.6284529649697248</v>
      </c>
      <c r="AY77" s="23"/>
      <c r="AZ77" s="12">
        <f t="shared" ref="AZ77" si="183">+AVERAGE(B75:B77)/AVERAGE(B71:B73)*100-100</f>
        <v>13.627512486678242</v>
      </c>
      <c r="BA77" s="22">
        <f t="shared" ref="BA77" si="184">+AVERAGE(C75:C77)/AVERAGE(C71:C73)*100-100</f>
        <v>6.6264389088950253</v>
      </c>
      <c r="BB77" s="8">
        <f t="shared" ref="BB77" si="185">+AVERAGE(D75:D77)/AVERAGE(D71:D73)*100-100</f>
        <v>7.0782349768749242</v>
      </c>
      <c r="BC77" s="12">
        <f t="shared" ref="BC77" si="186">+AVERAGE(E75:E77)/AVERAGE(E71:E73)*100-100</f>
        <v>13.770260902479265</v>
      </c>
      <c r="BD77" s="22">
        <f t="shared" ref="BD77" si="187">+AVERAGE(F75:F77)/AVERAGE(F71:F73)*100-100</f>
        <v>5.1812338982837787</v>
      </c>
      <c r="BE77" s="8">
        <f t="shared" ref="BE77" si="188">+AVERAGE(G75:G77)/AVERAGE(G71:G73)*100-100</f>
        <v>8.1369233254974631</v>
      </c>
      <c r="BF77" s="12">
        <f t="shared" ref="BF77" si="189">+AVERAGE(H75:H77)/AVERAGE(H71:H73)*100-100</f>
        <v>19.343548362841872</v>
      </c>
      <c r="BG77" s="22">
        <f t="shared" ref="BG77" si="190">+AVERAGE(I75:I77)/AVERAGE(I71:I73)*100-100</f>
        <v>11.768540951821024</v>
      </c>
      <c r="BH77" s="8">
        <f t="shared" ref="BH77" si="191">+AVERAGE(J75:J77)/AVERAGE(J71:J73)*100-100</f>
        <v>7.0985858397914825</v>
      </c>
      <c r="BI77" s="12">
        <f t="shared" ref="BI77" si="192">+AVERAGE(K75:K77)/AVERAGE(K71:K73)*100-100</f>
        <v>15.804117822584445</v>
      </c>
      <c r="BJ77" s="22">
        <f t="shared" ref="BJ77" si="193">+AVERAGE(L75:L77)/AVERAGE(L71:L73)*100-100</f>
        <v>10.470012601178141</v>
      </c>
      <c r="BK77" s="8">
        <f t="shared" ref="BK77" si="194">+AVERAGE(M75:M77)/AVERAGE(M71:M73)*100-100</f>
        <v>5.2152834780595896</v>
      </c>
      <c r="BL77" s="12">
        <f t="shared" ref="BL77" si="195">+AVERAGE(N75:N77)/AVERAGE(N71:N73)*100-100</f>
        <v>208.1780838145649</v>
      </c>
      <c r="BM77" s="22">
        <f t="shared" ref="BM77" si="196">+AVERAGE(O75:O77)/AVERAGE(O71:O73)*100-100</f>
        <v>32.467872920668668</v>
      </c>
      <c r="BN77" s="8">
        <f t="shared" ref="BN77" si="197">+AVERAGE(P75:P77)/AVERAGE(P71:P73)*100-100</f>
        <v>138.43269794613971</v>
      </c>
      <c r="BO77" s="12">
        <f t="shared" ref="BO77" si="198">+AVERAGE(Q75:Q77)/AVERAGE(Q71:Q73)*100-100</f>
        <v>10.709545324328417</v>
      </c>
      <c r="BP77" s="22">
        <f t="shared" ref="BP77" si="199">+AVERAGE(R75:R77)/AVERAGE(R71:R73)*100-100</f>
        <v>8.3809196359430302</v>
      </c>
      <c r="BQ77" s="8">
        <f t="shared" ref="BQ77" si="200">+AVERAGE(S75:S77)/AVERAGE(S71:S73)*100-100</f>
        <v>2.454528751514502</v>
      </c>
      <c r="BR77" s="12">
        <f t="shared" ref="BR77" si="201">+AVERAGE(T75:T77)/AVERAGE(T71:T73)*100-100</f>
        <v>13.495796536148319</v>
      </c>
      <c r="BS77" s="22">
        <f t="shared" ref="BS77" si="202">+AVERAGE(U75:U77)/AVERAGE(U71:U73)*100-100</f>
        <v>13.038898375266015</v>
      </c>
      <c r="BT77" s="8">
        <f t="shared" ref="BT77" si="203">+AVERAGE(V75:V77)/AVERAGE(V71:V73)*100-100</f>
        <v>1.1374826130118123</v>
      </c>
      <c r="BU77" s="12">
        <f t="shared" ref="BU77" si="204">+AVERAGE(W75:W77)/AVERAGE(W71:W73)*100-100</f>
        <v>12.939717276151157</v>
      </c>
      <c r="BV77" s="22">
        <f t="shared" ref="BV77" si="205">+AVERAGE(X75:X77)/AVERAGE(X71:X73)*100-100</f>
        <v>5.0848525516413048</v>
      </c>
      <c r="BW77" s="8">
        <f t="shared" ref="BW77" si="206">+AVERAGE(Y75:Y77)/AVERAGE(Y71:Y73)*100-100</f>
        <v>7.4994134059058979</v>
      </c>
    </row>
    <row r="78" spans="1:75" x14ac:dyDescent="0.25">
      <c r="A78" s="6" t="s">
        <v>97</v>
      </c>
      <c r="B78" s="7">
        <v>19812115.648440592</v>
      </c>
      <c r="C78" s="16">
        <v>4352695.8851685459</v>
      </c>
      <c r="D78" s="8">
        <v>456.85273720149081</v>
      </c>
      <c r="E78" s="7">
        <v>3676166.9418844809</v>
      </c>
      <c r="F78" s="16">
        <v>665012.83083005669</v>
      </c>
      <c r="G78" s="8">
        <f t="shared" si="119"/>
        <v>552.79639301033592</v>
      </c>
      <c r="H78" s="7">
        <f t="shared" si="130"/>
        <v>5675787.1477924054</v>
      </c>
      <c r="I78" s="16">
        <f t="shared" si="131"/>
        <v>1542614.3199775927</v>
      </c>
      <c r="J78" s="8">
        <f t="shared" si="120"/>
        <v>367.93300012117413</v>
      </c>
      <c r="K78" s="7">
        <v>5548245.3616951136</v>
      </c>
      <c r="L78" s="16">
        <v>1501296.605413662</v>
      </c>
      <c r="M78" s="8">
        <f t="shared" si="121"/>
        <v>369.56357202755214</v>
      </c>
      <c r="N78" s="7">
        <v>127541.78609729209</v>
      </c>
      <c r="O78" s="16">
        <v>41317.714563930684</v>
      </c>
      <c r="P78" s="8">
        <f t="shared" si="122"/>
        <v>308.68548138098816</v>
      </c>
      <c r="Q78" s="7">
        <v>13158339.707696859</v>
      </c>
      <c r="R78" s="16">
        <v>3494154.7679258375</v>
      </c>
      <c r="S78" s="8">
        <f t="shared" si="123"/>
        <v>376.58147911713053</v>
      </c>
      <c r="T78" s="7">
        <v>13935716.471682405</v>
      </c>
      <c r="U78" s="16">
        <v>3635483.6621962558</v>
      </c>
      <c r="V78" s="8">
        <f t="shared" si="124"/>
        <v>383.32496488964028</v>
      </c>
      <c r="W78" s="7">
        <f t="shared" si="127"/>
        <v>28386692.974131934</v>
      </c>
      <c r="X78" s="16">
        <f t="shared" si="128"/>
        <v>6418994.1417057775</v>
      </c>
      <c r="Y78" s="8">
        <f t="shared" si="125"/>
        <v>442.22961335478772</v>
      </c>
      <c r="Z78" s="36"/>
      <c r="AA78" s="12">
        <f t="shared" ref="AA78:AA82" si="207">+B78/B74*100-100</f>
        <v>5.5961947357125297</v>
      </c>
      <c r="AB78" s="19">
        <f t="shared" ref="AB78:AB82" si="208">+C78/C74*100-100</f>
        <v>2.7700815291994871</v>
      </c>
      <c r="AC78" s="8">
        <f t="shared" ref="AC78:AC82" si="209">+D78/D74*100-100</f>
        <v>1.408932985736655</v>
      </c>
      <c r="AD78" s="12">
        <f t="shared" ref="AD78:AD82" si="210">+E78/E74*100-100</f>
        <v>10.000976908972035</v>
      </c>
      <c r="AE78" s="19">
        <f t="shared" ref="AE78:AE82" si="211">+F78/F74*100-100</f>
        <v>5.5405460449117214</v>
      </c>
      <c r="AF78" s="8">
        <f t="shared" ref="AF78:AF82" si="212">+G78/G74*100-100</f>
        <v>4.2262723012274535</v>
      </c>
      <c r="AG78" s="12">
        <f t="shared" ref="AG78:AG82" si="213">+H78/H74*100-100</f>
        <v>11.530259816570052</v>
      </c>
      <c r="AH78" s="19">
        <f t="shared" ref="AH78:AH82" si="214">+I78/I74*100-100</f>
        <v>8.6713247573464827</v>
      </c>
      <c r="AI78" s="8">
        <f t="shared" ref="AI78:AI82" si="215">+J78/J74*100-100</f>
        <v>2.6308090617348512</v>
      </c>
      <c r="AJ78" s="12">
        <f t="shared" ref="AJ78:AJ82" si="216">+K78/K74*100-100</f>
        <v>11.847636164670263</v>
      </c>
      <c r="AK78" s="19">
        <f t="shared" ref="AK78:AK82" si="217">+L78/L74*100-100</f>
        <v>12.154699874095542</v>
      </c>
      <c r="AL78" s="8">
        <f t="shared" ref="AL78:AL82" si="218">+M78/M74*100-100</f>
        <v>-0.27378585986141957</v>
      </c>
      <c r="AM78" s="12">
        <f t="shared" ref="AM78:AM82" si="219">+N78/N74*100-100</f>
        <v>-0.72420342158233098</v>
      </c>
      <c r="AN78" s="19">
        <f t="shared" ref="AN78:AN82" si="220">+O78/O74*100-100</f>
        <v>-48.945355753241536</v>
      </c>
      <c r="AO78" s="8">
        <f t="shared" ref="AO78:AO82" si="221">+P78/P74*100-100</f>
        <v>94.450079993889688</v>
      </c>
      <c r="AP78" s="12">
        <f t="shared" ref="AP78:AP82" si="222">+Q78/Q74*100-100</f>
        <v>-7.7897156763417286</v>
      </c>
      <c r="AQ78" s="19">
        <f t="shared" ref="AQ78:AQ82" si="223">+R78/R74*100-100</f>
        <v>-5.3459363092201784E-2</v>
      </c>
      <c r="AR78" s="8">
        <f t="shared" ref="AR78:AR82" si="224">+S78/S74*100-100</f>
        <v>-7.7403942787317703</v>
      </c>
      <c r="AS78" s="12">
        <f t="shared" ref="AS78:AS82" si="225">+T78/T74*100-100</f>
        <v>-4.1842012224289817</v>
      </c>
      <c r="AT78" s="19">
        <f t="shared" ref="AT78:AT82" si="226">+U78/U74*100-100</f>
        <v>3.5582351063070234</v>
      </c>
      <c r="AU78" s="8">
        <f t="shared" ref="AU78:AU82" si="227">+V78/V74*100-100</f>
        <v>-7.4764081492776029</v>
      </c>
      <c r="AV78" s="12">
        <f t="shared" ref="AV78:AV82" si="228">+W78/W74*100-100</f>
        <v>5.4532418006303089</v>
      </c>
      <c r="AW78" s="19">
        <f t="shared" ref="AW78:AW82" si="229">+X78/X74*100-100</f>
        <v>2.3689287026152499</v>
      </c>
      <c r="AX78" s="8">
        <f t="shared" ref="AX78:AX82" si="230">+Y78/Y74*100-100</f>
        <v>3.0129387277023199</v>
      </c>
      <c r="AY78" s="23"/>
      <c r="AZ78" s="12">
        <f t="shared" ref="AZ78" si="231">+AVERAGE(B75:B78)/AVERAGE(B71:B74)*100-100</f>
        <v>11.352061008206178</v>
      </c>
      <c r="BA78" s="22">
        <f t="shared" ref="BA78" si="232">+AVERAGE(C75:C78)/AVERAGE(C71:C74)*100-100</f>
        <v>5.5609679778986703</v>
      </c>
      <c r="BB78" s="8">
        <f t="shared" ref="BB78" si="233">+AVERAGE(D75:D78)/AVERAGE(D71:D74)*100-100</f>
        <v>5.599090030913672</v>
      </c>
      <c r="BC78" s="12">
        <f t="shared" ref="BC78" si="234">+AVERAGE(E75:E78)/AVERAGE(E71:E74)*100-100</f>
        <v>12.500000000000043</v>
      </c>
      <c r="BD78" s="22">
        <f t="shared" ref="BD78" si="235">+AVERAGE(F75:F78)/AVERAGE(F71:F74)*100-100</f>
        <v>5.2999999999999972</v>
      </c>
      <c r="BE78" s="8">
        <f t="shared" ref="BE78" si="236">+AVERAGE(G75:G78)/AVERAGE(G71:G74)*100-100</f>
        <v>7.1377621918139482</v>
      </c>
      <c r="BF78" s="12">
        <f t="shared" ref="BF78" si="237">+AVERAGE(H75:H78)/AVERAGE(H71:H74)*100-100</f>
        <v>16.756068805536643</v>
      </c>
      <c r="BG78" s="22">
        <f t="shared" ref="BG78" si="238">+AVERAGE(I75:I78)/AVERAGE(I71:I74)*100-100</f>
        <v>10.795615378869684</v>
      </c>
      <c r="BH78" s="8">
        <f t="shared" ref="BH78" si="239">+AVERAGE(J75:J78)/AVERAGE(J71:J74)*100-100</f>
        <v>5.912371859345626</v>
      </c>
      <c r="BI78" s="12">
        <f t="shared" ref="BI78" si="240">+AVERAGE(K75:K78)/AVERAGE(K71:K74)*100-100</f>
        <v>14.5</v>
      </c>
      <c r="BJ78" s="22">
        <f t="shared" ref="BJ78" si="241">+AVERAGE(L75:L78)/AVERAGE(L71:L74)*100-100</f>
        <v>10.999999999999972</v>
      </c>
      <c r="BK78" s="8">
        <f t="shared" ref="BK78" si="242">+AVERAGE(M75:M78)/AVERAGE(M71:M74)*100-100</f>
        <v>3.767686181473124</v>
      </c>
      <c r="BL78" s="12">
        <f t="shared" ref="BL78" si="243">+AVERAGE(N75:N78)/AVERAGE(N71:N74)*100-100</f>
        <v>123.66838742833036</v>
      </c>
      <c r="BM78" s="22">
        <f t="shared" ref="BM78" si="244">+AVERAGE(O75:O78)/AVERAGE(O71:O74)*100-100</f>
        <v>7.5</v>
      </c>
      <c r="BN78" s="8">
        <f t="shared" ref="BN78" si="245">+AVERAGE(P75:P78)/AVERAGE(P71:P74)*100-100</f>
        <v>123.3955720653781</v>
      </c>
      <c r="BO78" s="12">
        <f t="shared" ref="BO78" si="246">+AVERAGE(Q75:Q78)/AVERAGE(Q71:Q74)*100-100</f>
        <v>5.6627527993970972</v>
      </c>
      <c r="BP78" s="22">
        <f t="shared" ref="BP78" si="247">+AVERAGE(R75:R78)/AVERAGE(R71:R74)*100-100</f>
        <v>6.2264821992127963</v>
      </c>
      <c r="BQ78" s="8">
        <f t="shared" ref="BQ78" si="248">+AVERAGE(S75:S78)/AVERAGE(S71:S74)*100-100</f>
        <v>-0.26954908635502761</v>
      </c>
      <c r="BR78" s="12">
        <f t="shared" ref="BR78" si="249">+AVERAGE(T75:T78)/AVERAGE(T71:T74)*100-100</f>
        <v>8.2349349664622622</v>
      </c>
      <c r="BS78" s="22">
        <f t="shared" ref="BS78" si="250">+AVERAGE(U75:U78)/AVERAGE(U71:U74)*100-100</f>
        <v>10.377023790191714</v>
      </c>
      <c r="BT78" s="8">
        <f t="shared" ref="BT78" si="251">+AVERAGE(V75:V78)/AVERAGE(V71:V74)*100-100</f>
        <v>-1.1533753745522972</v>
      </c>
      <c r="BU78" s="12">
        <f t="shared" ref="BU78" si="252">+AVERAGE(W75:W78)/AVERAGE(W71:W74)*100-100</f>
        <v>10.816916078340611</v>
      </c>
      <c r="BV78" s="22">
        <f t="shared" ref="BV78" si="253">+AVERAGE(X75:X78)/AVERAGE(X71:X74)*100-100</f>
        <v>4.3424071936255046</v>
      </c>
      <c r="BW78" s="8">
        <f t="shared" ref="BW78" si="254">+AVERAGE(Y75:Y78)/AVERAGE(Y71:Y74)*100-100</f>
        <v>6.3345889583936952</v>
      </c>
    </row>
    <row r="79" spans="1:75" x14ac:dyDescent="0.25">
      <c r="A79" s="6" t="s">
        <v>98</v>
      </c>
      <c r="B79" s="7">
        <v>19150435.723600257</v>
      </c>
      <c r="C79" s="16">
        <v>4153370.2965061846</v>
      </c>
      <c r="D79" s="8">
        <v>451.58631049597426</v>
      </c>
      <c r="E79" s="7">
        <v>2883352.9561661715</v>
      </c>
      <c r="F79" s="16">
        <v>513504.56394925137</v>
      </c>
      <c r="G79" s="8">
        <f t="shared" si="119"/>
        <v>561.50483532043688</v>
      </c>
      <c r="H79" s="7">
        <f t="shared" si="130"/>
        <v>3122452.9406225984</v>
      </c>
      <c r="I79" s="16">
        <f t="shared" si="131"/>
        <v>822867.88446651213</v>
      </c>
      <c r="J79" s="8">
        <f t="shared" si="120"/>
        <v>379.45981360628389</v>
      </c>
      <c r="K79" s="7">
        <v>3094519.3821709217</v>
      </c>
      <c r="L79" s="16">
        <v>820947.50126160297</v>
      </c>
      <c r="M79" s="8">
        <f t="shared" si="121"/>
        <v>376.9448566949012</v>
      </c>
      <c r="N79" s="7">
        <v>27933.558451676839</v>
      </c>
      <c r="O79" s="16">
        <v>1920.3832049091416</v>
      </c>
      <c r="P79" s="8">
        <f t="shared" si="122"/>
        <v>1454.5825218773693</v>
      </c>
      <c r="Q79" s="7">
        <v>12681926.220582863</v>
      </c>
      <c r="R79" s="16">
        <v>3244699.5580927627</v>
      </c>
      <c r="S79" s="8">
        <f t="shared" si="123"/>
        <v>390.8505546823975</v>
      </c>
      <c r="T79" s="7">
        <v>12030762.533984499</v>
      </c>
      <c r="U79" s="16">
        <v>2957995.5947844349</v>
      </c>
      <c r="V79" s="8">
        <f t="shared" si="124"/>
        <v>406.72009637868467</v>
      </c>
      <c r="W79" s="7">
        <f t="shared" si="127"/>
        <v>25807405.306987397</v>
      </c>
      <c r="X79" s="16">
        <f t="shared" si="128"/>
        <v>5776446.7082302757</v>
      </c>
      <c r="Y79" s="8">
        <f t="shared" si="125"/>
        <v>446.76955593162546</v>
      </c>
      <c r="Z79" s="36"/>
      <c r="AA79" s="12">
        <f t="shared" si="207"/>
        <v>3.1921697257461119</v>
      </c>
      <c r="AB79" s="19">
        <f t="shared" si="208"/>
        <v>0.98697474541783947</v>
      </c>
      <c r="AC79" s="8">
        <f t="shared" si="209"/>
        <v>1.0723780144135588</v>
      </c>
      <c r="AD79" s="12">
        <f t="shared" si="210"/>
        <v>29.985177344747257</v>
      </c>
      <c r="AE79" s="19">
        <f t="shared" si="211"/>
        <v>28.240802896166883</v>
      </c>
      <c r="AF79" s="8">
        <f t="shared" si="212"/>
        <v>1.3602335677769872</v>
      </c>
      <c r="AG79" s="12">
        <f t="shared" si="213"/>
        <v>-15.876050087328196</v>
      </c>
      <c r="AH79" s="19">
        <f t="shared" si="214"/>
        <v>-21.650768044764874</v>
      </c>
      <c r="AI79" s="8">
        <f t="shared" si="215"/>
        <v>7.3704844493383916</v>
      </c>
      <c r="AJ79" s="12">
        <f t="shared" si="216"/>
        <v>-12.183913505431562</v>
      </c>
      <c r="AK79" s="19">
        <f t="shared" si="217"/>
        <v>-14.621058794554614</v>
      </c>
      <c r="AL79" s="8">
        <f t="shared" si="218"/>
        <v>2.8545039967860362</v>
      </c>
      <c r="AM79" s="12">
        <f t="shared" si="219"/>
        <v>-85.131044099220787</v>
      </c>
      <c r="AN79" s="19">
        <f t="shared" si="220"/>
        <v>-97.835518079524348</v>
      </c>
      <c r="AO79" s="8">
        <f t="shared" si="221"/>
        <v>586.95218750137087</v>
      </c>
      <c r="AP79" s="12">
        <f t="shared" si="222"/>
        <v>-6.6886550324492475</v>
      </c>
      <c r="AQ79" s="19">
        <f t="shared" si="223"/>
        <v>-3.601428594116669</v>
      </c>
      <c r="AR79" s="8">
        <f t="shared" si="224"/>
        <v>-3.2025645124281965</v>
      </c>
      <c r="AS79" s="12">
        <f t="shared" si="225"/>
        <v>-2.2930961010216464</v>
      </c>
      <c r="AT79" s="19">
        <f t="shared" si="226"/>
        <v>-0.22290006266405271</v>
      </c>
      <c r="AU79" s="8">
        <f t="shared" si="227"/>
        <v>-2.0748208152549523</v>
      </c>
      <c r="AV79" s="12">
        <f t="shared" si="228"/>
        <v>0.16130631489758684</v>
      </c>
      <c r="AW79" s="19">
        <f t="shared" si="229"/>
        <v>-3.1573236122540749</v>
      </c>
      <c r="AX79" s="8">
        <f t="shared" si="230"/>
        <v>3.4268259107836769</v>
      </c>
      <c r="AY79" s="13"/>
      <c r="AZ79" s="12">
        <f t="shared" ref="AZ79" si="255">+AVERAGE(B79:B79)/AVERAGE(B75:B75)*100-100</f>
        <v>3.1921697257461119</v>
      </c>
      <c r="BA79" s="22">
        <f t="shared" ref="BA79" si="256">+AVERAGE(C79:C79)/AVERAGE(C75:C75)*100-100</f>
        <v>0.98697474541783947</v>
      </c>
      <c r="BB79" s="8">
        <f t="shared" ref="BB79" si="257">+AVERAGE(D79:D79)/AVERAGE(D75:D75)*100-100</f>
        <v>1.0723780144135588</v>
      </c>
      <c r="BC79" s="12">
        <f t="shared" ref="BC79" si="258">+AVERAGE(E79:E79)/AVERAGE(E75:E75)*100-100</f>
        <v>29.985177344747257</v>
      </c>
      <c r="BD79" s="22">
        <f t="shared" ref="BD79" si="259">+AVERAGE(F79:F79)/AVERAGE(F75:F75)*100-100</f>
        <v>28.240802896166883</v>
      </c>
      <c r="BE79" s="8">
        <f t="shared" ref="BE79" si="260">+AVERAGE(G79:G79)/AVERAGE(G75:G75)*100-100</f>
        <v>1.3602335677769872</v>
      </c>
      <c r="BF79" s="12">
        <f t="shared" ref="BF79" si="261">+AVERAGE(H79:H79)/AVERAGE(H75:H75)*100-100</f>
        <v>-15.876050087328196</v>
      </c>
      <c r="BG79" s="22">
        <f t="shared" ref="BG79" si="262">+AVERAGE(I79:I79)/AVERAGE(I75:I75)*100-100</f>
        <v>-21.650768044764874</v>
      </c>
      <c r="BH79" s="8">
        <f t="shared" ref="BH79" si="263">+AVERAGE(J79:J79)/AVERAGE(J75:J75)*100-100</f>
        <v>7.3704844493383916</v>
      </c>
      <c r="BI79" s="12">
        <f t="shared" ref="BI79" si="264">+AVERAGE(K79:K79)/AVERAGE(K75:K75)*100-100</f>
        <v>-12.183913505431562</v>
      </c>
      <c r="BJ79" s="22">
        <f t="shared" ref="BJ79" si="265">+AVERAGE(L79:L79)/AVERAGE(L75:L75)*100-100</f>
        <v>-14.621058794554614</v>
      </c>
      <c r="BK79" s="8">
        <f t="shared" ref="BK79" si="266">+AVERAGE(M79:M79)/AVERAGE(M75:M75)*100-100</f>
        <v>2.8545039967860362</v>
      </c>
      <c r="BL79" s="12">
        <f t="shared" ref="BL79" si="267">+AVERAGE(N79:N79)/AVERAGE(N75:N75)*100-100</f>
        <v>-85.131044099220787</v>
      </c>
      <c r="BM79" s="22">
        <f t="shared" ref="BM79" si="268">+AVERAGE(O79:O79)/AVERAGE(O75:O75)*100-100</f>
        <v>-97.835518079524348</v>
      </c>
      <c r="BN79" s="8">
        <f t="shared" ref="BN79" si="269">+AVERAGE(P79:P79)/AVERAGE(P75:P75)*100-100</f>
        <v>586.95218750137087</v>
      </c>
      <c r="BO79" s="12">
        <f t="shared" ref="BO79" si="270">+AVERAGE(Q79:Q79)/AVERAGE(Q75:Q75)*100-100</f>
        <v>-6.6886550324492475</v>
      </c>
      <c r="BP79" s="22">
        <f t="shared" ref="BP79" si="271">+AVERAGE(R79:R79)/AVERAGE(R75:R75)*100-100</f>
        <v>-3.601428594116669</v>
      </c>
      <c r="BQ79" s="8">
        <f t="shared" ref="BQ79" si="272">+AVERAGE(S79:S79)/AVERAGE(S75:S75)*100-100</f>
        <v>-3.2025645124281965</v>
      </c>
      <c r="BR79" s="12">
        <f t="shared" ref="BR79" si="273">+AVERAGE(T79:T79)/AVERAGE(T75:T75)*100-100</f>
        <v>-2.2930961010216464</v>
      </c>
      <c r="BS79" s="22">
        <f t="shared" ref="BS79" si="274">+AVERAGE(U79:U79)/AVERAGE(U75:U75)*100-100</f>
        <v>-0.22290006266405271</v>
      </c>
      <c r="BT79" s="8">
        <f t="shared" ref="BT79" si="275">+AVERAGE(V79:V79)/AVERAGE(V75:V75)*100-100</f>
        <v>-2.0748208152549523</v>
      </c>
      <c r="BU79" s="12">
        <f t="shared" ref="BU79" si="276">+AVERAGE(W79:W79)/AVERAGE(W75:W75)*100-100</f>
        <v>0.16130631489758684</v>
      </c>
      <c r="BV79" s="22">
        <f t="shared" ref="BV79" si="277">+AVERAGE(X79:X79)/AVERAGE(X75:X75)*100-100</f>
        <v>-3.1573236122540749</v>
      </c>
      <c r="BW79" s="8">
        <f t="shared" ref="BW79" si="278">+AVERAGE(Y79:Y79)/AVERAGE(Y75:Y75)*100-100</f>
        <v>3.4268259107836769</v>
      </c>
    </row>
    <row r="80" spans="1:75" x14ac:dyDescent="0.25">
      <c r="A80" s="6" t="s">
        <v>99</v>
      </c>
      <c r="B80" s="7">
        <v>18290831.095235527</v>
      </c>
      <c r="C80" s="16">
        <v>3952952.9267302458</v>
      </c>
      <c r="D80" s="8">
        <v>461.83563355846121</v>
      </c>
      <c r="E80" s="7">
        <v>3213720.2072927686</v>
      </c>
      <c r="F80" s="16">
        <v>570417.82713903394</v>
      </c>
      <c r="G80" s="8">
        <f t="shared" si="119"/>
        <v>563.3975753197235</v>
      </c>
      <c r="H80" s="7">
        <f t="shared" si="130"/>
        <v>3524970.2032485562</v>
      </c>
      <c r="I80" s="16">
        <f t="shared" si="131"/>
        <v>926507.68891227327</v>
      </c>
      <c r="J80" s="8">
        <f t="shared" si="120"/>
        <v>380.45773882210267</v>
      </c>
      <c r="K80" s="7">
        <v>3555585.5415357961</v>
      </c>
      <c r="L80" s="16">
        <v>944063.63260243717</v>
      </c>
      <c r="M80" s="8">
        <f t="shared" si="121"/>
        <v>376.6256233951467</v>
      </c>
      <c r="N80" s="7">
        <v>-30615.338287239982</v>
      </c>
      <c r="O80" s="16">
        <v>-17555.943690163935</v>
      </c>
      <c r="P80" s="8">
        <f t="shared" si="122"/>
        <v>174.38731194149838</v>
      </c>
      <c r="Q80" s="7">
        <v>13760341.27124369</v>
      </c>
      <c r="R80" s="16">
        <v>3537602.9058826519</v>
      </c>
      <c r="S80" s="8">
        <f t="shared" si="123"/>
        <v>388.97359701852707</v>
      </c>
      <c r="T80" s="7">
        <v>13047801.78379984</v>
      </c>
      <c r="U80" s="16">
        <v>3299880.582145324</v>
      </c>
      <c r="V80" s="8">
        <f t="shared" si="124"/>
        <v>395.40224135375166</v>
      </c>
      <c r="W80" s="7">
        <f t="shared" si="127"/>
        <v>25742060.993220694</v>
      </c>
      <c r="X80" s="16">
        <f t="shared" si="128"/>
        <v>5687600.7665188815</v>
      </c>
      <c r="Y80" s="8">
        <f t="shared" si="125"/>
        <v>452.59964702086899</v>
      </c>
      <c r="Z80" s="36"/>
      <c r="AA80" s="12">
        <f t="shared" si="207"/>
        <v>3.6375392067429715</v>
      </c>
      <c r="AB80" s="19">
        <f t="shared" si="208"/>
        <v>2.3282605732019448</v>
      </c>
      <c r="AC80" s="8">
        <f t="shared" si="209"/>
        <v>0.91498620921748852</v>
      </c>
      <c r="AD80" s="12">
        <f t="shared" si="210"/>
        <v>20.992404445660057</v>
      </c>
      <c r="AE80" s="19">
        <f t="shared" si="211"/>
        <v>20.062931277952444</v>
      </c>
      <c r="AF80" s="8">
        <f t="shared" si="212"/>
        <v>0.7741549850684919</v>
      </c>
      <c r="AG80" s="12">
        <f t="shared" si="213"/>
        <v>-16.003544924544343</v>
      </c>
      <c r="AH80" s="19">
        <f t="shared" si="214"/>
        <v>-21.845529712890922</v>
      </c>
      <c r="AI80" s="8">
        <f t="shared" si="215"/>
        <v>7.4749208418730291</v>
      </c>
      <c r="AJ80" s="12">
        <f t="shared" si="216"/>
        <v>-10.866642168956474</v>
      </c>
      <c r="AK80" s="19">
        <f t="shared" si="217"/>
        <v>-14.235590118687441</v>
      </c>
      <c r="AL80" s="8">
        <f t="shared" si="218"/>
        <v>3.9281421680545208</v>
      </c>
      <c r="AM80" s="12">
        <f t="shared" si="219"/>
        <v>-114.75384746460217</v>
      </c>
      <c r="AN80" s="19">
        <f t="shared" si="220"/>
        <v>-120.72260913083281</v>
      </c>
      <c r="AO80" s="8">
        <f t="shared" si="221"/>
        <v>-28.803137812167776</v>
      </c>
      <c r="AP80" s="12">
        <f t="shared" si="222"/>
        <v>-2.0623307169704646</v>
      </c>
      <c r="AQ80" s="19">
        <f t="shared" si="223"/>
        <v>-5.1533817862694207</v>
      </c>
      <c r="AR80" s="8">
        <f t="shared" si="224"/>
        <v>3.2589997698531334</v>
      </c>
      <c r="AS80" s="12">
        <f t="shared" si="225"/>
        <v>-0.5254736514311702</v>
      </c>
      <c r="AT80" s="19">
        <f t="shared" si="226"/>
        <v>-4.2452848160914556</v>
      </c>
      <c r="AU80" s="8">
        <f t="shared" si="227"/>
        <v>3.8847289739371291</v>
      </c>
      <c r="AV80" s="12">
        <f t="shared" si="228"/>
        <v>1.2075345085408316</v>
      </c>
      <c r="AW80" s="19">
        <f t="shared" si="229"/>
        <v>-2.0599603388817656</v>
      </c>
      <c r="AX80" s="8">
        <f t="shared" si="230"/>
        <v>3.3362196490101894</v>
      </c>
      <c r="AY80" s="23"/>
      <c r="AZ80" s="12">
        <f t="shared" ref="AZ80" si="279">+AVERAGE(B79:B80)/AVERAGE(B75:B76)*100-100</f>
        <v>3.4092626693811923</v>
      </c>
      <c r="BA80" s="22">
        <f t="shared" ref="BA80" si="280">+AVERAGE(C79:C80)/AVERAGE(C75:C76)*100-100</f>
        <v>1.6366161062608171</v>
      </c>
      <c r="BB80" s="8">
        <f t="shared" ref="BB80" si="281">+AVERAGE(D79:D80)/AVERAGE(D75:D76)*100-100</f>
        <v>0.99273776813713255</v>
      </c>
      <c r="BC80" s="12">
        <f t="shared" ref="BC80" si="282">+AVERAGE(E79:E80)/AVERAGE(E75:E76)*100-100</f>
        <v>25.084830502999168</v>
      </c>
      <c r="BD80" s="22">
        <f t="shared" ref="BD80" si="283">+AVERAGE(F79:F80)/AVERAGE(F75:F76)*100-100</f>
        <v>23.803104489335539</v>
      </c>
      <c r="BE80" s="8">
        <f t="shared" ref="BE80" si="284">+AVERAGE(G79:G80)/AVERAGE(G75:G76)*100-100</f>
        <v>1.0658515676626621</v>
      </c>
      <c r="BF80" s="12">
        <f t="shared" ref="BF80" si="285">+AVERAGE(H79:H80)/AVERAGE(H75:H76)*100-100</f>
        <v>-15.94370572723281</v>
      </c>
      <c r="BG80" s="22">
        <f t="shared" ref="BG80" si="286">+AVERAGE(I79:I80)/AVERAGE(I75:I76)*100-100</f>
        <v>-21.754038849444171</v>
      </c>
      <c r="BH80" s="8">
        <f t="shared" ref="BH80" si="287">+AVERAGE(J79:J80)/AVERAGE(J75:J76)*100-100</f>
        <v>7.4227458353955456</v>
      </c>
      <c r="BI80" s="12">
        <f t="shared" ref="BI80" si="288">+AVERAGE(K79:K80)/AVERAGE(K75:K76)*100-100</f>
        <v>-11.48449525843715</v>
      </c>
      <c r="BJ80" s="22">
        <f t="shared" ref="BJ80" si="289">+AVERAGE(L79:L80)/AVERAGE(L75:L76)*100-100</f>
        <v>-14.415312569437589</v>
      </c>
      <c r="BK80" s="8">
        <f t="shared" ref="BK80" si="290">+AVERAGE(M79:M80)/AVERAGE(M75:M76)*100-100</f>
        <v>3.388308454086129</v>
      </c>
      <c r="BL80" s="12">
        <f t="shared" ref="BL80" si="291">+AVERAGE(N79:N80)/AVERAGE(N75:N76)*100-100</f>
        <v>-100.67829203316238</v>
      </c>
      <c r="BM80" s="22">
        <f t="shared" ref="BM80" si="292">+AVERAGE(O79:O80)/AVERAGE(O75:O76)*100-100</f>
        <v>-109.01489918682793</v>
      </c>
      <c r="BN80" s="8">
        <f t="shared" ref="BN80" si="293">+AVERAGE(P79:P80)/AVERAGE(P75:P76)*100-100</f>
        <v>256.69740552082402</v>
      </c>
      <c r="BO80" s="12">
        <f t="shared" ref="BO80" si="294">+AVERAGE(Q79:Q80)/AVERAGE(Q75:Q76)*100-100</f>
        <v>-4.3370710440207603</v>
      </c>
      <c r="BP80" s="22">
        <f t="shared" ref="BP80" si="295">+AVERAGE(R79:R80)/AVERAGE(R75:R76)*100-100</f>
        <v>-4.4171999372049413</v>
      </c>
      <c r="BQ80" s="8">
        <f t="shared" ref="BQ80" si="296">+AVERAGE(S79:S80)/AVERAGE(S75:S76)*100-100</f>
        <v>-8.3899907649936267E-2</v>
      </c>
      <c r="BR80" s="12">
        <f t="shared" ref="BR80" si="297">+AVERAGE(T79:T80)/AVERAGE(T75:T76)*100-100</f>
        <v>-1.3813554098338585</v>
      </c>
      <c r="BS80" s="22">
        <f t="shared" ref="BS80" si="298">+AVERAGE(U79:U80)/AVERAGE(U75:U76)*100-100</f>
        <v>-2.3851728792799491</v>
      </c>
      <c r="BT80" s="8">
        <f t="shared" ref="BT80" si="299">+AVERAGE(V79:V80)/AVERAGE(V75:V76)*100-100</f>
        <v>0.7749696786774507</v>
      </c>
      <c r="BU80" s="12">
        <f t="shared" ref="BU80" si="300">+AVERAGE(W79:W80)/AVERAGE(W75:W76)*100-100</f>
        <v>0.6810394505781403</v>
      </c>
      <c r="BV80" s="22">
        <f t="shared" ref="BV80" si="301">+AVERAGE(X79:X80)/AVERAGE(X75:X76)*100-100</f>
        <v>-2.6159850697273868</v>
      </c>
      <c r="BW80" s="8">
        <f t="shared" ref="BW80" si="302">+AVERAGE(Y79:Y80)/AVERAGE(Y75:Y76)*100-100</f>
        <v>3.3812092543334984</v>
      </c>
    </row>
    <row r="81" spans="1:75" s="40" customFormat="1" x14ac:dyDescent="0.25">
      <c r="A81" s="6" t="s">
        <v>100</v>
      </c>
      <c r="B81" s="7">
        <v>19194006.714098267</v>
      </c>
      <c r="C81" s="16">
        <v>4120005.5579249263</v>
      </c>
      <c r="D81" s="8">
        <v>466.3052243853536</v>
      </c>
      <c r="E81" s="7">
        <v>3275927.5360309356</v>
      </c>
      <c r="F81" s="16">
        <v>579838.54170967848</v>
      </c>
      <c r="G81" s="8">
        <f t="shared" si="119"/>
        <v>564.97236737173853</v>
      </c>
      <c r="H81" s="7">
        <f t="shared" si="130"/>
        <v>4355886.1389519041</v>
      </c>
      <c r="I81" s="16">
        <f t="shared" si="131"/>
        <v>1149844.3269589592</v>
      </c>
      <c r="J81" s="8">
        <f t="shared" si="120"/>
        <v>378.82398832823714</v>
      </c>
      <c r="K81" s="7">
        <v>4403991.0430713622</v>
      </c>
      <c r="L81" s="16">
        <v>1166955.5930802478</v>
      </c>
      <c r="M81" s="8">
        <f t="shared" si="121"/>
        <v>377.39148509042832</v>
      </c>
      <c r="N81" s="7">
        <v>-48104.904119458384</v>
      </c>
      <c r="O81" s="16">
        <v>-17111.266121288532</v>
      </c>
      <c r="P81" s="8">
        <f t="shared" si="122"/>
        <v>281.13000977531362</v>
      </c>
      <c r="Q81" s="7">
        <v>14515645.064534869</v>
      </c>
      <c r="R81" s="16">
        <v>3492759.2043454582</v>
      </c>
      <c r="S81" s="8">
        <f t="shared" si="123"/>
        <v>415.59249336385602</v>
      </c>
      <c r="T81" s="7">
        <v>13478663.027821187</v>
      </c>
      <c r="U81" s="16">
        <v>3411906.585608053</v>
      </c>
      <c r="V81" s="8">
        <f t="shared" si="124"/>
        <v>395.04783292357013</v>
      </c>
      <c r="W81" s="7">
        <f t="shared" si="127"/>
        <v>27862802.425794791</v>
      </c>
      <c r="X81" s="16">
        <f t="shared" si="128"/>
        <v>5930541.0453309687</v>
      </c>
      <c r="Y81" s="8">
        <f t="shared" si="125"/>
        <v>469.81889532205133</v>
      </c>
      <c r="Z81" s="36"/>
      <c r="AA81" s="12">
        <f t="shared" si="207"/>
        <v>8.3153517863699733</v>
      </c>
      <c r="AB81" s="19">
        <f t="shared" si="208"/>
        <v>6.9171399628453543</v>
      </c>
      <c r="AC81" s="8">
        <f t="shared" si="209"/>
        <v>0.91179430719650156</v>
      </c>
      <c r="AD81" s="12">
        <f t="shared" si="210"/>
        <v>25.721392644213552</v>
      </c>
      <c r="AE81" s="19">
        <f t="shared" si="211"/>
        <v>24.217083444141934</v>
      </c>
      <c r="AF81" s="8">
        <f t="shared" si="212"/>
        <v>1.2110324589516637</v>
      </c>
      <c r="AG81" s="12">
        <f t="shared" si="213"/>
        <v>-4.5517313918807645E-2</v>
      </c>
      <c r="AH81" s="19">
        <f t="shared" si="214"/>
        <v>-6.395545370810126</v>
      </c>
      <c r="AI81" s="8">
        <f t="shared" si="215"/>
        <v>6.7838951490574999</v>
      </c>
      <c r="AJ81" s="12">
        <f t="shared" si="216"/>
        <v>5.5993948814725343</v>
      </c>
      <c r="AK81" s="19">
        <f t="shared" si="217"/>
        <v>0.64382397070926345</v>
      </c>
      <c r="AL81" s="8">
        <f t="shared" si="218"/>
        <v>4.9238698563416392</v>
      </c>
      <c r="AM81" s="12">
        <f t="shared" si="219"/>
        <v>-125.66967184544689</v>
      </c>
      <c r="AN81" s="19">
        <f t="shared" si="220"/>
        <v>-124.82873684343681</v>
      </c>
      <c r="AO81" s="8">
        <f t="shared" si="221"/>
        <v>3.3869423455280128</v>
      </c>
      <c r="AP81" s="12">
        <f t="shared" si="222"/>
        <v>0.31750035291970846</v>
      </c>
      <c r="AQ81" s="19">
        <f t="shared" si="223"/>
        <v>-11.549683071931739</v>
      </c>
      <c r="AR81" s="8">
        <f t="shared" si="224"/>
        <v>13.416778861857964</v>
      </c>
      <c r="AS81" s="12">
        <f t="shared" si="225"/>
        <v>-0.43838358734171834</v>
      </c>
      <c r="AT81" s="19">
        <f t="shared" si="226"/>
        <v>-9.1280350172915519</v>
      </c>
      <c r="AU81" s="8">
        <f t="shared" si="227"/>
        <v>9.5625217652147683</v>
      </c>
      <c r="AV81" s="12">
        <f t="shared" si="228"/>
        <v>8.7721427326298738</v>
      </c>
      <c r="AW81" s="19">
        <f t="shared" si="229"/>
        <v>3.2679751253564149</v>
      </c>
      <c r="AX81" s="8">
        <f t="shared" si="230"/>
        <v>5.3299850225512415</v>
      </c>
      <c r="AY81" s="23"/>
      <c r="AZ81" s="12">
        <f t="shared" ref="AZ81" si="303">+AVERAGE(B79:B81)/AVERAGE(B75:B77)*100-100</f>
        <v>5.0213993476591696</v>
      </c>
      <c r="BA81" s="22">
        <f t="shared" ref="BA81" si="304">+AVERAGE(C79:C81)/AVERAGE(C75:C77)*100-100</f>
        <v>3.356782219101234</v>
      </c>
      <c r="BB81" s="8">
        <f t="shared" ref="BB81" si="305">+AVERAGE(D79:D81)/AVERAGE(D75:D77)*100-100</f>
        <v>0.96536685199571082</v>
      </c>
      <c r="BC81" s="12">
        <f t="shared" ref="BC81" si="306">+AVERAGE(E79:E81)/AVERAGE(E75:E77)*100-100</f>
        <v>25.306579229366164</v>
      </c>
      <c r="BD81" s="22">
        <f t="shared" ref="BD81" si="307">+AVERAGE(F79:F81)/AVERAGE(F75:F77)*100-100</f>
        <v>23.947066978488778</v>
      </c>
      <c r="BE81" s="8">
        <f t="shared" ref="BE81" si="308">+AVERAGE(G79:G81)/AVERAGE(G75:G77)*100-100</f>
        <v>1.1143432276778782</v>
      </c>
      <c r="BF81" s="12">
        <f t="shared" ref="BF81" si="309">+AVERAGE(H79:H81)/AVERAGE(H75:H77)*100-100</f>
        <v>-10.295468279943037</v>
      </c>
      <c r="BG81" s="22">
        <f t="shared" ref="BG81" si="310">+AVERAGE(I79:I81)/AVERAGE(I75:I77)*100-100</f>
        <v>-16.307822927822968</v>
      </c>
      <c r="BH81" s="8">
        <f t="shared" ref="BH81" si="311">+AVERAGE(J79:J81)/AVERAGE(J75:J77)*100-100</f>
        <v>7.2093732239777637</v>
      </c>
      <c r="BI81" s="12">
        <f t="shared" ref="BI81" si="312">+AVERAGE(K79:K81)/AVERAGE(K75:K77)*100-100</f>
        <v>-5.3862814280912801</v>
      </c>
      <c r="BJ81" s="22">
        <f t="shared" ref="BJ81" si="313">+AVERAGE(L79:L81)/AVERAGE(L75:L77)*100-100</f>
        <v>-8.9956747076373063</v>
      </c>
      <c r="BK81" s="8">
        <f t="shared" ref="BK81" si="314">+AVERAGE(M79:M81)/AVERAGE(M75:M77)*100-100</f>
        <v>3.8956898226906418</v>
      </c>
      <c r="BL81" s="12">
        <f t="shared" ref="BL81" si="315">+AVERAGE(N79:N81)/AVERAGE(N75:N77)*100-100</f>
        <v>-108.71467149156248</v>
      </c>
      <c r="BM81" s="22">
        <f t="shared" ref="BM81" si="316">+AVERAGE(O79:O81)/AVERAGE(O75:O77)*100-100</f>
        <v>-113.51172978499102</v>
      </c>
      <c r="BN81" s="8">
        <f t="shared" ref="BN81" si="317">+AVERAGE(P79:P81)/AVERAGE(P75:P77)*100-100</f>
        <v>162.15978795694514</v>
      </c>
      <c r="BO81" s="12">
        <f t="shared" ref="BO81" si="318">+AVERAGE(Q79:Q81)/AVERAGE(Q75:Q77)*100-100</f>
        <v>-2.7377118829180205</v>
      </c>
      <c r="BP81" s="22">
        <f t="shared" ref="BP81" si="319">+AVERAGE(R79:R81)/AVERAGE(R75:R77)*100-100</f>
        <v>-6.967322701102546</v>
      </c>
      <c r="BQ81" s="8">
        <f t="shared" ref="BQ81" si="320">+AVERAGE(S79:S81)/AVERAGE(S75:S77)*100-100</f>
        <v>4.2294753488677088</v>
      </c>
      <c r="BR81" s="12">
        <f t="shared" ref="BR81" si="321">+AVERAGE(T79:T81)/AVERAGE(T75:T77)*100-100</f>
        <v>-1.0537529736760831</v>
      </c>
      <c r="BS81" s="22">
        <f t="shared" ref="BS81" si="322">+AVERAGE(U79:U81)/AVERAGE(U75:U77)*100-100</f>
        <v>-4.8756719150452454</v>
      </c>
      <c r="BT81" s="8">
        <f t="shared" ref="BT81" si="323">+AVERAGE(V79:V81)/AVERAGE(V75:V77)*100-100</f>
        <v>3.5146604771438206</v>
      </c>
      <c r="BU81" s="12">
        <f t="shared" ref="BU81" si="324">+AVERAGE(W79:W81)/AVERAGE(W75:W77)*100-100</f>
        <v>3.3791529974087382</v>
      </c>
      <c r="BV81" s="22">
        <f t="shared" ref="BV81" si="325">+AVERAGE(X79:X81)/AVERAGE(X75:X77)*100-100</f>
        <v>-0.68672160767030732</v>
      </c>
      <c r="BW81" s="8">
        <f t="shared" ref="BW81" si="326">+AVERAGE(Y79:Y81)/AVERAGE(Y75:Y77)*100-100</f>
        <v>4.0417274207639906</v>
      </c>
    </row>
    <row r="82" spans="1:75" s="40" customFormat="1" x14ac:dyDescent="0.25">
      <c r="A82" s="6" t="s">
        <v>101</v>
      </c>
      <c r="B82" s="7">
        <v>20697376.115439061</v>
      </c>
      <c r="C82" s="16">
        <v>4408327.1105041243</v>
      </c>
      <c r="D82" s="8">
        <f t="shared" ref="D82:D84" si="327">+B82/C82*100</f>
        <v>469.50635913840262</v>
      </c>
      <c r="E82" s="7">
        <v>4396008.0809001829</v>
      </c>
      <c r="F82" s="16">
        <v>765106.58272769954</v>
      </c>
      <c r="G82" s="8">
        <f t="shared" si="119"/>
        <v>574.56152909152479</v>
      </c>
      <c r="H82" s="7">
        <f t="shared" si="130"/>
        <v>5405450.2498125955</v>
      </c>
      <c r="I82" s="16">
        <f t="shared" si="131"/>
        <v>1430695.079158908</v>
      </c>
      <c r="J82" s="8">
        <f t="shared" si="120"/>
        <v>377.81986731864686</v>
      </c>
      <c r="K82" s="7">
        <v>5429985.3888575742</v>
      </c>
      <c r="L82" s="16">
        <v>1427440.6632473727</v>
      </c>
      <c r="M82" s="8">
        <f t="shared" si="121"/>
        <v>380.40007747184148</v>
      </c>
      <c r="N82" s="7">
        <v>-24535.139044978365</v>
      </c>
      <c r="O82" s="16">
        <v>3254.4159115353559</v>
      </c>
      <c r="P82" s="8">
        <f t="shared" si="122"/>
        <v>-753.90299555791159</v>
      </c>
      <c r="Q82" s="7">
        <v>13372766.95328586</v>
      </c>
      <c r="R82" s="16">
        <v>3286695.3961845413</v>
      </c>
      <c r="S82" s="8">
        <f t="shared" si="123"/>
        <v>406.87576246980592</v>
      </c>
      <c r="T82" s="7">
        <v>14451609.796336491</v>
      </c>
      <c r="U82" s="16">
        <v>3648084.4939040104</v>
      </c>
      <c r="V82" s="8">
        <f t="shared" si="124"/>
        <v>396.14240899533144</v>
      </c>
      <c r="W82" s="7">
        <f t="shared" si="127"/>
        <v>29419991.603101205</v>
      </c>
      <c r="X82" s="16">
        <f t="shared" si="128"/>
        <v>6242739.6746712634</v>
      </c>
      <c r="Y82" s="8">
        <f t="shared" si="125"/>
        <v>471.26731429258956</v>
      </c>
      <c r="Z82" s="36"/>
      <c r="AA82" s="12">
        <f t="shared" si="207"/>
        <v>4.4682783136698987</v>
      </c>
      <c r="AB82" s="19">
        <f t="shared" si="208"/>
        <v>1.2780866571712011</v>
      </c>
      <c r="AC82" s="8">
        <f t="shared" si="209"/>
        <v>2.7697375776761533</v>
      </c>
      <c r="AD82" s="12">
        <f t="shared" si="210"/>
        <v>19.581296235874859</v>
      </c>
      <c r="AE82" s="19">
        <f t="shared" si="211"/>
        <v>15.051401605696498</v>
      </c>
      <c r="AF82" s="8">
        <f t="shared" si="212"/>
        <v>3.937278961366502</v>
      </c>
      <c r="AG82" s="12">
        <f t="shared" si="213"/>
        <v>-4.7629851321143661</v>
      </c>
      <c r="AH82" s="19">
        <f t="shared" si="214"/>
        <v>-7.2551667237414392</v>
      </c>
      <c r="AI82" s="8">
        <f t="shared" si="215"/>
        <v>2.6871379284316959</v>
      </c>
      <c r="AJ82" s="12">
        <f t="shared" si="216"/>
        <v>-2.131484192353895</v>
      </c>
      <c r="AK82" s="19">
        <f t="shared" si="217"/>
        <v>-4.9194770640235532</v>
      </c>
      <c r="AL82" s="8">
        <f t="shared" si="218"/>
        <v>2.9322439397467122</v>
      </c>
      <c r="AM82" s="12">
        <f t="shared" si="219"/>
        <v>-119.23694170807859</v>
      </c>
      <c r="AN82" s="19">
        <f t="shared" si="220"/>
        <v>-92.123436773106562</v>
      </c>
      <c r="AO82" s="8">
        <f t="shared" si="221"/>
        <v>-344.23014395919176</v>
      </c>
      <c r="AP82" s="12">
        <f t="shared" si="222"/>
        <v>1.6295919572860242</v>
      </c>
      <c r="AQ82" s="19">
        <f t="shared" si="223"/>
        <v>-5.9373263498698918</v>
      </c>
      <c r="AR82" s="8">
        <f t="shared" si="224"/>
        <v>8.0445494620973648</v>
      </c>
      <c r="AS82" s="12">
        <f t="shared" si="225"/>
        <v>3.7019504931977423</v>
      </c>
      <c r="AT82" s="19">
        <f t="shared" si="226"/>
        <v>0.34660674833406802</v>
      </c>
      <c r="AU82" s="8">
        <f t="shared" si="227"/>
        <v>3.3437540676176241</v>
      </c>
      <c r="AV82" s="12">
        <f t="shared" si="228"/>
        <v>3.6400810404751525</v>
      </c>
      <c r="AW82" s="19">
        <f t="shared" si="229"/>
        <v>-2.7458268872586444</v>
      </c>
      <c r="AX82" s="8">
        <f t="shared" si="230"/>
        <v>6.5662045373939577</v>
      </c>
      <c r="AY82" s="23"/>
      <c r="AZ82" s="12">
        <f t="shared" ref="AZ82" si="328">+AVERAGE(B79:B82)/AVERAGE(B75:B78)*100-100</f>
        <v>4.8727883488924135</v>
      </c>
      <c r="BA82" s="22">
        <f t="shared" ref="BA82" si="329">+AVERAGE(C79:C82)/AVERAGE(C75:C78)*100-100</f>
        <v>2.797644800686399</v>
      </c>
      <c r="BB82" s="8">
        <f t="shared" ref="BB82" si="330">+AVERAGE(D79:D82)/AVERAGE(D75:D78)*100-100</f>
        <v>1.4174548235794617</v>
      </c>
      <c r="BC82" s="12">
        <f t="shared" ref="BC82" si="331">+AVERAGE(E79:E82)/AVERAGE(E75:E78)*100-100</f>
        <v>23.419999999999973</v>
      </c>
      <c r="BD82" s="22">
        <f t="shared" ref="BD82" si="332">+AVERAGE(F79:F82)/AVERAGE(F75:F78)*100-100</f>
        <v>20.999999999999972</v>
      </c>
      <c r="BE82" s="8">
        <f t="shared" ref="BE82" si="333">+AVERAGE(G79:G82)/AVERAGE(G75:G78)*100-100</f>
        <v>1.8159957572385252</v>
      </c>
      <c r="BF82" s="12">
        <f t="shared" ref="BF82" si="334">+AVERAGE(H79:H82)/AVERAGE(H75:H78)*100-100</f>
        <v>-8.5453136794272666</v>
      </c>
      <c r="BG82" s="22">
        <f t="shared" ref="BG82" si="335">+AVERAGE(I79:I82)/AVERAGE(I75:I78)*100-100</f>
        <v>-13.51864312245776</v>
      </c>
      <c r="BH82" s="8">
        <f t="shared" ref="BH82" si="336">+AVERAGE(J79:J82)/AVERAGE(J75:J78)*100-100</f>
        <v>6.045901627028627</v>
      </c>
      <c r="BI82" s="12">
        <f t="shared" ref="BI82" si="337">+AVERAGE(K79:K82)/AVERAGE(K75:K78)*100-100</f>
        <v>-4.3383015710436155</v>
      </c>
      <c r="BJ82" s="22">
        <f t="shared" ref="BJ82" si="338">+AVERAGE(L79:L82)/AVERAGE(L75:L78)*100-100</f>
        <v>-7.7000000000414417</v>
      </c>
      <c r="BK82" s="8">
        <f t="shared" ref="BK82" si="339">+AVERAGE(M79:M82)/AVERAGE(M75:M78)*100-100</f>
        <v>3.6515022424391361</v>
      </c>
      <c r="BL82" s="12">
        <f t="shared" ref="BL82" si="340">+AVERAGE(N79:N82)/AVERAGE(N75:N78)*100-100</f>
        <v>-110.60401780583828</v>
      </c>
      <c r="BM82" s="22">
        <f t="shared" ref="BM82" si="341">+AVERAGE(O79:O82)/AVERAGE(O75:O78)*100-100</f>
        <v>-110.39650433494621</v>
      </c>
      <c r="BN82" s="8">
        <f t="shared" ref="BN82" si="342">+AVERAGE(P79:P82)/AVERAGE(P75:P78)*100-100</f>
        <v>11.46355810704182</v>
      </c>
      <c r="BO82" s="12">
        <f t="shared" ref="BO82" si="343">+AVERAGE(Q79:Q82)/AVERAGE(Q75:Q78)*100-100</f>
        <v>-1.6979547246166362</v>
      </c>
      <c r="BP82" s="22">
        <f t="shared" ref="BP82" si="344">+AVERAGE(R79:R82)/AVERAGE(R75:R78)*100-100</f>
        <v>-6.7197792574004893</v>
      </c>
      <c r="BQ82" s="8">
        <f t="shared" ref="BQ82" si="345">+AVERAGE(S79:S82)/AVERAGE(S75:S78)*100-100</f>
        <v>5.1724984950710677</v>
      </c>
      <c r="BR82" s="12">
        <f t="shared" ref="BR82" si="346">+AVERAGE(T79:T82)/AVERAGE(T75:T78)*100-100</f>
        <v>0.19898170457624076</v>
      </c>
      <c r="BS82" s="22">
        <f t="shared" ref="BS82" si="347">+AVERAGE(U79:U82)/AVERAGE(U75:U78)*100-100</f>
        <v>-3.4999999999574527</v>
      </c>
      <c r="BT82" s="8">
        <f t="shared" ref="BT82" si="348">+AVERAGE(V79:V82)/AVERAGE(V75:V78)*100-100</f>
        <v>3.4721155486020479</v>
      </c>
      <c r="BU82" s="12">
        <f t="shared" ref="BU82" si="349">+AVERAGE(W79:W82)/AVERAGE(W75:W78)*100-100</f>
        <v>3.449558491406421</v>
      </c>
      <c r="BV82" s="22">
        <f t="shared" ref="BV82" si="350">+AVERAGE(X79:X82)/AVERAGE(X75:X78)*100-100</f>
        <v>-1.2389678460113345</v>
      </c>
      <c r="BW82" s="8">
        <f t="shared" ref="BW82" si="351">+AVERAGE(Y79:Y82)/AVERAGE(Y75:Y78)*100-100</f>
        <v>4.6766838349468856</v>
      </c>
    </row>
    <row r="83" spans="1:75" s="40" customFormat="1" x14ac:dyDescent="0.25">
      <c r="A83" s="6" t="s">
        <v>102</v>
      </c>
      <c r="B83" s="7">
        <v>20930828.577210881</v>
      </c>
      <c r="C83" s="16">
        <v>4420836.576788228</v>
      </c>
      <c r="D83" s="8">
        <f t="shared" si="327"/>
        <v>473.45854599351168</v>
      </c>
      <c r="E83" s="7">
        <v>3390972.8949639937</v>
      </c>
      <c r="F83" s="16">
        <v>570918.68380648445</v>
      </c>
      <c r="G83" s="8">
        <f t="shared" si="119"/>
        <v>593.95024040120222</v>
      </c>
      <c r="H83" s="7">
        <f t="shared" si="130"/>
        <v>3980567.5169267524</v>
      </c>
      <c r="I83" s="16">
        <f t="shared" si="131"/>
        <v>1090650.1858066395</v>
      </c>
      <c r="J83" s="8">
        <f t="shared" si="120"/>
        <v>364.97197439917403</v>
      </c>
      <c r="K83" s="7">
        <v>3940473.5599905523</v>
      </c>
      <c r="L83" s="16">
        <v>1047109.0833983319</v>
      </c>
      <c r="M83" s="8">
        <f t="shared" si="121"/>
        <v>376.31929876894714</v>
      </c>
      <c r="N83" s="7">
        <v>40093.956936200069</v>
      </c>
      <c r="O83" s="16">
        <v>43541.102408307714</v>
      </c>
      <c r="P83" s="8">
        <f t="shared" si="122"/>
        <v>92.083008280814866</v>
      </c>
      <c r="Q83" s="7">
        <v>14581255.683082646</v>
      </c>
      <c r="R83" s="16">
        <v>3930418.3345340318</v>
      </c>
      <c r="S83" s="8">
        <f t="shared" si="123"/>
        <v>370.98482761915255</v>
      </c>
      <c r="T83" s="7">
        <v>12619396.967384033</v>
      </c>
      <c r="U83" s="16">
        <v>3289787.0897550322</v>
      </c>
      <c r="V83" s="8">
        <f t="shared" si="124"/>
        <v>383.59312086435699</v>
      </c>
      <c r="W83" s="7">
        <f t="shared" si="127"/>
        <v>30264227.704800241</v>
      </c>
      <c r="X83" s="16">
        <f t="shared" si="128"/>
        <v>6723036.6911803521</v>
      </c>
      <c r="Y83" s="8">
        <f t="shared" si="125"/>
        <v>450.15711046917994</v>
      </c>
      <c r="Z83" s="36"/>
      <c r="AA83" s="12">
        <f t="shared" ref="AA83:AA86" si="352">+B83/B79*100-100</f>
        <v>9.2968790857146786</v>
      </c>
      <c r="AB83" s="19">
        <f t="shared" ref="AB83:AB86" si="353">+C83/C79*100-100</f>
        <v>6.4397407692503634</v>
      </c>
      <c r="AC83" s="8">
        <f t="shared" ref="AC83:AC86" si="354">+D83/D79*100-100</f>
        <v>4.8434230598166863</v>
      </c>
      <c r="AD83" s="12">
        <f t="shared" ref="AD83:AD86" si="355">+E83/E79*100-100</f>
        <v>17.605195982415395</v>
      </c>
      <c r="AE83" s="19">
        <f t="shared" ref="AE83:AE86" si="356">+F83/F79*100-100</f>
        <v>11.180839254022132</v>
      </c>
      <c r="AF83" s="8">
        <f t="shared" ref="AF83:AF86" si="357">+G83/G79*100-100</f>
        <v>5.7782948676211419</v>
      </c>
      <c r="AG83" s="12">
        <f t="shared" ref="AG83:AG86" si="358">+H83/H79*100-100</f>
        <v>27.482065946942697</v>
      </c>
      <c r="AH83" s="19">
        <f t="shared" ref="AH83:AH86" si="359">+I83/I79*100-100</f>
        <v>32.542563198190436</v>
      </c>
      <c r="AI83" s="8">
        <f t="shared" ref="AI83:AI86" si="360">+J83/J79*100-100</f>
        <v>-3.8180167405400169</v>
      </c>
      <c r="AJ83" s="12">
        <f t="shared" ref="AJ83:AJ86" si="361">+K83/K79*100-100</f>
        <v>27.33717496466808</v>
      </c>
      <c r="AK83" s="19">
        <f t="shared" ref="AK83:AK86" si="362">+L83/L79*100-100</f>
        <v>27.548848347692385</v>
      </c>
      <c r="AL83" s="8">
        <f t="shared" ref="AL83:AL86" si="363">+M83/M79*100-100</f>
        <v>-0.16595475832700401</v>
      </c>
      <c r="AM83" s="12">
        <f t="shared" ref="AM83:AM86" si="364">+N83/N79*100-100</f>
        <v>43.533295285525099</v>
      </c>
      <c r="AN83" s="19">
        <f t="shared" ref="AN83:AN86" si="365">+O83/O79*100-100</f>
        <v>2167.3132267040296</v>
      </c>
      <c r="AO83" s="8">
        <f t="shared" ref="AO83:AO86" si="366">+P83/P79*100-100</f>
        <v>-93.669454506990277</v>
      </c>
      <c r="AP83" s="12">
        <f t="shared" ref="AP83:AP86" si="367">+Q83/Q79*100-100</f>
        <v>14.976663871590404</v>
      </c>
      <c r="AQ83" s="19">
        <f t="shared" ref="AQ83:AQ86" si="368">+R83/R79*100-100</f>
        <v>21.133506020025322</v>
      </c>
      <c r="AR83" s="8">
        <f t="shared" ref="AR83:AR86" si="369">+S83/S79*100-100</f>
        <v>-5.0826912806578264</v>
      </c>
      <c r="AS83" s="12">
        <f t="shared" ref="AS83:AS86" si="370">+T83/T79*100-100</f>
        <v>4.8927441775761054</v>
      </c>
      <c r="AT83" s="19">
        <f t="shared" ref="AT83:AT86" si="371">+U83/U79*100-100</f>
        <v>11.216767717829441</v>
      </c>
      <c r="AU83" s="8">
        <f t="shared" ref="AU83:AU86" si="372">+V83/V79*100-100</f>
        <v>-5.6862141114352198</v>
      </c>
      <c r="AV83" s="12">
        <f t="shared" ref="AV83:AV86" si="373">+W83/W79*100-100</f>
        <v>17.269548584204813</v>
      </c>
      <c r="AW83" s="19">
        <f t="shared" ref="AW83:AW86" si="374">+X83/X79*100-100</f>
        <v>16.387063375853117</v>
      </c>
      <c r="AX83" s="8">
        <f t="shared" ref="AX83:AX86" si="375">+Y83/Y79*100-100</f>
        <v>0.75823307398164275</v>
      </c>
      <c r="AY83" s="23"/>
      <c r="AZ83" s="12">
        <f t="shared" ref="AZ83" si="376">+AVERAGE(B83:B83)/AVERAGE(B79:B79)*100-100</f>
        <v>9.2968790857146786</v>
      </c>
      <c r="BA83" s="22">
        <f t="shared" ref="BA83" si="377">+AVERAGE(C83:C83)/AVERAGE(C79:C79)*100-100</f>
        <v>6.4397407692503634</v>
      </c>
      <c r="BB83" s="8">
        <f t="shared" ref="BB83" si="378">+AVERAGE(D83:D83)/AVERAGE(D79:D79)*100-100</f>
        <v>4.8434230598166863</v>
      </c>
      <c r="BC83" s="12">
        <f t="shared" ref="BC83" si="379">+AVERAGE(E83:E83)/AVERAGE(E79:E79)*100-100</f>
        <v>17.605195982415395</v>
      </c>
      <c r="BD83" s="22">
        <f t="shared" ref="BD83" si="380">+AVERAGE(F83:F83)/AVERAGE(F79:F79)*100-100</f>
        <v>11.180839254022132</v>
      </c>
      <c r="BE83" s="8">
        <f t="shared" ref="BE83" si="381">+AVERAGE(G83:G83)/AVERAGE(G79:G79)*100-100</f>
        <v>5.7782948676211419</v>
      </c>
      <c r="BF83" s="12">
        <f t="shared" ref="BF83" si="382">+AVERAGE(H83:H83)/AVERAGE(H79:H79)*100-100</f>
        <v>27.482065946942697</v>
      </c>
      <c r="BG83" s="22">
        <f t="shared" ref="BG83" si="383">+AVERAGE(I83:I83)/AVERAGE(I79:I79)*100-100</f>
        <v>32.542563198190436</v>
      </c>
      <c r="BH83" s="8">
        <f t="shared" ref="BH83" si="384">+AVERAGE(J83:J83)/AVERAGE(J79:J79)*100-100</f>
        <v>-3.8180167405400169</v>
      </c>
      <c r="BI83" s="12">
        <f t="shared" ref="BI83" si="385">+AVERAGE(K83:K83)/AVERAGE(K79:K79)*100-100</f>
        <v>27.33717496466808</v>
      </c>
      <c r="BJ83" s="22">
        <f t="shared" ref="BJ83" si="386">+AVERAGE(L83:L83)/AVERAGE(L79:L79)*100-100</f>
        <v>27.548848347692385</v>
      </c>
      <c r="BK83" s="8">
        <f t="shared" ref="BK83" si="387">+AVERAGE(M83:M83)/AVERAGE(M79:M79)*100-100</f>
        <v>-0.16595475832700401</v>
      </c>
      <c r="BL83" s="12">
        <f t="shared" ref="BL83" si="388">+AVERAGE(N83:N83)/AVERAGE(N79:N79)*100-100</f>
        <v>43.533295285525099</v>
      </c>
      <c r="BM83" s="22">
        <f t="shared" ref="BM83" si="389">+AVERAGE(O83:O83)/AVERAGE(O79:O79)*100-100</f>
        <v>2167.3132267040296</v>
      </c>
      <c r="BN83" s="8">
        <f t="shared" ref="BN83" si="390">+AVERAGE(P83:P83)/AVERAGE(P79:P79)*100-100</f>
        <v>-93.669454506990277</v>
      </c>
      <c r="BO83" s="12">
        <f t="shared" ref="BO83" si="391">+AVERAGE(Q83:Q83)/AVERAGE(Q79:Q79)*100-100</f>
        <v>14.976663871590404</v>
      </c>
      <c r="BP83" s="22">
        <f t="shared" ref="BP83" si="392">+AVERAGE(R83:R83)/AVERAGE(R79:R79)*100-100</f>
        <v>21.133506020025322</v>
      </c>
      <c r="BQ83" s="8">
        <f t="shared" ref="BQ83" si="393">+AVERAGE(S83:S83)/AVERAGE(S79:S79)*100-100</f>
        <v>-5.0826912806578264</v>
      </c>
      <c r="BR83" s="12">
        <f t="shared" ref="BR83" si="394">+AVERAGE(T83:T83)/AVERAGE(T79:T79)*100-100</f>
        <v>4.8927441775761054</v>
      </c>
      <c r="BS83" s="22">
        <f t="shared" ref="BS83" si="395">+AVERAGE(U83:U83)/AVERAGE(U79:U79)*100-100</f>
        <v>11.216767717829441</v>
      </c>
      <c r="BT83" s="8">
        <f t="shared" ref="BT83" si="396">+AVERAGE(V83:V83)/AVERAGE(V79:V79)*100-100</f>
        <v>-5.6862141114352198</v>
      </c>
      <c r="BU83" s="12">
        <f t="shared" ref="BU83" si="397">+AVERAGE(W83:W83)/AVERAGE(W79:W79)*100-100</f>
        <v>17.269548584204813</v>
      </c>
      <c r="BV83" s="22">
        <f t="shared" ref="BV83" si="398">+AVERAGE(X83:X83)/AVERAGE(X79:X79)*100-100</f>
        <v>16.387063375853117</v>
      </c>
      <c r="BW83" s="8">
        <f t="shared" ref="BW83" si="399">+AVERAGE(Y83:Y83)/AVERAGE(Y79:Y79)*100-100</f>
        <v>0.75823307398164275</v>
      </c>
    </row>
    <row r="84" spans="1:75" s="40" customFormat="1" x14ac:dyDescent="0.25">
      <c r="A84" s="6" t="s">
        <v>103</v>
      </c>
      <c r="B84" s="7">
        <v>19337822.035164878</v>
      </c>
      <c r="C84" s="16">
        <v>4054541.1378015936</v>
      </c>
      <c r="D84" s="8">
        <f t="shared" si="327"/>
        <v>476.94230685867467</v>
      </c>
      <c r="E84" s="7">
        <v>3641442.3514139932</v>
      </c>
      <c r="F84" s="16">
        <v>605466.36842528556</v>
      </c>
      <c r="G84" s="8">
        <f t="shared" ref="G84" si="400">+E84/F84*100</f>
        <v>601.42768307424933</v>
      </c>
      <c r="H84" s="7">
        <f t="shared" si="130"/>
        <v>4215511.568571819</v>
      </c>
      <c r="I84" s="16">
        <f t="shared" si="131"/>
        <v>1152113.3554063367</v>
      </c>
      <c r="J84" s="8">
        <f t="shared" si="120"/>
        <v>365.89382015149528</v>
      </c>
      <c r="K84" s="7">
        <v>4128639.211680986</v>
      </c>
      <c r="L84" s="16">
        <v>1077221.1864175934</v>
      </c>
      <c r="M84" s="8">
        <f t="shared" si="121"/>
        <v>383.2675465111476</v>
      </c>
      <c r="N84" s="7">
        <v>86872.356890832583</v>
      </c>
      <c r="O84" s="16">
        <v>74892.168988743419</v>
      </c>
      <c r="P84" s="8">
        <f t="shared" si="122"/>
        <v>115.9965829056037</v>
      </c>
      <c r="Q84" s="7">
        <v>16406156.264735181</v>
      </c>
      <c r="R84" s="16">
        <v>4330164.8705437584</v>
      </c>
      <c r="S84" s="8">
        <f t="shared" si="123"/>
        <v>378.88063746346421</v>
      </c>
      <c r="T84" s="7">
        <v>14228512.073900895</v>
      </c>
      <c r="U84" s="16">
        <v>3647301.3447996671</v>
      </c>
      <c r="V84" s="8">
        <f t="shared" si="124"/>
        <v>390.11067989180412</v>
      </c>
      <c r="W84" s="7">
        <f t="shared" si="127"/>
        <v>29372420.145984977</v>
      </c>
      <c r="X84" s="16">
        <f t="shared" si="128"/>
        <v>6494984.3873773068</v>
      </c>
      <c r="Y84" s="8">
        <f t="shared" si="125"/>
        <v>452.23234413109407</v>
      </c>
      <c r="Z84" s="36"/>
      <c r="AA84" s="12">
        <f t="shared" si="352"/>
        <v>5.7241299450962373</v>
      </c>
      <c r="AB84" s="19">
        <f t="shared" si="353"/>
        <v>2.5699322241962079</v>
      </c>
      <c r="AC84" s="8">
        <f t="shared" si="354"/>
        <v>3.2710064366008282</v>
      </c>
      <c r="AD84" s="12">
        <f t="shared" si="355"/>
        <v>13.309252720588788</v>
      </c>
      <c r="AE84" s="19">
        <f t="shared" si="356"/>
        <v>6.1443628895751345</v>
      </c>
      <c r="AF84" s="8">
        <f t="shared" si="357"/>
        <v>6.7501369229258756</v>
      </c>
      <c r="AG84" s="12">
        <f t="shared" si="358"/>
        <v>19.589991560407256</v>
      </c>
      <c r="AH84" s="19">
        <f t="shared" si="359"/>
        <v>24.350112707529291</v>
      </c>
      <c r="AI84" s="8">
        <f t="shared" si="360"/>
        <v>-3.8279990612616501</v>
      </c>
      <c r="AJ84" s="12">
        <f t="shared" si="361"/>
        <v>16.116998549208446</v>
      </c>
      <c r="AK84" s="19">
        <f t="shared" si="362"/>
        <v>14.104722310729173</v>
      </c>
      <c r="AL84" s="8">
        <f t="shared" si="363"/>
        <v>1.7635345827313245</v>
      </c>
      <c r="AM84" s="12">
        <f t="shared" si="364"/>
        <v>-383.75435892877164</v>
      </c>
      <c r="AN84" s="19">
        <f t="shared" si="365"/>
        <v>-526.59153111036267</v>
      </c>
      <c r="AO84" s="8">
        <f t="shared" si="366"/>
        <v>-33.483358614692676</v>
      </c>
      <c r="AP84" s="12">
        <f t="shared" si="367"/>
        <v>19.227829756088283</v>
      </c>
      <c r="AQ84" s="19">
        <f t="shared" si="368"/>
        <v>22.403926776042653</v>
      </c>
      <c r="AR84" s="8">
        <f t="shared" si="369"/>
        <v>-2.5947672624633498</v>
      </c>
      <c r="AS84" s="12">
        <f t="shared" si="370"/>
        <v>9.0491127138904375</v>
      </c>
      <c r="AT84" s="19">
        <f t="shared" si="371"/>
        <v>10.528282887997037</v>
      </c>
      <c r="AU84" s="8">
        <f t="shared" si="372"/>
        <v>-1.3382730062001258</v>
      </c>
      <c r="AV84" s="12">
        <f t="shared" si="373"/>
        <v>14.102830203534822</v>
      </c>
      <c r="AW84" s="19">
        <f t="shared" si="374"/>
        <v>14.195504466685477</v>
      </c>
      <c r="AX84" s="8">
        <f t="shared" si="375"/>
        <v>-8.1154038053853128E-2</v>
      </c>
      <c r="AY84" s="23"/>
      <c r="AZ84" s="12">
        <f t="shared" ref="AZ84" si="401">+AVERAGE(B83:B84)/AVERAGE(B79:B80)*100-100</f>
        <v>7.5515174398895937</v>
      </c>
      <c r="BA84" s="22">
        <f t="shared" ref="BA84" si="402">+AVERAGE(C83:C84)/AVERAGE(C79:C80)*100-100</f>
        <v>4.552674266620798</v>
      </c>
      <c r="BB84" s="8">
        <f t="shared" ref="BB84" si="403">+AVERAGE(D83:D84)/AVERAGE(D79:D80)*100-100</f>
        <v>4.0483928636103599</v>
      </c>
      <c r="BC84" s="12">
        <f t="shared" ref="BC84" si="404">+AVERAGE(E83:E84)/AVERAGE(E79:E80)*100-100</f>
        <v>15.340837445165519</v>
      </c>
      <c r="BD84" s="22">
        <f t="shared" ref="BD84" si="405">+AVERAGE(F83:F84)/AVERAGE(F79:F80)*100-100</f>
        <v>8.5303765199139292</v>
      </c>
      <c r="BE84" s="8">
        <f t="shared" ref="BE84" si="406">+AVERAGE(G83:G84)/AVERAGE(G79:G80)*100-100</f>
        <v>6.265033497011089</v>
      </c>
      <c r="BF84" s="12">
        <f t="shared" ref="BF84" si="407">+AVERAGE(H83:H84)/AVERAGE(H79:H80)*100-100</f>
        <v>23.297086827626728</v>
      </c>
      <c r="BG84" s="22">
        <f t="shared" ref="BG84" si="408">+AVERAGE(I83:I84)/AVERAGE(I79:I80)*100-100</f>
        <v>28.20366165747069</v>
      </c>
      <c r="BH84" s="8">
        <f t="shared" ref="BH84" si="409">+AVERAGE(J83:J84)/AVERAGE(J79:J80)*100-100</f>
        <v>-3.8230144553023706</v>
      </c>
      <c r="BI84" s="12">
        <f t="shared" ref="BI84" si="410">+AVERAGE(K83:K84)/AVERAGE(K79:K80)*100-100</f>
        <v>21.338127206177631</v>
      </c>
      <c r="BJ84" s="22">
        <f t="shared" ref="BJ84" si="411">+AVERAGE(L83:L84)/AVERAGE(L79:L80)*100-100</f>
        <v>20.357896279398986</v>
      </c>
      <c r="BK84" s="8">
        <f t="shared" ref="BK84" si="412">+AVERAGE(M83:M84)/AVERAGE(M79:M80)*100-100</f>
        <v>0.79838121967408426</v>
      </c>
      <c r="BL84" s="12">
        <f t="shared" ref="BL84" si="413">+AVERAGE(N83:N84)/AVERAGE(N79:N80)*100-100</f>
        <v>-4834.4048211314575</v>
      </c>
      <c r="BM84" s="22">
        <f t="shared" ref="BM84" si="414">+AVERAGE(O83:O84)/AVERAGE(O79:O80)*100-100</f>
        <v>-857.46099098104173</v>
      </c>
      <c r="BN84" s="8">
        <f t="shared" ref="BN84" si="415">+AVERAGE(P83:P84)/AVERAGE(P79:P80)*100-100</f>
        <v>-87.226307886954046</v>
      </c>
      <c r="BO84" s="12">
        <f t="shared" ref="BO84" si="416">+AVERAGE(Q83:Q84)/AVERAGE(Q79:Q80)*100-100</f>
        <v>17.188936075153933</v>
      </c>
      <c r="BP84" s="22">
        <f t="shared" ref="BP84" si="417">+AVERAGE(R83:R84)/AVERAGE(R79:R80)*100-100</f>
        <v>21.796148858803434</v>
      </c>
      <c r="BQ84" s="8">
        <f t="shared" ref="BQ84" si="418">+AVERAGE(S83:S84)/AVERAGE(S79:S80)*100-100</f>
        <v>-3.8417233619865527</v>
      </c>
      <c r="BR84" s="12">
        <f t="shared" ref="BR84" si="419">+AVERAGE(T83:T84)/AVERAGE(T79:T80)*100-100</f>
        <v>7.0552073917798452</v>
      </c>
      <c r="BS84" s="22">
        <f t="shared" ref="BS84" si="420">+AVERAGE(U83:U84)/AVERAGE(U79:U80)*100-100</f>
        <v>10.853718392973647</v>
      </c>
      <c r="BT84" s="8">
        <f t="shared" ref="BT84" si="421">+AVERAGE(V83:V84)/AVERAGE(V79:V80)*100-100</f>
        <v>-3.5429180362453394</v>
      </c>
      <c r="BU84" s="12">
        <f t="shared" ref="BU84" si="422">+AVERAGE(W83:W84)/AVERAGE(W79:W80)*100-100</f>
        <v>15.688196466438441</v>
      </c>
      <c r="BV84" s="22">
        <f t="shared" ref="BV84" si="423">+AVERAGE(X83:X84)/AVERAGE(X79:X80)*100-100</f>
        <v>15.29977617130271</v>
      </c>
      <c r="BW84" s="8">
        <f t="shared" ref="BW84" si="424">+AVERAGE(Y83:Y84)/AVERAGE(Y79:Y80)*100-100</f>
        <v>0.33581888704487994</v>
      </c>
    </row>
    <row r="85" spans="1:75" s="40" customFormat="1" x14ac:dyDescent="0.25">
      <c r="A85" s="6" t="s">
        <v>104</v>
      </c>
      <c r="B85" s="7">
        <v>20749557.318172835</v>
      </c>
      <c r="C85" s="16">
        <v>4211439.7743678074</v>
      </c>
      <c r="D85" s="8">
        <f t="shared" ref="D85:D97" si="425">+B85/C85*100</f>
        <v>492.69509787273682</v>
      </c>
      <c r="E85" s="7">
        <v>3512452.5651332862</v>
      </c>
      <c r="F85" s="16">
        <v>571382.91105712263</v>
      </c>
      <c r="G85" s="8">
        <f t="shared" ref="G85:G97" si="426">+E85/F85*100</f>
        <v>614.7283191642631</v>
      </c>
      <c r="H85" s="7">
        <f t="shared" si="130"/>
        <v>4764894.7772374246</v>
      </c>
      <c r="I85" s="16">
        <f t="shared" si="131"/>
        <v>1282911.2971967135</v>
      </c>
      <c r="J85" s="8">
        <f t="shared" si="120"/>
        <v>371.41264463483839</v>
      </c>
      <c r="K85" s="7">
        <v>4649094.7164185056</v>
      </c>
      <c r="L85" s="16">
        <v>1185603.6815438711</v>
      </c>
      <c r="M85" s="8">
        <f t="shared" ref="M85:M97" si="427">+K85/L85*100</f>
        <v>392.12890351053409</v>
      </c>
      <c r="N85" s="7">
        <v>115800.0608189192</v>
      </c>
      <c r="O85" s="16">
        <v>97307.615652842447</v>
      </c>
      <c r="P85" s="8">
        <f t="shared" ref="P85:P97" si="428">+N85/O85*100</f>
        <v>119.0041088171875</v>
      </c>
      <c r="Q85" s="7">
        <v>16327141.693982597</v>
      </c>
      <c r="R85" s="16">
        <v>4125381.0694841794</v>
      </c>
      <c r="S85" s="8">
        <f t="shared" ref="S85:S97" si="429">+Q85/R85*100</f>
        <v>395.77293391769206</v>
      </c>
      <c r="T85" s="7">
        <v>14473852.60841134</v>
      </c>
      <c r="U85" s="16">
        <v>3649287.5220836257</v>
      </c>
      <c r="V85" s="8">
        <f t="shared" ref="V85:V97" si="430">+T85/U85*100</f>
        <v>396.62132733644501</v>
      </c>
      <c r="W85" s="7">
        <f t="shared" si="127"/>
        <v>30880193.746114798</v>
      </c>
      <c r="X85" s="16">
        <f t="shared" si="128"/>
        <v>6541827.5300221983</v>
      </c>
      <c r="Y85" s="8">
        <f t="shared" ref="Y85:Y90" si="431">+W85/X85*100</f>
        <v>472.04230934547445</v>
      </c>
      <c r="Z85" s="36"/>
      <c r="AA85" s="12">
        <f t="shared" si="352"/>
        <v>8.1043558400549784</v>
      </c>
      <c r="AB85" s="19">
        <f t="shared" si="353"/>
        <v>2.2192741043032242</v>
      </c>
      <c r="AC85" s="8">
        <f t="shared" si="354"/>
        <v>5.6593561700210842</v>
      </c>
      <c r="AD85" s="12">
        <f t="shared" si="355"/>
        <v>7.2200934392132865</v>
      </c>
      <c r="AE85" s="19">
        <f t="shared" si="356"/>
        <v>-1.4582733027066581</v>
      </c>
      <c r="AF85" s="8">
        <f t="shared" si="357"/>
        <v>8.8067938656876521</v>
      </c>
      <c r="AG85" s="12">
        <f t="shared" si="358"/>
        <v>9.3897917722875661</v>
      </c>
      <c r="AH85" s="19">
        <f t="shared" si="359"/>
        <v>11.57260744936508</v>
      </c>
      <c r="AI85" s="8">
        <f t="shared" si="360"/>
        <v>-1.9564082322519312</v>
      </c>
      <c r="AJ85" s="12">
        <f t="shared" si="361"/>
        <v>5.5654898238895356</v>
      </c>
      <c r="AK85" s="19">
        <f t="shared" si="362"/>
        <v>1.5980118330296165</v>
      </c>
      <c r="AL85" s="8">
        <f t="shared" si="363"/>
        <v>3.9050744392323793</v>
      </c>
      <c r="AM85" s="12">
        <f t="shared" si="364"/>
        <v>-340.72402375307547</v>
      </c>
      <c r="AN85" s="19">
        <f t="shared" si="365"/>
        <v>-668.67571904442377</v>
      </c>
      <c r="AO85" s="8">
        <f t="shared" si="366"/>
        <v>-57.669368377890834</v>
      </c>
      <c r="AP85" s="12">
        <f t="shared" si="367"/>
        <v>12.479615073212557</v>
      </c>
      <c r="AQ85" s="19">
        <f t="shared" si="368"/>
        <v>18.112381304490015</v>
      </c>
      <c r="AR85" s="8">
        <f t="shared" si="369"/>
        <v>-4.7689887961502961</v>
      </c>
      <c r="AS85" s="12">
        <f t="shared" si="370"/>
        <v>7.3834443263103537</v>
      </c>
      <c r="AT85" s="19">
        <f t="shared" si="371"/>
        <v>6.9574277759210048</v>
      </c>
      <c r="AU85" s="8">
        <f t="shared" si="372"/>
        <v>0.39830478279812098</v>
      </c>
      <c r="AV85" s="12">
        <f t="shared" si="373"/>
        <v>10.82946099322217</v>
      </c>
      <c r="AW85" s="19">
        <f t="shared" si="374"/>
        <v>10.307431986706959</v>
      </c>
      <c r="AX85" s="8">
        <f t="shared" si="375"/>
        <v>0.47324917017206758</v>
      </c>
      <c r="AY85" s="23"/>
      <c r="AZ85" s="12">
        <f t="shared" ref="AZ85" si="432">+AVERAGE(B83:B85)/AVERAGE(B79:B81)*100-100</f>
        <v>7.7388774242713225</v>
      </c>
      <c r="BA85" s="22">
        <f t="shared" ref="BA85" si="433">+AVERAGE(C83:C85)/AVERAGE(C79:C81)*100-100</f>
        <v>3.7663694150430871</v>
      </c>
      <c r="BB85" s="8">
        <f t="shared" ref="BB85" si="434">+AVERAGE(D83:D85)/AVERAGE(D79:D81)*100-100</f>
        <v>4.5928487700066256</v>
      </c>
      <c r="BC85" s="12">
        <f t="shared" ref="BC85" si="435">+AVERAGE(E83:E85)/AVERAGE(E79:E81)*100-100</f>
        <v>12.502582146240272</v>
      </c>
      <c r="BD85" s="22">
        <f t="shared" ref="BD85" si="436">+AVERAGE(F83:F85)/AVERAGE(F79:F81)*100-100</f>
        <v>5.0492248516529941</v>
      </c>
      <c r="BE85" s="8">
        <f t="shared" ref="BE85" si="437">+AVERAGE(G83:G85)/AVERAGE(G79:G81)*100-100</f>
        <v>7.1148150260734724</v>
      </c>
      <c r="BF85" s="12">
        <f t="shared" ref="BF85" si="438">+AVERAGE(H83:H85)/AVERAGE(H79:H81)*100-100</f>
        <v>17.791598232806095</v>
      </c>
      <c r="BG85" s="22">
        <f t="shared" ref="BG85" si="439">+AVERAGE(I83:I85)/AVERAGE(I79:I81)*100-100</f>
        <v>21.607706886910023</v>
      </c>
      <c r="BH85" s="8">
        <f t="shared" ref="BH85" si="440">+AVERAGE(J83:J85)/AVERAGE(J79:J81)*100-100</f>
        <v>-3.2020524645907216</v>
      </c>
      <c r="BI85" s="12">
        <f t="shared" ref="BI85" si="441">+AVERAGE(K83:K85)/AVERAGE(K79:K81)*100-100</f>
        <v>15.054252526061603</v>
      </c>
      <c r="BJ85" s="22">
        <f t="shared" ref="BJ85" si="442">+AVERAGE(L83:L85)/AVERAGE(L79:L81)*100-100</f>
        <v>12.891252173568418</v>
      </c>
      <c r="BK85" s="8">
        <f t="shared" ref="BK85" si="443">+AVERAGE(M83:M85)/AVERAGE(M79:M81)*100-100</f>
        <v>1.8350558417621556</v>
      </c>
      <c r="BL85" s="12">
        <f t="shared" ref="BL85" si="444">+AVERAGE(N83:N85)/AVERAGE(N79:N81)*100-100</f>
        <v>-578.01186401725761</v>
      </c>
      <c r="BM85" s="22">
        <f t="shared" ref="BM85" si="445">+AVERAGE(O83:O85)/AVERAGE(O79:O81)*100-100</f>
        <v>-758.81463765037063</v>
      </c>
      <c r="BN85" s="8">
        <f t="shared" ref="BN85" si="446">+AVERAGE(P83:P85)/AVERAGE(P79:P81)*100-100</f>
        <v>-82.876094090027152</v>
      </c>
      <c r="BO85" s="12">
        <f t="shared" ref="BO85" si="447">+AVERAGE(Q83:Q85)/AVERAGE(Q79:Q81)*100-100</f>
        <v>15.519934217086245</v>
      </c>
      <c r="BP85" s="22">
        <f t="shared" ref="BP85" si="448">+AVERAGE(R83:R85)/AVERAGE(R79:R81)*100-100</f>
        <v>20.543940994040355</v>
      </c>
      <c r="BQ85" s="8">
        <f t="shared" ref="BQ85" si="449">+AVERAGE(S83:S85)/AVERAGE(S79:S81)*100-100</f>
        <v>-4.1640917641542643</v>
      </c>
      <c r="BR85" s="12">
        <f t="shared" ref="BR85" si="450">+AVERAGE(T83:T85)/AVERAGE(T79:T81)*100-100</f>
        <v>7.1699509907986965</v>
      </c>
      <c r="BS85" s="22">
        <f t="shared" ref="BS85" si="451">+AVERAGE(U83:U85)/AVERAGE(U79:U81)*100-100</f>
        <v>9.4789429774113927</v>
      </c>
      <c r="BT85" s="8">
        <f t="shared" ref="BT85" si="452">+AVERAGE(V83:V85)/AVERAGE(V79:V81)*100-100</f>
        <v>-2.2423748286921068</v>
      </c>
      <c r="BU85" s="12">
        <f t="shared" ref="BU85" si="453">+AVERAGE(W83:W85)/AVERAGE(W79:W81)*100-100</f>
        <v>13.983447455973547</v>
      </c>
      <c r="BV85" s="22">
        <f t="shared" ref="BV85" si="454">+AVERAGE(X83:X85)/AVERAGE(X79:X81)*100-100</f>
        <v>13.597677724709058</v>
      </c>
      <c r="BW85" s="8">
        <f t="shared" ref="BW85" si="455">+AVERAGE(Y83:Y85)/AVERAGE(Y79:Y81)*100-100</f>
        <v>0.38297628191558886</v>
      </c>
    </row>
    <row r="86" spans="1:75" s="40" customFormat="1" x14ac:dyDescent="0.25">
      <c r="A86" s="6" t="s">
        <v>105</v>
      </c>
      <c r="B86" s="7">
        <v>23641304.954336714</v>
      </c>
      <c r="C86" s="16">
        <v>4713408.3736708909</v>
      </c>
      <c r="D86" s="8">
        <f t="shared" si="425"/>
        <v>501.57557079919269</v>
      </c>
      <c r="E86" s="7">
        <v>4803426.9595352821</v>
      </c>
      <c r="F86" s="16">
        <v>764956.73684398911</v>
      </c>
      <c r="G86" s="8">
        <f t="shared" si="426"/>
        <v>627.93446062753333</v>
      </c>
      <c r="H86" s="7">
        <f t="shared" si="130"/>
        <v>6323566.1153538059</v>
      </c>
      <c r="I86" s="16">
        <f t="shared" si="131"/>
        <v>1680755.8888540089</v>
      </c>
      <c r="J86" s="8">
        <f t="shared" si="120"/>
        <v>376.23346479335606</v>
      </c>
      <c r="K86" s="7">
        <v>6196689.046633346</v>
      </c>
      <c r="L86" s="16">
        <v>1569968.4464534041</v>
      </c>
      <c r="M86" s="8">
        <f t="shared" si="427"/>
        <v>394.70150248126407</v>
      </c>
      <c r="N86" s="7">
        <v>126877.06872045987</v>
      </c>
      <c r="O86" s="16">
        <v>110787.44240060482</v>
      </c>
      <c r="P86" s="8">
        <f t="shared" si="428"/>
        <v>114.52296936477271</v>
      </c>
      <c r="Q86" s="7">
        <v>14334336.891069578</v>
      </c>
      <c r="R86" s="16">
        <v>3677694.7660690276</v>
      </c>
      <c r="S86" s="8">
        <f t="shared" si="429"/>
        <v>389.76418117458672</v>
      </c>
      <c r="T86" s="7">
        <v>14467231.613419514</v>
      </c>
      <c r="U86" s="16">
        <v>3641535.3813510691</v>
      </c>
      <c r="V86" s="8">
        <f t="shared" si="430"/>
        <v>397.28384042370431</v>
      </c>
      <c r="W86" s="7">
        <f t="shared" ref="W86" si="456">+B86+E86+K86+N86+Q86-T86</f>
        <v>34635403.30687587</v>
      </c>
      <c r="X86" s="16">
        <f t="shared" ref="X86" si="457">+C86+F86+L86+O86+R86-U86</f>
        <v>7195280.3840868473</v>
      </c>
      <c r="Y86" s="8">
        <f t="shared" si="431"/>
        <v>481.36280253200232</v>
      </c>
      <c r="Z86" s="36"/>
      <c r="AA86" s="12">
        <f t="shared" si="352"/>
        <v>14.223681410039461</v>
      </c>
      <c r="AB86" s="19">
        <f t="shared" si="353"/>
        <v>6.9205677237476664</v>
      </c>
      <c r="AC86" s="8">
        <f t="shared" si="354"/>
        <v>6.8304105017109435</v>
      </c>
      <c r="AD86" s="12">
        <f t="shared" si="355"/>
        <v>9.2679283371942915</v>
      </c>
      <c r="AE86" s="19">
        <f t="shared" si="356"/>
        <v>-1.9584968564274163E-2</v>
      </c>
      <c r="AF86" s="8">
        <f t="shared" si="357"/>
        <v>9.2893326186317893</v>
      </c>
      <c r="AG86" s="12">
        <f t="shared" si="358"/>
        <v>16.985002601273422</v>
      </c>
      <c r="AH86" s="19">
        <f t="shared" si="359"/>
        <v>17.478274255483512</v>
      </c>
      <c r="AI86" s="8">
        <f t="shared" si="360"/>
        <v>-0.4198832995600128</v>
      </c>
      <c r="AJ86" s="12">
        <f t="shared" si="361"/>
        <v>14.119810696895456</v>
      </c>
      <c r="AK86" s="19">
        <f t="shared" si="362"/>
        <v>9.9848481884904601</v>
      </c>
      <c r="AL86" s="8">
        <f t="shared" si="363"/>
        <v>3.7595746837042299</v>
      </c>
      <c r="AM86" s="12">
        <f t="shared" si="364"/>
        <v>-617.12390334477413</v>
      </c>
      <c r="AN86" s="19">
        <f t="shared" si="365"/>
        <v>3304.2189262876959</v>
      </c>
      <c r="AO86" s="8">
        <f t="shared" si="366"/>
        <v>-115.19067705521215</v>
      </c>
      <c r="AP86" s="12">
        <f t="shared" si="367"/>
        <v>7.1905084500664742</v>
      </c>
      <c r="AQ86" s="19">
        <f t="shared" si="368"/>
        <v>11.896428562816922</v>
      </c>
      <c r="AR86" s="8">
        <f t="shared" si="369"/>
        <v>-4.2056034970844536</v>
      </c>
      <c r="AS86" s="12">
        <f t="shared" si="370"/>
        <v>0.10809741823352681</v>
      </c>
      <c r="AT86" s="19">
        <f t="shared" si="371"/>
        <v>-0.17952195361387169</v>
      </c>
      <c r="AU86" s="8">
        <f t="shared" si="372"/>
        <v>0.28813664037326703</v>
      </c>
      <c r="AV86" s="12">
        <f t="shared" si="373"/>
        <v>17.727441170394158</v>
      </c>
      <c r="AW86" s="19">
        <f t="shared" si="374"/>
        <v>15.258376274768224</v>
      </c>
      <c r="AX86" s="8">
        <f t="shared" si="375"/>
        <v>2.1421999644865934</v>
      </c>
      <c r="AY86" s="23"/>
      <c r="AZ86" s="12">
        <f t="shared" ref="AZ86" si="458">+AVERAGE(B83:B86)/AVERAGE(B79:B82)*100-100</f>
        <v>9.4744758776881497</v>
      </c>
      <c r="BA86" s="22">
        <f t="shared" ref="BA86" si="459">+AVERAGE(C83:C86)/AVERAGE(C79:C82)*100-100</f>
        <v>4.6022591386853691</v>
      </c>
      <c r="BB86" s="8">
        <f t="shared" ref="BB86" si="460">+AVERAGE(D83:D86)/AVERAGE(D79:D82)*100-100</f>
        <v>5.1609487132170102</v>
      </c>
      <c r="BC86" s="12">
        <f t="shared" ref="BC86" si="461">+AVERAGE(E83:E86)/AVERAGE(E79:E82)*100-100</f>
        <v>11.469859710640378</v>
      </c>
      <c r="BD86" s="22">
        <f t="shared" ref="BD86" si="462">+AVERAGE(F83:F86)/AVERAGE(F79:F82)*100-100</f>
        <v>3.4525219704735406</v>
      </c>
      <c r="BE86" s="8">
        <f t="shared" ref="BE86" si="463">+AVERAGE(G83:G86)/AVERAGE(G79:G82)*100-100</f>
        <v>7.6665612373038101</v>
      </c>
      <c r="BF86" s="12">
        <f t="shared" ref="BF86" si="464">+AVERAGE(H83:H86)/AVERAGE(H79:H82)*100-100</f>
        <v>17.52588573032871</v>
      </c>
      <c r="BG86" s="22">
        <f t="shared" ref="BG86" si="465">+AVERAGE(I83:I86)/AVERAGE(I79:I82)*100-100</f>
        <v>20.243255396874787</v>
      </c>
      <c r="BH86" s="8">
        <f t="shared" ref="BH86" si="466">+AVERAGE(J83:J86)/AVERAGE(J79:J82)*100-100</f>
        <v>-2.5089326349598196</v>
      </c>
      <c r="BI86" s="12">
        <f t="shared" ref="BI86" si="467">+AVERAGE(K83:K86)/AVERAGE(K79:K82)*100-100</f>
        <v>14.746440075392371</v>
      </c>
      <c r="BJ86" s="22">
        <f t="shared" ref="BJ86" si="468">+AVERAGE(L83:L86)/AVERAGE(L79:L82)*100-100</f>
        <v>11.939581714537979</v>
      </c>
      <c r="BK86" s="8">
        <f t="shared" ref="BK86" si="469">+AVERAGE(M83:M86)/AVERAGE(M79:M82)*100-100</f>
        <v>2.3194448206503893</v>
      </c>
      <c r="BL86" s="12">
        <f t="shared" ref="BL86" si="470">+AVERAGE(N83:N86)/AVERAGE(N79:N82)*100-100</f>
        <v>-590.75212022737719</v>
      </c>
      <c r="BM86" s="22">
        <f t="shared" ref="BM86" si="471">+AVERAGE(O83:O86)/AVERAGE(O79:O82)*100-100</f>
        <v>-1207.1605262358839</v>
      </c>
      <c r="BN86" s="8">
        <f t="shared" ref="BN86" si="472">+AVERAGE(P83:P86)/AVERAGE(P79:P82)*100-100</f>
        <v>-61.805234972018738</v>
      </c>
      <c r="BO86" s="12">
        <f t="shared" ref="BO86" si="473">+AVERAGE(Q83:Q86)/AVERAGE(Q79:Q82)*100-100</f>
        <v>13.469757951257094</v>
      </c>
      <c r="BP86" s="22">
        <f t="shared" ref="BP86" si="474">+AVERAGE(R83:R86)/AVERAGE(R79:R82)*100-100</f>
        <v>18.448214078938932</v>
      </c>
      <c r="BQ86" s="8">
        <f t="shared" ref="BQ86" si="475">+AVERAGE(S83:S86)/AVERAGE(S79:S82)*100-100</f>
        <v>-4.1746329849127335</v>
      </c>
      <c r="BR86" s="12">
        <f t="shared" ref="BR86" si="476">+AVERAGE(T83:T86)/AVERAGE(T79:T82)*100-100</f>
        <v>5.2447030930509442</v>
      </c>
      <c r="BS86" s="22">
        <f t="shared" ref="BS86" si="477">+AVERAGE(U83:U86)/AVERAGE(U79:U82)*100-100</f>
        <v>6.8332568873397292</v>
      </c>
      <c r="BT86" s="8">
        <f t="shared" ref="BT86" si="478">+AVERAGE(V83:V86)/AVERAGE(V79:V82)*100-100</f>
        <v>-1.6132183642617264</v>
      </c>
      <c r="BU86" s="12">
        <f t="shared" ref="BU86" si="479">+AVERAGE(W83:W86)/AVERAGE(W79:W82)*100-100</f>
        <v>14.995539489229444</v>
      </c>
      <c r="BV86" s="22">
        <f t="shared" ref="BV86" si="480">+AVERAGE(X83:X86)/AVERAGE(X79:X82)*100-100</f>
        <v>14.036276733899328</v>
      </c>
      <c r="BW86" s="8">
        <f t="shared" ref="BW86" si="481">+AVERAGE(Y83:Y86)/AVERAGE(Y79:Y82)*100-100</f>
        <v>0.83344338612472768</v>
      </c>
    </row>
    <row r="87" spans="1:75" s="40" customFormat="1" x14ac:dyDescent="0.25">
      <c r="A87" s="6" t="s">
        <v>106</v>
      </c>
      <c r="B87" s="7">
        <v>22594547.935947638</v>
      </c>
      <c r="C87" s="16">
        <v>4442826.7652709102</v>
      </c>
      <c r="D87" s="8">
        <f t="shared" si="425"/>
        <v>508.56243400185537</v>
      </c>
      <c r="E87" s="7">
        <v>3548421.2754490478</v>
      </c>
      <c r="F87" s="16">
        <v>553259.43724928435</v>
      </c>
      <c r="G87" s="8">
        <f t="shared" si="426"/>
        <v>641.36660607024066</v>
      </c>
      <c r="H87" s="7">
        <f t="shared" ref="H87" si="482">+K87+N87</f>
        <v>4423662.4783305526</v>
      </c>
      <c r="I87" s="16">
        <f t="shared" ref="I87" si="483">+L87+O87</f>
        <v>1183519.4939375771</v>
      </c>
      <c r="J87" s="8">
        <f t="shared" si="120"/>
        <v>373.77183062807006</v>
      </c>
      <c r="K87" s="7">
        <v>4303559.0977350976</v>
      </c>
      <c r="L87" s="16">
        <v>1068187.8447055465</v>
      </c>
      <c r="M87" s="8">
        <f t="shared" si="427"/>
        <v>402.88411060522822</v>
      </c>
      <c r="N87" s="7">
        <v>120103.38059545461</v>
      </c>
      <c r="O87" s="16">
        <v>115331.64923203051</v>
      </c>
      <c r="P87" s="8">
        <f t="shared" si="428"/>
        <v>104.13739974690215</v>
      </c>
      <c r="Q87" s="7">
        <v>16464097.342700487</v>
      </c>
      <c r="R87" s="16">
        <v>4241199.0548361717</v>
      </c>
      <c r="S87" s="8">
        <f t="shared" si="429"/>
        <v>388.19440280518643</v>
      </c>
      <c r="T87" s="7">
        <v>13780906.763549242</v>
      </c>
      <c r="U87" s="16">
        <v>3447071.0849134764</v>
      </c>
      <c r="V87" s="8">
        <f t="shared" si="430"/>
        <v>399.78597551594015</v>
      </c>
      <c r="W87" s="7">
        <f t="shared" ref="W87" si="484">+B87+E87+K87+N87+Q87-T87</f>
        <v>33249822.268878486</v>
      </c>
      <c r="X87" s="16">
        <f t="shared" ref="X87" si="485">+C87+F87+L87+O87+R87-U87</f>
        <v>6973733.666380466</v>
      </c>
      <c r="Y87" s="8">
        <f t="shared" si="431"/>
        <v>476.7865229664834</v>
      </c>
      <c r="Z87" s="36"/>
      <c r="AA87" s="12">
        <f t="shared" ref="AA87:AA90" si="486">+B87/B83*100-100</f>
        <v>7.9486550310205359</v>
      </c>
      <c r="AB87" s="19">
        <f t="shared" ref="AB87:AB90" si="487">+C87/C83*100-100</f>
        <v>0.49742142919606636</v>
      </c>
      <c r="AC87" s="8">
        <f t="shared" ref="AC87:AC90" si="488">+D87/D83*100-100</f>
        <v>7.414353021061487</v>
      </c>
      <c r="AD87" s="12">
        <f t="shared" ref="AD87:AD90" si="489">+E87/E83*100-100</f>
        <v>4.6431624599206884</v>
      </c>
      <c r="AE87" s="19">
        <f t="shared" ref="AE87:AE90" si="490">+F87/F83*100-100</f>
        <v>-3.0931281560905717</v>
      </c>
      <c r="AF87" s="8">
        <f t="shared" ref="AF87:AF90" si="491">+G87/G83*100-100</f>
        <v>7.9832219003749429</v>
      </c>
      <c r="AG87" s="12">
        <f t="shared" ref="AG87:AG90" si="492">+H87/H83*100-100</f>
        <v>11.131451973107033</v>
      </c>
      <c r="AH87" s="19">
        <f t="shared" ref="AH87:AH90" si="493">+I87/I83*100-100</f>
        <v>8.515040783883606</v>
      </c>
      <c r="AI87" s="8">
        <f t="shared" ref="AI87:AI90" si="494">+J87/J83*100-100</f>
        <v>2.411104645331335</v>
      </c>
      <c r="AJ87" s="12">
        <f t="shared" ref="AJ87:AJ90" si="495">+K87/K83*100-100</f>
        <v>9.2142614895610535</v>
      </c>
      <c r="AK87" s="19">
        <f t="shared" ref="AK87:AK90" si="496">+L87/L83*100-100</f>
        <v>2.013043496748665</v>
      </c>
      <c r="AL87" s="8">
        <f t="shared" ref="AL87:AL90" si="497">+M87/M83*100-100</f>
        <v>7.0591149386126375</v>
      </c>
      <c r="AM87" s="12">
        <f t="shared" ref="AM87:AM90" si="498">+N87/N83*100-100</f>
        <v>199.55482016048046</v>
      </c>
      <c r="AN87" s="19">
        <f t="shared" ref="AN87:AN90" si="499">+O87/O83*100-100</f>
        <v>164.8799475734566</v>
      </c>
      <c r="AO87" s="8">
        <f t="shared" ref="AO87:AO90" si="500">+P87/P83*100-100</f>
        <v>13.090788073871778</v>
      </c>
      <c r="AP87" s="12">
        <f t="shared" ref="AP87:AP90" si="501">+Q87/Q83*100-100</f>
        <v>12.912753884443148</v>
      </c>
      <c r="AQ87" s="19">
        <f t="shared" ref="AQ87:AQ90" si="502">+R87/R83*100-100</f>
        <v>7.9070646900741224</v>
      </c>
      <c r="AR87" s="8">
        <f t="shared" ref="AR87:AR90" si="503">+S87/S83*100-100</f>
        <v>4.6388892226344467</v>
      </c>
      <c r="AS87" s="12">
        <f t="shared" ref="AS87:AS90" si="504">+T87/T83*100-100</f>
        <v>9.204162442684364</v>
      </c>
      <c r="AT87" s="19">
        <f t="shared" ref="AT87:AT90" si="505">+U87/U83*100-100</f>
        <v>4.7809779437779838</v>
      </c>
      <c r="AU87" s="8">
        <f t="shared" ref="AU87:AU90" si="506">+V87/V83*100-100</f>
        <v>4.2213621076143255</v>
      </c>
      <c r="AV87" s="12">
        <f t="shared" ref="AV87:AV90" si="507">+W87/W83*100-100</f>
        <v>9.8650941738873428</v>
      </c>
      <c r="AW87" s="19">
        <f t="shared" ref="AW87:AW90" si="508">+X87/X83*100-100</f>
        <v>3.7289246915607634</v>
      </c>
      <c r="AX87" s="8">
        <f t="shared" ref="AX87:AX90" si="509">+Y87/Y83*100-100</f>
        <v>5.915581888631877</v>
      </c>
      <c r="AY87" s="23"/>
      <c r="AZ87" s="12">
        <f t="shared" ref="AZ87" si="510">+AVERAGE(B87:B87)/AVERAGE(B83:B83)*100-100</f>
        <v>7.9486550310205359</v>
      </c>
      <c r="BA87" s="22">
        <f t="shared" ref="BA87" si="511">+AVERAGE(C87:C87)/AVERAGE(C83:C83)*100-100</f>
        <v>0.49742142919606636</v>
      </c>
      <c r="BB87" s="8">
        <f t="shared" ref="BB87" si="512">+AVERAGE(D87:D87)/AVERAGE(D83:D83)*100-100</f>
        <v>7.414353021061487</v>
      </c>
      <c r="BC87" s="12">
        <f t="shared" ref="BC87" si="513">+AVERAGE(E87:E87)/AVERAGE(E83:E83)*100-100</f>
        <v>4.6431624599206884</v>
      </c>
      <c r="BD87" s="22">
        <f t="shared" ref="BD87" si="514">+AVERAGE(F87:F87)/AVERAGE(F83:F83)*100-100</f>
        <v>-3.0931281560905717</v>
      </c>
      <c r="BE87" s="8">
        <f t="shared" ref="BE87" si="515">+AVERAGE(G87:G87)/AVERAGE(G83:G83)*100-100</f>
        <v>7.9832219003749429</v>
      </c>
      <c r="BF87" s="12">
        <f t="shared" ref="BF87" si="516">+AVERAGE(H87:H87)/AVERAGE(H83:H83)*100-100</f>
        <v>11.131451973107033</v>
      </c>
      <c r="BG87" s="22">
        <f t="shared" ref="BG87" si="517">+AVERAGE(I87:I87)/AVERAGE(I83:I83)*100-100</f>
        <v>8.515040783883606</v>
      </c>
      <c r="BH87" s="8">
        <f t="shared" ref="BH87" si="518">+AVERAGE(J87:J87)/AVERAGE(J83:J83)*100-100</f>
        <v>2.411104645331335</v>
      </c>
      <c r="BI87" s="12">
        <f t="shared" ref="BI87" si="519">+AVERAGE(K87:K87)/AVERAGE(K83:K83)*100-100</f>
        <v>9.2142614895610535</v>
      </c>
      <c r="BJ87" s="22">
        <f t="shared" ref="BJ87" si="520">+AVERAGE(L87:L87)/AVERAGE(L83:L83)*100-100</f>
        <v>2.013043496748665</v>
      </c>
      <c r="BK87" s="8">
        <f t="shared" ref="BK87" si="521">+AVERAGE(M87:M87)/AVERAGE(M83:M83)*100-100</f>
        <v>7.0591149386126375</v>
      </c>
      <c r="BL87" s="12">
        <f t="shared" ref="BL87" si="522">+AVERAGE(N87:N87)/AVERAGE(N83:N83)*100-100</f>
        <v>199.55482016048046</v>
      </c>
      <c r="BM87" s="22">
        <f t="shared" ref="BM87" si="523">+AVERAGE(O87:O87)/AVERAGE(O83:O83)*100-100</f>
        <v>164.8799475734566</v>
      </c>
      <c r="BN87" s="8">
        <f t="shared" ref="BN87" si="524">+AVERAGE(P87:P87)/AVERAGE(P83:P83)*100-100</f>
        <v>13.090788073871778</v>
      </c>
      <c r="BO87" s="12">
        <f t="shared" ref="BO87" si="525">+AVERAGE(Q87:Q87)/AVERAGE(Q83:Q83)*100-100</f>
        <v>12.912753884443148</v>
      </c>
      <c r="BP87" s="22">
        <f t="shared" ref="BP87" si="526">+AVERAGE(R87:R87)/AVERAGE(R83:R83)*100-100</f>
        <v>7.9070646900741224</v>
      </c>
      <c r="BQ87" s="8">
        <f t="shared" ref="BQ87" si="527">+AVERAGE(S87:S87)/AVERAGE(S83:S83)*100-100</f>
        <v>4.6388892226344467</v>
      </c>
      <c r="BR87" s="12">
        <f t="shared" ref="BR87" si="528">+AVERAGE(T87:T87)/AVERAGE(T83:T83)*100-100</f>
        <v>9.204162442684364</v>
      </c>
      <c r="BS87" s="22">
        <f t="shared" ref="BS87" si="529">+AVERAGE(U87:U87)/AVERAGE(U83:U83)*100-100</f>
        <v>4.7809779437779838</v>
      </c>
      <c r="BT87" s="8">
        <f t="shared" ref="BT87" si="530">+AVERAGE(V87:V87)/AVERAGE(V83:V83)*100-100</f>
        <v>4.2213621076143255</v>
      </c>
      <c r="BU87" s="12">
        <f t="shared" ref="BU87" si="531">+AVERAGE(W87:W87)/AVERAGE(W83:W83)*100-100</f>
        <v>9.8650941738873428</v>
      </c>
      <c r="BV87" s="22">
        <f t="shared" ref="BV87" si="532">+AVERAGE(X87:X87)/AVERAGE(X83:X83)*100-100</f>
        <v>3.7289246915607634</v>
      </c>
      <c r="BW87" s="8">
        <f t="shared" ref="BW87" si="533">+AVERAGE(Y87:Y87)/AVERAGE(Y83:Y83)*100-100</f>
        <v>5.915581888631877</v>
      </c>
    </row>
    <row r="88" spans="1:75" s="40" customFormat="1" x14ac:dyDescent="0.25">
      <c r="A88" s="6" t="s">
        <v>107</v>
      </c>
      <c r="B88" s="7">
        <v>21349942.441259388</v>
      </c>
      <c r="C88" s="16">
        <v>4136461.2410109788</v>
      </c>
      <c r="D88" s="8">
        <f t="shared" si="425"/>
        <v>516.1402754022015</v>
      </c>
      <c r="E88" s="7">
        <v>3995411.4244165393</v>
      </c>
      <c r="F88" s="16">
        <v>616385.85864339652</v>
      </c>
      <c r="G88" s="8">
        <f t="shared" si="426"/>
        <v>648.19972236385161</v>
      </c>
      <c r="H88" s="7">
        <f t="shared" ref="H88" si="534">+K88+N88</f>
        <v>4640695.1940817283</v>
      </c>
      <c r="I88" s="16">
        <f t="shared" ref="I88" si="535">+L88+O88</f>
        <v>1221571.000186109</v>
      </c>
      <c r="J88" s="8">
        <f t="shared" si="120"/>
        <v>379.895658408288</v>
      </c>
      <c r="K88" s="7">
        <v>4525672.0795800276</v>
      </c>
      <c r="L88" s="16">
        <v>1103631.4113912457</v>
      </c>
      <c r="M88" s="8">
        <f t="shared" si="427"/>
        <v>410.07097413754587</v>
      </c>
      <c r="N88" s="7">
        <v>115023.11450170068</v>
      </c>
      <c r="O88" s="16">
        <v>117939.58879486335</v>
      </c>
      <c r="P88" s="8">
        <f t="shared" si="428"/>
        <v>97.527145615001771</v>
      </c>
      <c r="Q88" s="7">
        <v>17432088.77211665</v>
      </c>
      <c r="R88" s="16">
        <v>4391267.6028290633</v>
      </c>
      <c r="S88" s="8">
        <f t="shared" si="429"/>
        <v>396.97167990595858</v>
      </c>
      <c r="T88" s="7">
        <v>14909132.397270216</v>
      </c>
      <c r="U88" s="16">
        <v>3679089.6584036821</v>
      </c>
      <c r="V88" s="8">
        <f t="shared" si="430"/>
        <v>405.23971366707957</v>
      </c>
      <c r="W88" s="7">
        <f t="shared" ref="W88" si="536">+B88+E88+K88+N88+Q88-T88</f>
        <v>32509005.434604086</v>
      </c>
      <c r="X88" s="16">
        <f t="shared" ref="X88" si="537">+C88+F88+L88+O88+R88-U88</f>
        <v>6686596.0442658681</v>
      </c>
      <c r="Y88" s="8">
        <f t="shared" si="431"/>
        <v>486.18168675648326</v>
      </c>
      <c r="Z88" s="36"/>
      <c r="AA88" s="12">
        <f t="shared" si="486"/>
        <v>10.405103544936793</v>
      </c>
      <c r="AB88" s="19">
        <f t="shared" si="487"/>
        <v>2.0204531271275528</v>
      </c>
      <c r="AC88" s="8">
        <f t="shared" si="488"/>
        <v>8.2185975074636701</v>
      </c>
      <c r="AD88" s="12">
        <f t="shared" si="489"/>
        <v>9.7205733015407532</v>
      </c>
      <c r="AE88" s="19">
        <f t="shared" si="490"/>
        <v>1.8034841879839973</v>
      </c>
      <c r="AF88" s="8">
        <f t="shared" si="491"/>
        <v>7.776835121809313</v>
      </c>
      <c r="AG88" s="12">
        <f t="shared" si="492"/>
        <v>10.086169106492534</v>
      </c>
      <c r="AH88" s="19">
        <f t="shared" si="493"/>
        <v>6.0287162243054979</v>
      </c>
      <c r="AI88" s="8">
        <f t="shared" si="494"/>
        <v>3.8267490418382692</v>
      </c>
      <c r="AJ88" s="12">
        <f t="shared" si="495"/>
        <v>9.6165551781742806</v>
      </c>
      <c r="AK88" s="19">
        <f t="shared" si="496"/>
        <v>2.4516993637566884</v>
      </c>
      <c r="AL88" s="8">
        <f t="shared" si="497"/>
        <v>6.9933987029133107</v>
      </c>
      <c r="AM88" s="12">
        <f t="shared" si="498"/>
        <v>32.404735658597929</v>
      </c>
      <c r="AN88" s="19">
        <f t="shared" si="499"/>
        <v>57.479200278723539</v>
      </c>
      <c r="AO88" s="8">
        <f t="shared" si="500"/>
        <v>-15.922397736174759</v>
      </c>
      <c r="AP88" s="12">
        <f t="shared" si="501"/>
        <v>6.253338629881867</v>
      </c>
      <c r="AQ88" s="19">
        <f t="shared" si="502"/>
        <v>1.4110948223001998</v>
      </c>
      <c r="AR88" s="8">
        <f t="shared" si="503"/>
        <v>4.7748659217875513</v>
      </c>
      <c r="AS88" s="12">
        <f t="shared" si="504"/>
        <v>4.7834961226744781</v>
      </c>
      <c r="AT88" s="19">
        <f t="shared" si="505"/>
        <v>0.87155709383155511</v>
      </c>
      <c r="AU88" s="8">
        <f t="shared" si="506"/>
        <v>3.8781388347203034</v>
      </c>
      <c r="AV88" s="12">
        <f t="shared" si="507"/>
        <v>10.678675005429739</v>
      </c>
      <c r="AW88" s="19">
        <f t="shared" si="508"/>
        <v>2.9501480751970632</v>
      </c>
      <c r="AX88" s="8">
        <f t="shared" si="509"/>
        <v>7.507057614514153</v>
      </c>
      <c r="AY88" s="23"/>
      <c r="AZ88" s="12">
        <f t="shared" ref="AZ88" si="538">+AVERAGE(B87:B88)/AVERAGE(B83:B84)*100-100</f>
        <v>9.1282913853129486</v>
      </c>
      <c r="BA88" s="22">
        <f t="shared" ref="BA88" si="539">+AVERAGE(C87:C88)/AVERAGE(C83:C84)*100-100</f>
        <v>1.226025496340938</v>
      </c>
      <c r="BB88" s="8">
        <f t="shared" ref="BB88" si="540">+AVERAGE(D87:D88)/AVERAGE(D83:D84)*100-100</f>
        <v>7.8179492714982359</v>
      </c>
      <c r="BC88" s="12">
        <f t="shared" ref="BC88" si="541">+AVERAGE(E87:E88)/AVERAGE(E83:E84)*100-100</f>
        <v>7.2722874797673995</v>
      </c>
      <c r="BD88" s="22">
        <f t="shared" ref="BD88" si="542">+AVERAGE(F87:F88)/AVERAGE(F83:F84)*100-100</f>
        <v>-0.57292094338522759</v>
      </c>
      <c r="BE88" s="8">
        <f t="shared" ref="BE88" si="543">+AVERAGE(G87:G88)/AVERAGE(G83:G84)*100-100</f>
        <v>7.8793830059029801</v>
      </c>
      <c r="BF88" s="12">
        <f t="shared" ref="BF88" si="544">+AVERAGE(H87:H88)/AVERAGE(H83:H84)*100-100</f>
        <v>10.593828803457555</v>
      </c>
      <c r="BG88" s="22">
        <f t="shared" ref="BG88" si="545">+AVERAGE(I87:I88)/AVERAGE(I83:I84)*100-100</f>
        <v>7.2378095116936549</v>
      </c>
      <c r="BH88" s="8">
        <f t="shared" ref="BH88" si="546">+AVERAGE(J87:J88)/AVERAGE(J83:J84)*100-100</f>
        <v>3.1198196243001206</v>
      </c>
      <c r="BI88" s="12">
        <f t="shared" ref="BI88" si="547">+AVERAGE(K87:K88)/AVERAGE(K83:K84)*100-100</f>
        <v>9.4200989272594597</v>
      </c>
      <c r="BJ88" s="22">
        <f t="shared" ref="BJ88" si="548">+AVERAGE(L87:L88)/AVERAGE(L83:L84)*100-100</f>
        <v>2.2354803749504555</v>
      </c>
      <c r="BK88" s="8">
        <f t="shared" ref="BK88" si="549">+AVERAGE(M87:M88)/AVERAGE(M83:M84)*100-100</f>
        <v>7.0259562542845231</v>
      </c>
      <c r="BL88" s="12">
        <f t="shared" ref="BL88" si="550">+AVERAGE(N87:N88)/AVERAGE(N83:N84)*100-100</f>
        <v>85.188092817650983</v>
      </c>
      <c r="BM88" s="22">
        <f t="shared" ref="BM88" si="551">+AVERAGE(O87:O88)/AVERAGE(O83:O84)*100-100</f>
        <v>96.964278091115943</v>
      </c>
      <c r="BN88" s="8">
        <f t="shared" ref="BN88" si="552">+AVERAGE(P87:P88)/AVERAGE(P83:P84)*100-100</f>
        <v>-3.0829769454743854</v>
      </c>
      <c r="BO88" s="12">
        <f t="shared" ref="BO88" si="553">+AVERAGE(Q87:Q88)/AVERAGE(Q83:Q84)*100-100</f>
        <v>9.3869541990070786</v>
      </c>
      <c r="BP88" s="22">
        <f t="shared" ref="BP88" si="554">+AVERAGE(R87:R88)/AVERAGE(R83:R84)*100-100</f>
        <v>4.5019031145264279</v>
      </c>
      <c r="BQ88" s="8">
        <f t="shared" ref="BQ88" si="555">+AVERAGE(S87:S88)/AVERAGE(S83:S84)*100-100</f>
        <v>4.707593464734245</v>
      </c>
      <c r="BR88" s="12">
        <f t="shared" ref="BR88" si="556">+AVERAGE(T87:T88)/AVERAGE(T83:T84)*100-100</f>
        <v>6.8613541438248546</v>
      </c>
      <c r="BS88" s="22">
        <f t="shared" ref="BS88" si="557">+AVERAGE(U87:U88)/AVERAGE(U83:U84)*100-100</f>
        <v>2.7255283040743734</v>
      </c>
      <c r="BT88" s="8">
        <f t="shared" ref="BT88" si="558">+AVERAGE(V87:V88)/AVERAGE(V83:V84)*100-100</f>
        <v>4.0483048417555807</v>
      </c>
      <c r="BU88" s="12">
        <f t="shared" ref="BU88" si="559">+AVERAGE(W87:W88)/AVERAGE(W83:W84)*100-100</f>
        <v>10.265801438094655</v>
      </c>
      <c r="BV88" s="22">
        <f t="shared" ref="BV88" si="560">+AVERAGE(X87:X88)/AVERAGE(X83:X84)*100-100</f>
        <v>3.3462545524775464</v>
      </c>
      <c r="BW88" s="8">
        <f t="shared" ref="BW88" si="561">+AVERAGE(Y87:Y88)/AVERAGE(Y83:Y84)*100-100</f>
        <v>6.7131497175492569</v>
      </c>
    </row>
    <row r="89" spans="1:75" s="40" customFormat="1" x14ac:dyDescent="0.25">
      <c r="A89" s="6" t="s">
        <v>108</v>
      </c>
      <c r="B89" s="7">
        <v>23225935.337948062</v>
      </c>
      <c r="C89" s="16">
        <v>4444556.0306227328</v>
      </c>
      <c r="D89" s="8">
        <f t="shared" si="425"/>
        <v>522.57042498559395</v>
      </c>
      <c r="E89" s="7">
        <v>4052564.244578708</v>
      </c>
      <c r="F89" s="16">
        <v>628930.64087390061</v>
      </c>
      <c r="G89" s="8">
        <f t="shared" si="426"/>
        <v>644.35789595934784</v>
      </c>
      <c r="H89" s="7">
        <f t="shared" ref="H89" si="562">+K89+N89</f>
        <v>5857832.6761274515</v>
      </c>
      <c r="I89" s="16">
        <f t="shared" ref="I89" si="563">+L89+O89</f>
        <v>1517436.9853612669</v>
      </c>
      <c r="J89" s="8">
        <f t="shared" si="120"/>
        <v>386.03465795535732</v>
      </c>
      <c r="K89" s="7">
        <v>5746196.4056882532</v>
      </c>
      <c r="L89" s="16">
        <v>1398825.7242721636</v>
      </c>
      <c r="M89" s="8">
        <f t="shared" si="427"/>
        <v>410.78715568217842</v>
      </c>
      <c r="N89" s="7">
        <v>111636.27043919805</v>
      </c>
      <c r="O89" s="16">
        <v>118611.26108910327</v>
      </c>
      <c r="P89" s="8">
        <f t="shared" si="428"/>
        <v>94.119453257759858</v>
      </c>
      <c r="Q89" s="7">
        <v>15922993.793789452</v>
      </c>
      <c r="R89" s="16">
        <v>4213250.601623253</v>
      </c>
      <c r="S89" s="8">
        <f t="shared" si="429"/>
        <v>377.9265773475413</v>
      </c>
      <c r="T89" s="7">
        <v>14872936.950293373</v>
      </c>
      <c r="U89" s="16">
        <v>3926396.5597918192</v>
      </c>
      <c r="V89" s="8">
        <f t="shared" si="430"/>
        <v>378.79355087561379</v>
      </c>
      <c r="W89" s="7">
        <f t="shared" ref="W89" si="564">+B89+E89+K89+N89+Q89-T89</f>
        <v>34186389.102150291</v>
      </c>
      <c r="X89" s="16">
        <f t="shared" ref="X89" si="565">+C89+F89+L89+O89+R89-U89</f>
        <v>6877777.6986893332</v>
      </c>
      <c r="Y89" s="8">
        <f t="shared" si="431"/>
        <v>497.05574387298145</v>
      </c>
      <c r="Z89" s="36"/>
      <c r="AA89" s="12">
        <f t="shared" si="486"/>
        <v>11.934606516189959</v>
      </c>
      <c r="AB89" s="19">
        <f t="shared" si="487"/>
        <v>5.5353102203609126</v>
      </c>
      <c r="AC89" s="8">
        <f t="shared" si="488"/>
        <v>6.0636542238489852</v>
      </c>
      <c r="AD89" s="12">
        <f t="shared" si="489"/>
        <v>15.377052627184057</v>
      </c>
      <c r="AE89" s="19">
        <f t="shared" si="490"/>
        <v>10.071657500275634</v>
      </c>
      <c r="AF89" s="8">
        <f t="shared" si="491"/>
        <v>4.8199466124103196</v>
      </c>
      <c r="AG89" s="12">
        <f t="shared" si="492"/>
        <v>22.937293476261971</v>
      </c>
      <c r="AH89" s="19">
        <f t="shared" si="493"/>
        <v>18.280740739988403</v>
      </c>
      <c r="AI89" s="8">
        <f t="shared" si="494"/>
        <v>3.9368647060723703</v>
      </c>
      <c r="AJ89" s="12">
        <f t="shared" si="495"/>
        <v>23.598178918473735</v>
      </c>
      <c r="AK89" s="19">
        <f t="shared" si="496"/>
        <v>17.98425949982196</v>
      </c>
      <c r="AL89" s="8">
        <f t="shared" si="497"/>
        <v>4.7581935441652945</v>
      </c>
      <c r="AM89" s="12">
        <f t="shared" si="498"/>
        <v>-3.5956720145701979</v>
      </c>
      <c r="AN89" s="19">
        <f t="shared" si="499"/>
        <v>21.893091607818576</v>
      </c>
      <c r="AO89" s="8">
        <f t="shared" si="500"/>
        <v>-20.910753256137653</v>
      </c>
      <c r="AP89" s="12">
        <f t="shared" si="501"/>
        <v>-2.475313240786619</v>
      </c>
      <c r="AQ89" s="19">
        <f t="shared" si="502"/>
        <v>2.1299737081030656</v>
      </c>
      <c r="AR89" s="8">
        <f t="shared" si="503"/>
        <v>-4.5092412948739451</v>
      </c>
      <c r="AS89" s="12">
        <f t="shared" si="504"/>
        <v>2.7572779181826803</v>
      </c>
      <c r="AT89" s="19">
        <f t="shared" si="505"/>
        <v>7.5935106793112652</v>
      </c>
      <c r="AU89" s="8">
        <f t="shared" si="506"/>
        <v>-4.4949111991923587</v>
      </c>
      <c r="AV89" s="12">
        <f t="shared" si="507"/>
        <v>10.706524004408053</v>
      </c>
      <c r="AW89" s="19">
        <f t="shared" si="508"/>
        <v>5.1354176967425218</v>
      </c>
      <c r="AX89" s="8">
        <f t="shared" si="509"/>
        <v>5.298981475238989</v>
      </c>
      <c r="AY89" s="23"/>
      <c r="AZ89" s="12">
        <f t="shared" ref="AZ89" si="566">+AVERAGE(B87:B89)/AVERAGE(B83:B85)*100-100</f>
        <v>10.082593365588522</v>
      </c>
      <c r="BA89" s="22">
        <f t="shared" ref="BA89" si="567">+AVERAGE(C87:C89)/AVERAGE(C83:C85)*100-100</f>
        <v>2.6565097845880956</v>
      </c>
      <c r="BB89" s="8">
        <f t="shared" ref="BB89" si="568">+AVERAGE(D87:D89)/AVERAGE(D83:D85)*100-100</f>
        <v>7.2190060274505754</v>
      </c>
      <c r="BC89" s="12">
        <f t="shared" ref="BC89" si="569">+AVERAGE(E87:E89)/AVERAGE(E83:E85)*100-100</f>
        <v>9.9719517752998854</v>
      </c>
      <c r="BD89" s="22">
        <f t="shared" ref="BD89" si="570">+AVERAGE(F87:F89)/AVERAGE(F83:F85)*100-100</f>
        <v>2.9070205281758632</v>
      </c>
      <c r="BE89" s="8">
        <f t="shared" ref="BE89" si="571">+AVERAGE(G87:G89)/AVERAGE(G83:G85)*100-100</f>
        <v>6.8403709592846269</v>
      </c>
      <c r="BF89" s="12">
        <f t="shared" ref="BF89" si="572">+AVERAGE(H87:H89)/AVERAGE(H83:H85)*100-100</f>
        <v>15.131706201818801</v>
      </c>
      <c r="BG89" s="22">
        <f t="shared" ref="BG89" si="573">+AVERAGE(I87:I89)/AVERAGE(I83:I85)*100-100</f>
        <v>11.256076049664017</v>
      </c>
      <c r="BH89" s="8">
        <f t="shared" ref="BH89" si="574">+AVERAGE(J87:J89)/AVERAGE(J83:J85)*100-100</f>
        <v>3.3951229086782035</v>
      </c>
      <c r="BI89" s="12">
        <f t="shared" ref="BI89" si="575">+AVERAGE(K87:K89)/AVERAGE(K83:K85)*100-100</f>
        <v>14.602844753496342</v>
      </c>
      <c r="BJ89" s="22">
        <f t="shared" ref="BJ89" si="576">+AVERAGE(L87:L89)/AVERAGE(L83:L85)*100-100</f>
        <v>7.8766233054908525</v>
      </c>
      <c r="BK89" s="8">
        <f t="shared" ref="BK89" si="577">+AVERAGE(M87:M89)/AVERAGE(M83:M85)*100-100</f>
        <v>6.2538427307220275</v>
      </c>
      <c r="BL89" s="12">
        <f t="shared" ref="BL89" si="578">+AVERAGE(N87:N89)/AVERAGE(N83:N85)*100-100</f>
        <v>42.838054092980883</v>
      </c>
      <c r="BM89" s="22">
        <f t="shared" ref="BM89" si="579">+AVERAGE(O87:O89)/AVERAGE(O83:O85)*100-100</f>
        <v>63.104223741612117</v>
      </c>
      <c r="BN89" s="8">
        <f t="shared" ref="BN89" si="580">+AVERAGE(P87:P89)/AVERAGE(P83:P85)*100-100</f>
        <v>-9.5693247274618756</v>
      </c>
      <c r="BO89" s="12">
        <f t="shared" ref="BO89" si="581">+AVERAGE(Q87:Q89)/AVERAGE(Q83:Q85)*100-100</f>
        <v>5.2935641869681405</v>
      </c>
      <c r="BP89" s="22">
        <f t="shared" ref="BP89" si="582">+AVERAGE(R87:R89)/AVERAGE(R83:R85)*100-100</f>
        <v>3.7118868949973347</v>
      </c>
      <c r="BQ89" s="8">
        <f t="shared" ref="BQ89" si="583">+AVERAGE(S87:S89)/AVERAGE(S83:S85)*100-100</f>
        <v>1.5235401566155815</v>
      </c>
      <c r="BR89" s="12">
        <f t="shared" ref="BR89" si="584">+AVERAGE(T87:T89)/AVERAGE(T83:T85)*100-100</f>
        <v>5.4238115025597722</v>
      </c>
      <c r="BS89" s="22">
        <f t="shared" ref="BS89" si="585">+AVERAGE(U87:U89)/AVERAGE(U83:U85)*100-100</f>
        <v>4.4035971174661341</v>
      </c>
      <c r="BT89" s="8">
        <f t="shared" ref="BT89" si="586">+AVERAGE(V87:V89)/AVERAGE(V83:V85)*100-100</f>
        <v>1.1530224928195878</v>
      </c>
      <c r="BU89" s="12">
        <f t="shared" ref="BU89" si="587">+AVERAGE(W87:W89)/AVERAGE(W83:W85)*100-100</f>
        <v>10.416155758859063</v>
      </c>
      <c r="BV89" s="22">
        <f t="shared" ref="BV89" si="588">+AVERAGE(X87:X89)/AVERAGE(X83:X85)*100-100</f>
        <v>3.9385868595060174</v>
      </c>
      <c r="BW89" s="8">
        <f t="shared" ref="BW89" si="589">+AVERAGE(Y87:Y89)/AVERAGE(Y83:Y85)*100-100</f>
        <v>6.2274600962713151</v>
      </c>
    </row>
    <row r="90" spans="1:75" s="40" customFormat="1" x14ac:dyDescent="0.25">
      <c r="A90" s="6" t="s">
        <v>109</v>
      </c>
      <c r="B90" s="7">
        <v>26149337.543779306</v>
      </c>
      <c r="C90" s="16">
        <v>5027465.5478173308</v>
      </c>
      <c r="D90" s="8">
        <f t="shared" si="425"/>
        <v>520.1296218754203</v>
      </c>
      <c r="E90" s="7">
        <v>5317423.8932490097</v>
      </c>
      <c r="F90" s="16">
        <v>818647.71119791362</v>
      </c>
      <c r="G90" s="8">
        <f t="shared" si="426"/>
        <v>649.53750196993917</v>
      </c>
      <c r="H90" s="7">
        <f t="shared" ref="H90" si="590">+K90+N90</f>
        <v>7399499.0152927097</v>
      </c>
      <c r="I90" s="16">
        <f t="shared" ref="I90" si="591">+L90+O90</f>
        <v>1858380.5203952817</v>
      </c>
      <c r="J90" s="8">
        <f t="shared" si="120"/>
        <v>398.16920883989997</v>
      </c>
      <c r="K90" s="7">
        <v>7289556.1668847632</v>
      </c>
      <c r="L90" s="16">
        <v>1741033.8542805314</v>
      </c>
      <c r="M90" s="8">
        <f t="shared" si="427"/>
        <v>418.69123618489976</v>
      </c>
      <c r="N90" s="7">
        <v>109942.84840794673</v>
      </c>
      <c r="O90" s="16">
        <v>117346.6661147503</v>
      </c>
      <c r="P90" s="8">
        <f t="shared" si="428"/>
        <v>93.690645033269575</v>
      </c>
      <c r="Q90" s="7">
        <v>14682844.892336002</v>
      </c>
      <c r="R90" s="16">
        <v>3911103.6122097904</v>
      </c>
      <c r="S90" s="8">
        <f t="shared" si="429"/>
        <v>375.41436760966127</v>
      </c>
      <c r="T90" s="7">
        <v>15696635.735545162</v>
      </c>
      <c r="U90" s="16">
        <v>3925664.655857889</v>
      </c>
      <c r="V90" s="8">
        <f t="shared" si="430"/>
        <v>399.84657660767311</v>
      </c>
      <c r="W90" s="7">
        <f t="shared" ref="W90" si="592">+B90+E90+K90+N90+Q90-T90</f>
        <v>37852469.60911186</v>
      </c>
      <c r="X90" s="16">
        <f t="shared" ref="X90" si="593">+C90+F90+L90+O90+R90-U90</f>
        <v>7689932.7357624266</v>
      </c>
      <c r="Y90" s="8">
        <f t="shared" si="431"/>
        <v>492.23407940978478</v>
      </c>
      <c r="Z90" s="36"/>
      <c r="AA90" s="12">
        <f t="shared" si="486"/>
        <v>10.608689301571417</v>
      </c>
      <c r="AB90" s="19">
        <f t="shared" si="487"/>
        <v>6.6630588578058223</v>
      </c>
      <c r="AC90" s="8">
        <f t="shared" si="488"/>
        <v>3.6991536582741134</v>
      </c>
      <c r="AD90" s="12">
        <f t="shared" si="489"/>
        <v>10.7006297388033</v>
      </c>
      <c r="AE90" s="19">
        <f t="shared" si="490"/>
        <v>7.018824956747153</v>
      </c>
      <c r="AF90" s="8">
        <f t="shared" si="491"/>
        <v>3.440333776365236</v>
      </c>
      <c r="AG90" s="12">
        <f t="shared" si="492"/>
        <v>17.014654078281978</v>
      </c>
      <c r="AH90" s="19">
        <f t="shared" si="493"/>
        <v>10.568139770873145</v>
      </c>
      <c r="AI90" s="8">
        <f t="shared" si="494"/>
        <v>5.8303543143329932</v>
      </c>
      <c r="AJ90" s="12">
        <f t="shared" si="495"/>
        <v>17.63630726065189</v>
      </c>
      <c r="AK90" s="19">
        <f t="shared" si="496"/>
        <v>10.896104836601523</v>
      </c>
      <c r="AL90" s="8">
        <f t="shared" si="497"/>
        <v>6.077943345243412</v>
      </c>
      <c r="AM90" s="12">
        <f t="shared" si="498"/>
        <v>-13.346951094703513</v>
      </c>
      <c r="AN90" s="19">
        <f t="shared" si="499"/>
        <v>5.9205480079840527</v>
      </c>
      <c r="AO90" s="8">
        <f t="shared" si="500"/>
        <v>-18.190520597792997</v>
      </c>
      <c r="AP90" s="12">
        <f t="shared" si="501"/>
        <v>2.4312809438959562</v>
      </c>
      <c r="AQ90" s="19">
        <f t="shared" si="502"/>
        <v>6.3466073447483637</v>
      </c>
      <c r="AR90" s="8">
        <f t="shared" si="503"/>
        <v>-3.6816655449664779</v>
      </c>
      <c r="AS90" s="12">
        <f t="shared" si="504"/>
        <v>8.4978533210547198</v>
      </c>
      <c r="AT90" s="19">
        <f t="shared" si="505"/>
        <v>7.802458159871108</v>
      </c>
      <c r="AU90" s="8">
        <f t="shared" si="506"/>
        <v>0.64506428986280184</v>
      </c>
      <c r="AV90" s="12">
        <f t="shared" si="507"/>
        <v>9.2883754629106079</v>
      </c>
      <c r="AW90" s="19">
        <f t="shared" si="508"/>
        <v>6.8746779176188397</v>
      </c>
      <c r="AX90" s="8">
        <f t="shared" si="509"/>
        <v>2.2584372578435108</v>
      </c>
      <c r="AY90" s="23"/>
      <c r="AZ90" s="12">
        <f t="shared" ref="AZ90" si="594">+AVERAGE(B87:B90)/AVERAGE(B83:B86)*100-100</f>
        <v>10.229506500734018</v>
      </c>
      <c r="BA90" s="22">
        <f t="shared" ref="BA90" si="595">+AVERAGE(C87:C90)/AVERAGE(C83:C86)*100-100</f>
        <v>3.7418119007972308</v>
      </c>
      <c r="BB90" s="8">
        <f t="shared" ref="BB90" si="596">+AVERAGE(D87:D90)/AVERAGE(D83:D86)*100-100</f>
        <v>6.3111550399404024</v>
      </c>
      <c r="BC90" s="12">
        <f t="shared" ref="BC90" si="597">+AVERAGE(E87:E90)/AVERAGE(E83:E86)*100-100</f>
        <v>10.200000000000003</v>
      </c>
      <c r="BD90" s="22">
        <f t="shared" ref="BD90" si="598">+AVERAGE(F87:F90)/AVERAGE(F83:F86)*100-100</f>
        <v>4.1587901701323489</v>
      </c>
      <c r="BE90" s="8">
        <f t="shared" ref="BE90" si="599">+AVERAGE(G87:G90)/AVERAGE(G83:G86)*100-100</f>
        <v>5.9646675669216904</v>
      </c>
      <c r="BF90" s="12">
        <f t="shared" ref="BF90" si="600">+AVERAGE(H87:H90)/AVERAGE(H83:H86)*100-100</f>
        <v>15.749140965733744</v>
      </c>
      <c r="BG90" s="22">
        <f t="shared" ref="BG90" si="601">+AVERAGE(I87:I90)/AVERAGE(I83:I86)*100-100</f>
        <v>11.033994356407376</v>
      </c>
      <c r="BH90" s="8">
        <f t="shared" ref="BH90" si="602">+AVERAGE(J87:J90)/AVERAGE(J83:J86)*100-100</f>
        <v>4.0148105465372055</v>
      </c>
      <c r="BI90" s="12">
        <f t="shared" ref="BI90" si="603">+AVERAGE(K87:K90)/AVERAGE(K83:K86)*100-100</f>
        <v>15.596634164765703</v>
      </c>
      <c r="BJ90" s="22">
        <f t="shared" ref="BJ90" si="604">+AVERAGE(L87:L90)/AVERAGE(L83:L86)*100-100</f>
        <v>8.8480547690825944</v>
      </c>
      <c r="BK90" s="8">
        <f t="shared" ref="BK90" si="605">+AVERAGE(M87:M90)/AVERAGE(M83:M86)*100-100</f>
        <v>6.2089468582290976</v>
      </c>
      <c r="BL90" s="12">
        <f t="shared" ref="BL90" si="606">+AVERAGE(N87:N90)/AVERAGE(N83:N86)*100-100</f>
        <v>23.553013624426015</v>
      </c>
      <c r="BM90" s="22">
        <f t="shared" ref="BM90" si="607">+AVERAGE(O87:O90)/AVERAGE(O83:O86)*100-100</f>
        <v>43.702436483962856</v>
      </c>
      <c r="BN90" s="8">
        <f t="shared" ref="BN90" si="608">+AVERAGE(P87:P90)/AVERAGE(P83:P86)*100-100</f>
        <v>-11.805081157403905</v>
      </c>
      <c r="BO90" s="12">
        <f t="shared" ref="BO90" si="609">+AVERAGE(Q87:Q90)/AVERAGE(Q83:Q86)*100-100</f>
        <v>4.6280383043574318</v>
      </c>
      <c r="BP90" s="22">
        <f t="shared" ref="BP90" si="610">+AVERAGE(R87:R90)/AVERAGE(R83:R86)*100-100</f>
        <v>4.3150930252815698</v>
      </c>
      <c r="BQ90" s="8">
        <f t="shared" ref="BQ90" si="611">+AVERAGE(S87:S90)/AVERAGE(S83:S86)*100-100</f>
        <v>0.20219110828239195</v>
      </c>
      <c r="BR90" s="12">
        <f t="shared" ref="BR90" si="612">+AVERAGE(T87:T90)/AVERAGE(T83:T86)*100-100</f>
        <v>6.2209736733800582</v>
      </c>
      <c r="BS90" s="22">
        <f t="shared" ref="BS90" si="613">+AVERAGE(U87:U90)/AVERAGE(U83:U86)*100-100</f>
        <v>5.2735120647968898</v>
      </c>
      <c r="BT90" s="8">
        <f t="shared" ref="BT90" si="614">+AVERAGE(V87:V90)/AVERAGE(V83:V86)*100-100</f>
        <v>1.0242891226371</v>
      </c>
      <c r="BU90" s="12">
        <f t="shared" ref="BU90" si="615">+AVERAGE(W87:W90)/AVERAGE(W83:W86)*100-100</f>
        <v>10.104046891601001</v>
      </c>
      <c r="BV90" s="22">
        <f t="shared" ref="BV90" si="616">+AVERAGE(X87:X90)/AVERAGE(X83:X86)*100-100</f>
        <v>4.7223337450089389</v>
      </c>
      <c r="BW90" s="8">
        <f t="shared" ref="BW90" si="617">+AVERAGE(Y87:Y90)/AVERAGE(Y83:Y86)*100-100</f>
        <v>5.1979603923007147</v>
      </c>
    </row>
    <row r="91" spans="1:75" s="36" customFormat="1" x14ac:dyDescent="0.25">
      <c r="A91" s="6" t="s">
        <v>110</v>
      </c>
      <c r="B91" s="7">
        <v>23922450.21841751</v>
      </c>
      <c r="C91" s="16">
        <v>4575863.3588219555</v>
      </c>
      <c r="D91" s="8">
        <f t="shared" si="425"/>
        <v>522.79642861923844</v>
      </c>
      <c r="E91" s="7">
        <v>4131095.8232338591</v>
      </c>
      <c r="F91" s="16">
        <v>625347.90647910978</v>
      </c>
      <c r="G91" s="8">
        <f t="shared" si="426"/>
        <v>660.60760425234776</v>
      </c>
      <c r="H91" s="7">
        <f t="shared" ref="H91:H95" si="618">+K91+N91</f>
        <v>5201123.0772378854</v>
      </c>
      <c r="I91" s="16">
        <f t="shared" ref="I91:I95" si="619">+L91+O91</f>
        <v>1323236.2133079343</v>
      </c>
      <c r="J91" s="8">
        <f t="shared" si="120"/>
        <v>393.06081748138462</v>
      </c>
      <c r="K91" s="7">
        <v>5089030.1080737105</v>
      </c>
      <c r="L91" s="16">
        <v>1209090.40943613</v>
      </c>
      <c r="M91" s="8">
        <f t="shared" si="427"/>
        <v>420.89740091868111</v>
      </c>
      <c r="N91" s="7">
        <v>112092.96916417504</v>
      </c>
      <c r="O91" s="16">
        <v>114145.80387180444</v>
      </c>
      <c r="P91" s="8">
        <f t="shared" si="428"/>
        <v>98.201567961328735</v>
      </c>
      <c r="Q91" s="7">
        <v>16238634.779169137</v>
      </c>
      <c r="R91" s="16">
        <v>4358659.1144448267</v>
      </c>
      <c r="S91" s="8">
        <f t="shared" si="429"/>
        <v>372.560329972891</v>
      </c>
      <c r="T91" s="7">
        <v>13607873.698226118</v>
      </c>
      <c r="U91" s="16">
        <v>3459135.8337106737</v>
      </c>
      <c r="V91" s="8">
        <f t="shared" si="430"/>
        <v>393.38939990768506</v>
      </c>
      <c r="W91" s="7">
        <f t="shared" ref="W91:W96" si="620">+B91+E91+K91+N91+Q91-T91</f>
        <v>35885430.199832276</v>
      </c>
      <c r="X91" s="16">
        <f t="shared" ref="X91:X96" si="621">+C91+F91+L91+O91+R91-U91</f>
        <v>7423970.7593431529</v>
      </c>
      <c r="Y91" s="8">
        <f t="shared" ref="Y91:Y96" si="622">+W91/X91*100</f>
        <v>483.37246149131244</v>
      </c>
      <c r="AA91" s="12">
        <f t="shared" ref="AA91:AA95" si="623">+B91/B87*100-100</f>
        <v>5.8770916162354183</v>
      </c>
      <c r="AB91" s="19">
        <f t="shared" ref="AB91:AB95" si="624">+C91/C87*100-100</f>
        <v>2.9944132548893805</v>
      </c>
      <c r="AC91" s="8">
        <f t="shared" ref="AC91:AC95" si="625">+D91/D87*100-100</f>
        <v>2.7988686669946077</v>
      </c>
      <c r="AD91" s="12">
        <f t="shared" ref="AD91:AD95" si="626">+E91/E87*100-100</f>
        <v>16.42066999812684</v>
      </c>
      <c r="AE91" s="19">
        <f t="shared" ref="AE91:AE95" si="627">+F91/F87*100-100</f>
        <v>13.029776697210551</v>
      </c>
      <c r="AF91" s="8">
        <f t="shared" ref="AF91:AF95" si="628">+G91/G87*100-100</f>
        <v>2.9999999999999858</v>
      </c>
      <c r="AG91" s="12">
        <f t="shared" ref="AG91:AG95" si="629">+H91/H87*100-100</f>
        <v>17.575043365440905</v>
      </c>
      <c r="AH91" s="19">
        <f t="shared" ref="AH91:AH95" si="630">+I91/I87*100-100</f>
        <v>11.805189528861831</v>
      </c>
      <c r="AI91" s="8">
        <f t="shared" ref="AI91:AI95" si="631">+J91/J87*100-100</f>
        <v>5.1606315063663857</v>
      </c>
      <c r="AJ91" s="12">
        <f t="shared" ref="AJ91:AJ95" si="632">+K91/K87*100-100</f>
        <v>18.251660834679726</v>
      </c>
      <c r="AK91" s="19">
        <f t="shared" ref="AK91:AK95" si="633">+L91/L87*100-100</f>
        <v>13.190803979746107</v>
      </c>
      <c r="AL91" s="8">
        <f t="shared" ref="AL91:AL95" si="634">+M91/M87*100-100</f>
        <v>4.4710848204940703</v>
      </c>
      <c r="AM91" s="12">
        <f t="shared" ref="AM91:AM95" si="635">+N91/N87*100-100</f>
        <v>-6.6695969685159184</v>
      </c>
      <c r="AN91" s="19">
        <f t="shared" ref="AN91:AN95" si="636">+O91/O87*100-100</f>
        <v>-1.0282046325725673</v>
      </c>
      <c r="AO91" s="8">
        <f t="shared" ref="AO91:AO95" si="637">+P91/P87*100-100</f>
        <v>-5.6999999999999886</v>
      </c>
      <c r="AP91" s="12">
        <f t="shared" ref="AP91:AP95" si="638">+Q91/Q87*100-100</f>
        <v>-1.3694195244254388</v>
      </c>
      <c r="AQ91" s="19">
        <f t="shared" ref="AQ91:AQ95" si="639">+R91/R87*100-100</f>
        <v>2.7695012209982792</v>
      </c>
      <c r="AR91" s="8">
        <f t="shared" ref="AR91:AR95" si="640">+S91/S87*100-100</f>
        <v>-4.0273823422800206</v>
      </c>
      <c r="AS91" s="12">
        <f t="shared" ref="AS91:AS95" si="641">+T91/T87*100-100</f>
        <v>-1.2556000000000012</v>
      </c>
      <c r="AT91" s="19">
        <f t="shared" ref="AT91:AT95" si="642">+U91/U87*100-100</f>
        <v>0.35000000000000853</v>
      </c>
      <c r="AU91" s="8">
        <f t="shared" ref="AU91:AU95" si="643">+V91/V87*100-100</f>
        <v>-1.6000000000000085</v>
      </c>
      <c r="AV91" s="12">
        <f t="shared" ref="AV91:AV95" si="644">+W91/W87*100-100</f>
        <v>7.9266827643186986</v>
      </c>
      <c r="AW91" s="19">
        <f t="shared" ref="AW91:AW95" si="645">+X91/X87*100-100</f>
        <v>6.456184226438495</v>
      </c>
      <c r="AX91" s="8">
        <f t="shared" ref="AX91:AX95" si="646">+Y91/Y87*100-100</f>
        <v>1.3813180967977985</v>
      </c>
      <c r="AY91" s="39"/>
      <c r="AZ91" s="12">
        <f t="shared" ref="AZ91" si="647">+AVERAGE(B91:B91)/AVERAGE(B87:B87)*100-100</f>
        <v>5.8770916162354183</v>
      </c>
      <c r="BA91" s="22">
        <f t="shared" ref="BA91" si="648">+AVERAGE(C91:C91)/AVERAGE(C87:C87)*100-100</f>
        <v>2.9944132548893805</v>
      </c>
      <c r="BB91" s="8">
        <f t="shared" ref="BB91" si="649">+AVERAGE(D91:D91)/AVERAGE(D87:D87)*100-100</f>
        <v>2.7988686669946077</v>
      </c>
      <c r="BC91" s="12">
        <f t="shared" ref="BC91" si="650">+AVERAGE(E91:E91)/AVERAGE(E87:E87)*100-100</f>
        <v>16.42066999812684</v>
      </c>
      <c r="BD91" s="22">
        <f t="shared" ref="BD91" si="651">+AVERAGE(F91:F91)/AVERAGE(F87:F87)*100-100</f>
        <v>13.029776697210551</v>
      </c>
      <c r="BE91" s="8">
        <f t="shared" ref="BE91" si="652">+AVERAGE(G91:G91)/AVERAGE(G87:G87)*100-100</f>
        <v>2.9999999999999858</v>
      </c>
      <c r="BF91" s="12">
        <f t="shared" ref="BF91" si="653">+AVERAGE(H91:H91)/AVERAGE(H87:H87)*100-100</f>
        <v>17.575043365440905</v>
      </c>
      <c r="BG91" s="22">
        <f t="shared" ref="BG91" si="654">+AVERAGE(I91:I91)/AVERAGE(I87:I87)*100-100</f>
        <v>11.805189528861831</v>
      </c>
      <c r="BH91" s="8">
        <f t="shared" ref="BH91" si="655">+AVERAGE(J91:J91)/AVERAGE(J87:J87)*100-100</f>
        <v>5.1606315063663857</v>
      </c>
      <c r="BI91" s="12">
        <f t="shared" ref="BI91" si="656">+AVERAGE(K91:K91)/AVERAGE(K87:K87)*100-100</f>
        <v>18.251660834679726</v>
      </c>
      <c r="BJ91" s="22">
        <f t="shared" ref="BJ91" si="657">+AVERAGE(L91:L91)/AVERAGE(L87:L87)*100-100</f>
        <v>13.190803979746107</v>
      </c>
      <c r="BK91" s="8">
        <f t="shared" ref="BK91" si="658">+AVERAGE(M91:M91)/AVERAGE(M87:M87)*100-100</f>
        <v>4.4710848204940703</v>
      </c>
      <c r="BL91" s="12">
        <f t="shared" ref="BL91" si="659">+AVERAGE(N91:N91)/AVERAGE(N87:N87)*100-100</f>
        <v>-6.6695969685159184</v>
      </c>
      <c r="BM91" s="22">
        <f t="shared" ref="BM91" si="660">+AVERAGE(O91:O91)/AVERAGE(O87:O87)*100-100</f>
        <v>-1.0282046325725673</v>
      </c>
      <c r="BN91" s="8">
        <f t="shared" ref="BN91" si="661">+AVERAGE(P91:P91)/AVERAGE(P87:P87)*100-100</f>
        <v>-5.6999999999999886</v>
      </c>
      <c r="BO91" s="12">
        <f t="shared" ref="BO91" si="662">+AVERAGE(Q91:Q91)/AVERAGE(Q87:Q87)*100-100</f>
        <v>-1.3694195244254388</v>
      </c>
      <c r="BP91" s="22">
        <f t="shared" ref="BP91" si="663">+AVERAGE(R91:R91)/AVERAGE(R87:R87)*100-100</f>
        <v>2.7695012209982792</v>
      </c>
      <c r="BQ91" s="8">
        <f t="shared" ref="BQ91" si="664">+AVERAGE(S91:S91)/AVERAGE(S87:S87)*100-100</f>
        <v>-4.0273823422800206</v>
      </c>
      <c r="BR91" s="12">
        <f t="shared" ref="BR91" si="665">+AVERAGE(T91:T91)/AVERAGE(T87:T87)*100-100</f>
        <v>-1.2556000000000012</v>
      </c>
      <c r="BS91" s="22">
        <f t="shared" ref="BS91" si="666">+AVERAGE(U91:U91)/AVERAGE(U87:U87)*100-100</f>
        <v>0.35000000000000853</v>
      </c>
      <c r="BT91" s="8">
        <f t="shared" ref="BT91" si="667">+AVERAGE(V91:V91)/AVERAGE(V87:V87)*100-100</f>
        <v>-1.6000000000000085</v>
      </c>
      <c r="BU91" s="12">
        <f t="shared" ref="BU91" si="668">+AVERAGE(W91:W91)/AVERAGE(W87:W87)*100-100</f>
        <v>7.9266827643186986</v>
      </c>
      <c r="BV91" s="22">
        <f t="shared" ref="BV91" si="669">+AVERAGE(X91:X91)/AVERAGE(X87:X87)*100-100</f>
        <v>6.456184226438495</v>
      </c>
      <c r="BW91" s="8">
        <f t="shared" ref="BW91" si="670">+AVERAGE(Y91:Y91)/AVERAGE(Y87:Y87)*100-100</f>
        <v>1.3813180967977985</v>
      </c>
    </row>
    <row r="92" spans="1:75" s="36" customFormat="1" x14ac:dyDescent="0.25">
      <c r="A92" s="6" t="s">
        <v>111</v>
      </c>
      <c r="B92" s="7">
        <v>22609383.338580806</v>
      </c>
      <c r="C92" s="16">
        <v>4273631.8043153035</v>
      </c>
      <c r="D92" s="8">
        <f t="shared" si="425"/>
        <v>529.04378228725648</v>
      </c>
      <c r="E92" s="7">
        <v>4396634.3607891109</v>
      </c>
      <c r="F92" s="16">
        <v>661089.5676076432</v>
      </c>
      <c r="G92" s="8">
        <f t="shared" si="426"/>
        <v>665.05880234953497</v>
      </c>
      <c r="H92" s="7">
        <f t="shared" si="618"/>
        <v>5220126.6989687895</v>
      </c>
      <c r="I92" s="16">
        <f t="shared" si="619"/>
        <v>1301459.8186693578</v>
      </c>
      <c r="J92" s="8">
        <f t="shared" si="120"/>
        <v>401.09779987721527</v>
      </c>
      <c r="K92" s="7">
        <v>5109292.1451418903</v>
      </c>
      <c r="L92" s="16">
        <v>1189714.6614797628</v>
      </c>
      <c r="M92" s="8">
        <f t="shared" si="427"/>
        <v>429.45525600121391</v>
      </c>
      <c r="N92" s="7">
        <v>110834.55382689914</v>
      </c>
      <c r="O92" s="16">
        <v>111745.15718959506</v>
      </c>
      <c r="P92" s="8">
        <f t="shared" si="428"/>
        <v>99.185107090456796</v>
      </c>
      <c r="Q92" s="7">
        <v>15506833.266687259</v>
      </c>
      <c r="R92" s="16">
        <v>4016464.6881932397</v>
      </c>
      <c r="S92" s="8">
        <f t="shared" si="429"/>
        <v>386.08165315808691</v>
      </c>
      <c r="T92" s="7">
        <v>14021144.471688807</v>
      </c>
      <c r="U92" s="16">
        <v>3392120.6650481955</v>
      </c>
      <c r="V92" s="8">
        <f t="shared" si="430"/>
        <v>413.34450794042124</v>
      </c>
      <c r="W92" s="7">
        <f t="shared" si="620"/>
        <v>33711833.193337157</v>
      </c>
      <c r="X92" s="16">
        <f t="shared" si="621"/>
        <v>6860525.21373735</v>
      </c>
      <c r="Y92" s="8">
        <f t="shared" si="622"/>
        <v>491.38851827019596</v>
      </c>
      <c r="AA92" s="12">
        <f t="shared" si="623"/>
        <v>5.8990364999182106</v>
      </c>
      <c r="AB92" s="19">
        <f t="shared" si="624"/>
        <v>3.3161331706519093</v>
      </c>
      <c r="AC92" s="8">
        <f t="shared" si="625"/>
        <v>2.4999999999999858</v>
      </c>
      <c r="AD92" s="12">
        <f t="shared" si="626"/>
        <v>10.042093135156009</v>
      </c>
      <c r="AE92" s="19">
        <f t="shared" si="627"/>
        <v>7.252552656323914</v>
      </c>
      <c r="AF92" s="8">
        <f t="shared" si="628"/>
        <v>2.6009082392386347</v>
      </c>
      <c r="AG92" s="12">
        <f t="shared" si="629"/>
        <v>12.485877237229644</v>
      </c>
      <c r="AH92" s="19">
        <f t="shared" si="630"/>
        <v>6.5398424218549422</v>
      </c>
      <c r="AI92" s="8">
        <f t="shared" si="631"/>
        <v>5.5810433732676614</v>
      </c>
      <c r="AJ92" s="12">
        <f t="shared" si="632"/>
        <v>12.895765652027123</v>
      </c>
      <c r="AK92" s="19">
        <f t="shared" si="633"/>
        <v>7.7999999999999829</v>
      </c>
      <c r="AL92" s="8">
        <f t="shared" si="634"/>
        <v>4.7270553358322189</v>
      </c>
      <c r="AM92" s="12">
        <f t="shared" si="635"/>
        <v>-3.6414947490746385</v>
      </c>
      <c r="AN92" s="19">
        <f t="shared" si="636"/>
        <v>-5.252207226228748</v>
      </c>
      <c r="AO92" s="8">
        <f t="shared" si="637"/>
        <v>1.6999999999999886</v>
      </c>
      <c r="AP92" s="12">
        <f t="shared" si="638"/>
        <v>-11.044319074997574</v>
      </c>
      <c r="AQ92" s="19">
        <f t="shared" si="639"/>
        <v>-8.5351872974982825</v>
      </c>
      <c r="AR92" s="8">
        <f t="shared" si="640"/>
        <v>-2.7432754775986723</v>
      </c>
      <c r="AS92" s="12">
        <f t="shared" si="641"/>
        <v>-5.9559999999999604</v>
      </c>
      <c r="AT92" s="19">
        <f t="shared" si="642"/>
        <v>-7.7999999999999829</v>
      </c>
      <c r="AU92" s="8">
        <f t="shared" si="643"/>
        <v>2.0000000000000284</v>
      </c>
      <c r="AV92" s="12">
        <f t="shared" si="644"/>
        <v>3.6999832589548447</v>
      </c>
      <c r="AW92" s="19">
        <f t="shared" si="645"/>
        <v>2.6011616122770818</v>
      </c>
      <c r="AX92" s="8">
        <f t="shared" si="646"/>
        <v>1.0709641386226707</v>
      </c>
      <c r="AY92" s="39"/>
      <c r="AZ92" s="12">
        <f t="shared" ref="AZ92" si="671">+AVERAGE(B91:B92)/AVERAGE(B87:B88)*100-100</f>
        <v>5.8877532941724127</v>
      </c>
      <c r="BA92" s="22">
        <f t="shared" ref="BA92" si="672">+AVERAGE(C91:C92)/AVERAGE(C87:C88)*100-100</f>
        <v>3.1495289196203515</v>
      </c>
      <c r="BB92" s="8">
        <f t="shared" ref="BB92" si="673">+AVERAGE(D91:D92)/AVERAGE(D87:D88)*100-100</f>
        <v>2.6483292425586171</v>
      </c>
      <c r="BC92" s="12">
        <f t="shared" ref="BC92" si="674">+AVERAGE(E91:E92)/AVERAGE(E87:E88)*100-100</f>
        <v>13.042408591257782</v>
      </c>
      <c r="BD92" s="22">
        <f t="shared" ref="BD92" si="675">+AVERAGE(F91:F92)/AVERAGE(F87:F88)*100-100</f>
        <v>9.9852646442642765</v>
      </c>
      <c r="BE92" s="8">
        <f t="shared" ref="BE92" si="676">+AVERAGE(G91:G92)/AVERAGE(G87:G88)*100-100</f>
        <v>2.7993967717524555</v>
      </c>
      <c r="BF92" s="12">
        <f t="shared" ref="BF92" si="677">+AVERAGE(H91:H92)/AVERAGE(H87:H88)*100-100</f>
        <v>14.9695340015559</v>
      </c>
      <c r="BG92" s="22">
        <f t="shared" ref="BG92" si="678">+AVERAGE(I91:I92)/AVERAGE(I87:I88)*100-100</f>
        <v>9.1308638236342574</v>
      </c>
      <c r="BH92" s="8">
        <f t="shared" ref="BH92" si="679">+AVERAGE(J91:J92)/AVERAGE(J87:J88)*100-100</f>
        <v>5.3725454409628242</v>
      </c>
      <c r="BI92" s="12">
        <f t="shared" ref="BI92" si="680">+AVERAGE(K91:K92)/AVERAGE(K87:K88)*100-100</f>
        <v>15.506345325038822</v>
      </c>
      <c r="BJ92" s="22">
        <f t="shared" ref="BJ92" si="681">+AVERAGE(L91:L92)/AVERAGE(L87:L88)*100-100</f>
        <v>10.451413679195426</v>
      </c>
      <c r="BK92" s="8">
        <f t="shared" ref="BK92" si="682">+AVERAGE(M91:M92)/AVERAGE(M87:M88)*100-100</f>
        <v>4.600201521459681</v>
      </c>
      <c r="BL92" s="12">
        <f t="shared" ref="BL92" si="683">+AVERAGE(N91:N92)/AVERAGE(N87:N88)*100-100</f>
        <v>-5.1882592393683353</v>
      </c>
      <c r="BM92" s="22">
        <f t="shared" ref="BM92" si="684">+AVERAGE(O91:O92)/AVERAGE(O87:O88)*100-100</f>
        <v>-3.1638178062241451</v>
      </c>
      <c r="BN92" s="8">
        <f t="shared" ref="BN92" si="685">+AVERAGE(P91:P92)/AVERAGE(P87:P88)*100-100</f>
        <v>-2.1212803184820643</v>
      </c>
      <c r="BO92" s="12">
        <f t="shared" ref="BO92" si="686">+AVERAGE(Q91:Q92)/AVERAGE(Q87:Q88)*100-100</f>
        <v>-6.3450149278611434</v>
      </c>
      <c r="BP92" s="22">
        <f t="shared" ref="BP92" si="687">+AVERAGE(R91:R92)/AVERAGE(R87:R88)*100-100</f>
        <v>-2.9811045351522836</v>
      </c>
      <c r="BQ92" s="8">
        <f t="shared" ref="BQ92" si="688">+AVERAGE(S91:S92)/AVERAGE(S87:S88)*100-100</f>
        <v>-3.378151471925591</v>
      </c>
      <c r="BR92" s="12">
        <f t="shared" ref="BR92" si="689">+AVERAGE(T91:T92)/AVERAGE(T87:T88)*100-100</f>
        <v>-3.6982207830288161</v>
      </c>
      <c r="BS92" s="22">
        <f t="shared" ref="BS92" si="690">+AVERAGE(U91:U92)/AVERAGE(U87:U88)*100-100</f>
        <v>-3.8576767274874015</v>
      </c>
      <c r="BT92" s="8">
        <f t="shared" ref="BT92" si="691">+AVERAGE(V91:V92)/AVERAGE(V87:V88)*100-100</f>
        <v>0.21219430485754742</v>
      </c>
      <c r="BU92" s="12">
        <f t="shared" ref="BU92" si="692">+AVERAGE(W91:W92)/AVERAGE(W87:W88)*100-100</f>
        <v>5.8371412991043741</v>
      </c>
      <c r="BV92" s="22">
        <f t="shared" ref="BV92" si="693">+AVERAGE(X91:X92)/AVERAGE(X87:X88)*100-100</f>
        <v>4.5691888530898126</v>
      </c>
      <c r="BW92" s="8">
        <f t="shared" ref="BW92" si="694">+AVERAGE(Y91:Y92)/AVERAGE(Y87:Y88)*100-100</f>
        <v>1.224627139242159</v>
      </c>
    </row>
    <row r="93" spans="1:75" s="36" customFormat="1" x14ac:dyDescent="0.25">
      <c r="A93" s="6" t="s">
        <v>112</v>
      </c>
      <c r="B93" s="7">
        <v>24675861.176445972</v>
      </c>
      <c r="C93" s="16">
        <v>4551775.1370411627</v>
      </c>
      <c r="D93" s="8">
        <f t="shared" si="425"/>
        <v>542.11511846532642</v>
      </c>
      <c r="E93" s="7">
        <v>4372299.8664201964</v>
      </c>
      <c r="F93" s="16">
        <v>654087.86650885665</v>
      </c>
      <c r="G93" s="8">
        <f t="shared" si="426"/>
        <v>668.45757126745195</v>
      </c>
      <c r="H93" s="7">
        <f t="shared" si="618"/>
        <v>6308543.5187590085</v>
      </c>
      <c r="I93" s="16">
        <f t="shared" si="619"/>
        <v>1519564.116495078</v>
      </c>
      <c r="J93" s="8">
        <f t="shared" si="120"/>
        <v>415.15480987468044</v>
      </c>
      <c r="K93" s="7">
        <v>6204353.3875581054</v>
      </c>
      <c r="L93" s="16">
        <v>1412813.9815148851</v>
      </c>
      <c r="M93" s="8">
        <f t="shared" si="427"/>
        <v>439.14864014196036</v>
      </c>
      <c r="N93" s="7">
        <v>104190.13120090355</v>
      </c>
      <c r="O93" s="16">
        <v>106750.13498019295</v>
      </c>
      <c r="P93" s="8">
        <f t="shared" si="428"/>
        <v>97.601873028296964</v>
      </c>
      <c r="Q93" s="7">
        <v>15138498.963537741</v>
      </c>
      <c r="R93" s="16">
        <v>3887316.6761923921</v>
      </c>
      <c r="S93" s="8">
        <f t="shared" si="429"/>
        <v>389.43312893061824</v>
      </c>
      <c r="T93" s="7">
        <v>14623674.321706742</v>
      </c>
      <c r="U93" s="16">
        <v>3570822.0873370701</v>
      </c>
      <c r="V93" s="8">
        <f t="shared" si="430"/>
        <v>409.53242598015589</v>
      </c>
      <c r="W93" s="7">
        <f t="shared" si="620"/>
        <v>35871529.203456178</v>
      </c>
      <c r="X93" s="16">
        <f t="shared" si="621"/>
        <v>7041921.7089004191</v>
      </c>
      <c r="Y93" s="8">
        <f t="shared" si="622"/>
        <v>509.39971624673797</v>
      </c>
      <c r="AA93" s="12">
        <f t="shared" si="623"/>
        <v>6.2427016066342276</v>
      </c>
      <c r="AB93" s="19">
        <f t="shared" si="624"/>
        <v>2.4123693273230487</v>
      </c>
      <c r="AC93" s="8">
        <f t="shared" si="625"/>
        <v>3.7401070832263912</v>
      </c>
      <c r="AD93" s="12">
        <f t="shared" si="626"/>
        <v>7.8897113665554457</v>
      </c>
      <c r="AE93" s="19">
        <f t="shared" si="627"/>
        <v>4</v>
      </c>
      <c r="AF93" s="8">
        <f t="shared" si="628"/>
        <v>3.7401070832263912</v>
      </c>
      <c r="AG93" s="12">
        <f t="shared" si="629"/>
        <v>7.6941569954421567</v>
      </c>
      <c r="AH93" s="19">
        <f t="shared" si="630"/>
        <v>0.14017920706635323</v>
      </c>
      <c r="AI93" s="8">
        <f t="shared" si="631"/>
        <v>7.5434035051564479</v>
      </c>
      <c r="AJ93" s="12">
        <f t="shared" si="632"/>
        <v>7.973221754416798</v>
      </c>
      <c r="AK93" s="19">
        <f t="shared" si="633"/>
        <v>1</v>
      </c>
      <c r="AL93" s="8">
        <f t="shared" si="634"/>
        <v>6.9041799548681411</v>
      </c>
      <c r="AM93" s="12">
        <f t="shared" si="635"/>
        <v>-6.6700000000000017</v>
      </c>
      <c r="AN93" s="19">
        <f t="shared" si="636"/>
        <v>-10</v>
      </c>
      <c r="AO93" s="8">
        <f t="shared" si="637"/>
        <v>3.6999999999999886</v>
      </c>
      <c r="AP93" s="12">
        <f t="shared" si="638"/>
        <v>-4.9268048484556459</v>
      </c>
      <c r="AQ93" s="19">
        <f t="shared" si="639"/>
        <v>-7.7359254468577632</v>
      </c>
      <c r="AR93" s="8">
        <f t="shared" si="640"/>
        <v>3.0446526581525717</v>
      </c>
      <c r="AS93" s="12">
        <f t="shared" si="641"/>
        <v>-1.6759475913848689</v>
      </c>
      <c r="AT93" s="19">
        <f t="shared" si="642"/>
        <v>-9.0560000000000542</v>
      </c>
      <c r="AU93" s="8">
        <f t="shared" si="643"/>
        <v>8.1149415119361237</v>
      </c>
      <c r="AV93" s="12">
        <f t="shared" si="644"/>
        <v>4.9292719867857926</v>
      </c>
      <c r="AW93" s="19">
        <f t="shared" si="645"/>
        <v>2.38658499012503</v>
      </c>
      <c r="AX93" s="8">
        <f t="shared" si="646"/>
        <v>2.4834181127400683</v>
      </c>
      <c r="AY93" s="39"/>
      <c r="AZ93" s="12">
        <f t="shared" ref="AZ93" si="695">+AVERAGE(B91:B93)/AVERAGE(B87:B89)*100-100</f>
        <v>6.0104859769830199</v>
      </c>
      <c r="BA93" s="22">
        <f t="shared" ref="BA93" si="696">+AVERAGE(C91:C93)/AVERAGE(C87:C89)*100-100</f>
        <v>2.8979636288972443</v>
      </c>
      <c r="BB93" s="8">
        <f t="shared" ref="BB93" si="697">+AVERAGE(D91:D93)/AVERAGE(D87:D89)*100-100</f>
        <v>3.017062336611005</v>
      </c>
      <c r="BC93" s="12">
        <f t="shared" ref="BC93" si="698">+AVERAGE(E91:E93)/AVERAGE(E87:E89)*100-100</f>
        <v>11.241708198195369</v>
      </c>
      <c r="BD93" s="22">
        <f t="shared" ref="BD93" si="699">+AVERAGE(F91:F93)/AVERAGE(F87:F89)*100-100</f>
        <v>7.892321971360289</v>
      </c>
      <c r="BE93" s="8">
        <f t="shared" ref="BE93" si="700">+AVERAGE(G91:G93)/AVERAGE(G87:G89)*100-100</f>
        <v>3.1128289679899837</v>
      </c>
      <c r="BF93" s="12">
        <f t="shared" ref="BF93" si="701">+AVERAGE(H91:H93)/AVERAGE(H87:H89)*100-100</f>
        <v>12.113522909207745</v>
      </c>
      <c r="BG93" s="22">
        <f t="shared" ref="BG93" si="702">+AVERAGE(I91:I93)/AVERAGE(I87:I89)*100-100</f>
        <v>5.6528009082687589</v>
      </c>
      <c r="BH93" s="8">
        <f t="shared" ref="BH93" si="703">+AVERAGE(J91:J93)/AVERAGE(J87:J89)*100-100</f>
        <v>6.1078484782455007</v>
      </c>
      <c r="BI93" s="12">
        <f t="shared" ref="BI93" si="704">+AVERAGE(K91:K93)/AVERAGE(K87:K89)*100-100</f>
        <v>12.536497110390826</v>
      </c>
      <c r="BJ93" s="22">
        <f t="shared" ref="BJ93" si="705">+AVERAGE(L91:L93)/AVERAGE(L87:L89)*100-100</f>
        <v>6.7487547316149517</v>
      </c>
      <c r="BK93" s="8">
        <f t="shared" ref="BK93" si="706">+AVERAGE(M91:M93)/AVERAGE(M87:M89)*100-100</f>
        <v>5.3736035632853287</v>
      </c>
      <c r="BL93" s="12">
        <f t="shared" ref="BL93" si="707">+AVERAGE(N91:N93)/AVERAGE(N87:N89)*100-100</f>
        <v>-5.6652885767563959</v>
      </c>
      <c r="BM93" s="22">
        <f t="shared" ref="BM93" si="708">+AVERAGE(O91:O93)/AVERAGE(O87:O89)*100-100</f>
        <v>-5.4681330054046811</v>
      </c>
      <c r="BN93" s="8">
        <f t="shared" ref="BN93" si="709">+AVERAGE(P91:P93)/AVERAGE(P87:P89)*100-100</f>
        <v>-0.26892953753191762</v>
      </c>
      <c r="BO93" s="12">
        <f t="shared" ref="BO93" si="710">+AVERAGE(Q91:Q93)/AVERAGE(Q87:Q89)*100-100</f>
        <v>-5.8917326712264355</v>
      </c>
      <c r="BP93" s="22">
        <f t="shared" ref="BP93" si="711">+AVERAGE(R91:R93)/AVERAGE(R87:R89)*100-100</f>
        <v>-4.5406322487463484</v>
      </c>
      <c r="BQ93" s="8">
        <f t="shared" ref="BQ93" si="712">+AVERAGE(S91:S93)/AVERAGE(S87:S89)*100-100</f>
        <v>-1.2911738258525673</v>
      </c>
      <c r="BR93" s="12">
        <f t="shared" ref="BR93" si="713">+AVERAGE(T91:T93)/AVERAGE(T87:T89)*100-100</f>
        <v>-3.0077917912429371</v>
      </c>
      <c r="BS93" s="22">
        <f t="shared" ref="BS93" si="714">+AVERAGE(U91:U93)/AVERAGE(U87:U89)*100-100</f>
        <v>-5.7043695836409825</v>
      </c>
      <c r="BT93" s="8">
        <f t="shared" ref="BT93" si="715">+AVERAGE(V91:V93)/AVERAGE(V87:V89)*100-100</f>
        <v>2.7408824482377554</v>
      </c>
      <c r="BU93" s="12">
        <f t="shared" ref="BU93" si="716">+AVERAGE(W91:W93)/AVERAGE(W87:W89)*100-100</f>
        <v>5.5266034408976878</v>
      </c>
      <c r="BV93" s="22">
        <f t="shared" ref="BV93" si="717">+AVERAGE(X91:X93)/AVERAGE(X87:X89)*100-100</f>
        <v>3.8382809912023532</v>
      </c>
      <c r="BW93" s="8">
        <f t="shared" ref="BW93" si="718">+AVERAGE(Y91:Y93)/AVERAGE(Y87:Y89)*100-100</f>
        <v>1.6531744121629686</v>
      </c>
    </row>
    <row r="94" spans="1:75" s="36" customFormat="1" x14ac:dyDescent="0.25">
      <c r="A94" s="6" t="s">
        <v>113</v>
      </c>
      <c r="B94" s="7">
        <v>27215673.563112549</v>
      </c>
      <c r="C94" s="16">
        <v>5075495.1562158819</v>
      </c>
      <c r="D94" s="8">
        <f t="shared" si="425"/>
        <v>536.21711233005374</v>
      </c>
      <c r="E94" s="7">
        <v>5613270.9536529575</v>
      </c>
      <c r="F94" s="16">
        <v>838267.62583119597</v>
      </c>
      <c r="G94" s="8">
        <f t="shared" si="426"/>
        <v>669.62754861098688</v>
      </c>
      <c r="H94" s="7">
        <f t="shared" si="618"/>
        <v>7317350.5522690965</v>
      </c>
      <c r="I94" s="16">
        <f t="shared" si="619"/>
        <v>1722581.5487404675</v>
      </c>
      <c r="J94" s="8">
        <f t="shared" si="120"/>
        <v>424.78979051061253</v>
      </c>
      <c r="K94" s="7">
        <v>7205928.2088841563</v>
      </c>
      <c r="L94" s="16">
        <v>1603655.7548734553</v>
      </c>
      <c r="M94" s="8">
        <f t="shared" si="427"/>
        <v>449.34383124218431</v>
      </c>
      <c r="N94" s="7">
        <v>111422.34338494032</v>
      </c>
      <c r="O94" s="16">
        <v>118925.79386701225</v>
      </c>
      <c r="P94" s="8">
        <f t="shared" si="428"/>
        <v>93.690645033269575</v>
      </c>
      <c r="Q94" s="7">
        <v>15154275.53810543</v>
      </c>
      <c r="R94" s="16">
        <v>3983779.2204068876</v>
      </c>
      <c r="S94" s="8">
        <f t="shared" si="429"/>
        <v>380.39948249335043</v>
      </c>
      <c r="T94" s="7">
        <v>16519882.307253443</v>
      </c>
      <c r="U94" s="16">
        <v>3849114.1950686602</v>
      </c>
      <c r="V94" s="8">
        <f t="shared" si="430"/>
        <v>429.18659904707664</v>
      </c>
      <c r="W94" s="7">
        <f t="shared" si="620"/>
        <v>38780688.299886592</v>
      </c>
      <c r="X94" s="16">
        <f t="shared" si="621"/>
        <v>7771009.3561257729</v>
      </c>
      <c r="Y94" s="8">
        <f t="shared" si="622"/>
        <v>499.04312969738413</v>
      </c>
      <c r="AA94" s="12">
        <f t="shared" si="623"/>
        <v>4.0778701087474332</v>
      </c>
      <c r="AB94" s="19">
        <f t="shared" si="624"/>
        <v>0.95534435674855445</v>
      </c>
      <c r="AC94" s="8">
        <f t="shared" si="625"/>
        <v>3.092977169157777</v>
      </c>
      <c r="AD94" s="12">
        <f t="shared" si="626"/>
        <v>5.5637290978354059</v>
      </c>
      <c r="AE94" s="19">
        <f t="shared" si="627"/>
        <v>2.3966248686596572</v>
      </c>
      <c r="AF94" s="8">
        <f t="shared" si="628"/>
        <v>3.0929771691577344</v>
      </c>
      <c r="AG94" s="12">
        <f t="shared" si="629"/>
        <v>-1.1101895257210685</v>
      </c>
      <c r="AH94" s="19">
        <f t="shared" si="630"/>
        <v>-7.307382431340244</v>
      </c>
      <c r="AI94" s="8">
        <f t="shared" si="631"/>
        <v>6.6857459290420564</v>
      </c>
      <c r="AJ94" s="12">
        <f t="shared" si="632"/>
        <v>-1.1472297638711524</v>
      </c>
      <c r="AK94" s="19">
        <f t="shared" si="633"/>
        <v>-7.8906047156588244</v>
      </c>
      <c r="AL94" s="8">
        <f t="shared" si="634"/>
        <v>7.3210500741763553</v>
      </c>
      <c r="AM94" s="12">
        <f t="shared" si="635"/>
        <v>1.3456946026210659</v>
      </c>
      <c r="AN94" s="19">
        <f t="shared" si="636"/>
        <v>1.3456946026210659</v>
      </c>
      <c r="AO94" s="8">
        <f t="shared" si="637"/>
        <v>0</v>
      </c>
      <c r="AP94" s="12">
        <f t="shared" si="638"/>
        <v>3.2107581958827467</v>
      </c>
      <c r="AQ94" s="19">
        <f t="shared" si="639"/>
        <v>1.8581867268925549</v>
      </c>
      <c r="AR94" s="8">
        <f t="shared" si="640"/>
        <v>1.3278966693337679</v>
      </c>
      <c r="AS94" s="12">
        <f t="shared" si="641"/>
        <v>5.2447326011651825</v>
      </c>
      <c r="AT94" s="19">
        <f t="shared" si="642"/>
        <v>-1.9500000000000028</v>
      </c>
      <c r="AU94" s="8">
        <f t="shared" si="643"/>
        <v>7.337820092978248</v>
      </c>
      <c r="AV94" s="12">
        <f t="shared" si="644"/>
        <v>2.4522011386842024</v>
      </c>
      <c r="AW94" s="19">
        <f t="shared" si="645"/>
        <v>1.0543215805555235</v>
      </c>
      <c r="AX94" s="8">
        <f t="shared" si="646"/>
        <v>1.3832951785385887</v>
      </c>
      <c r="AY94" s="39"/>
      <c r="AZ94" s="12">
        <f t="shared" ref="AZ94" si="719">+AVERAGE(B91:B94)/AVERAGE(B87:B90)*100-100</f>
        <v>5.4689434042620064</v>
      </c>
      <c r="BA94" s="22">
        <f t="shared" ref="BA94" si="720">+AVERAGE(C91:C94)/AVERAGE(C87:C90)*100-100</f>
        <v>2.3569252395540445</v>
      </c>
      <c r="BB94" s="8">
        <f t="shared" ref="BB94" si="721">+AVERAGE(D91:D94)/AVERAGE(D87:D90)*100-100</f>
        <v>3.0361614468485243</v>
      </c>
      <c r="BC94" s="12">
        <f t="shared" ref="BC94" si="722">+AVERAGE(E91:E94)/AVERAGE(E87:E90)*100-100</f>
        <v>9.4566460278348075</v>
      </c>
      <c r="BD94" s="22">
        <f t="shared" ref="BD94" si="723">+AVERAGE(F91:F94)/AVERAGE(F87:F90)*100-100</f>
        <v>6.1733095904115203</v>
      </c>
      <c r="BE94" s="8">
        <f t="shared" ref="BE94" si="724">+AVERAGE(G91:G94)/AVERAGE(G87:G90)*100-100</f>
        <v>3.1078378014123871</v>
      </c>
      <c r="BF94" s="12">
        <f t="shared" ref="BF94" si="725">+AVERAGE(H91:H94)/AVERAGE(H87:H90)*100-100</f>
        <v>7.7299457728233989</v>
      </c>
      <c r="BG94" s="22">
        <f t="shared" ref="BG94" si="726">+AVERAGE(I91:I94)/AVERAGE(I87:I90)*100-100</f>
        <v>1.4865086476792726</v>
      </c>
      <c r="BH94" s="8">
        <f t="shared" ref="BH94" si="727">+AVERAGE(J91:J94)/AVERAGE(J87:J90)*100-100</f>
        <v>6.2574715074421334</v>
      </c>
      <c r="BI94" s="12">
        <f t="shared" ref="BI94" si="728">+AVERAGE(K91:K94)/AVERAGE(K87:K90)*100-100</f>
        <v>7.9744861451298306</v>
      </c>
      <c r="BJ94" s="22">
        <f t="shared" ref="BJ94" si="729">+AVERAGE(L91:L94)/AVERAGE(L87:L90)*100-100</f>
        <v>1.9503433072602547</v>
      </c>
      <c r="BK94" s="8">
        <f t="shared" ref="BK94" si="730">+AVERAGE(M91:M94)/AVERAGE(M87:M90)*100-100</f>
        <v>5.8700491111025599</v>
      </c>
      <c r="BL94" s="12">
        <f t="shared" ref="BL94" si="731">+AVERAGE(N91:N94)/AVERAGE(N87:N90)*100-100</f>
        <v>-3.9775329693226666</v>
      </c>
      <c r="BM94" s="22">
        <f t="shared" ref="BM94" si="732">+AVERAGE(O91:O94)/AVERAGE(O87:O90)*100-100</f>
        <v>-3.7641043291623077</v>
      </c>
      <c r="BN94" s="8">
        <f t="shared" ref="BN94" si="733">+AVERAGE(P91:P94)/AVERAGE(P87:P90)*100-100</f>
        <v>-0.2042367975795969</v>
      </c>
      <c r="BO94" s="12">
        <f t="shared" ref="BO94" si="734">+AVERAGE(Q91:Q94)/AVERAGE(Q87:Q90)*100-100</f>
        <v>-3.8196975382500256</v>
      </c>
      <c r="BP94" s="22">
        <f t="shared" ref="BP94" si="735">+AVERAGE(R91:R94)/AVERAGE(R87:R90)*100-100</f>
        <v>-3.0471243690944476</v>
      </c>
      <c r="BQ94" s="8">
        <f t="shared" ref="BQ94" si="736">+AVERAGE(S91:S94)/AVERAGE(S87:S90)*100-100</f>
        <v>-0.65208887141746175</v>
      </c>
      <c r="BR94" s="12">
        <f t="shared" ref="BR94" si="737">+AVERAGE(T91:T94)/AVERAGE(T87:T90)*100-100</f>
        <v>-0.82187012807838755</v>
      </c>
      <c r="BS94" s="22">
        <f t="shared" ref="BS94" si="738">+AVERAGE(U91:U94)/AVERAGE(U87:U90)*100-100</f>
        <v>-4.7203812290883889</v>
      </c>
      <c r="BT94" s="8">
        <f t="shared" ref="BT94" si="739">+AVERAGE(V91:V94)/AVERAGE(V87:V90)*100-100</f>
        <v>3.9015249024631373</v>
      </c>
      <c r="BU94" s="12">
        <f t="shared" ref="BU94" si="740">+AVERAGE(W91:W94)/AVERAGE(W87:W90)*100-100</f>
        <v>4.6820775077084988</v>
      </c>
      <c r="BV94" s="22">
        <f t="shared" ref="BV94" si="741">+AVERAGE(X91:X94)/AVERAGE(X87:X90)*100-100</f>
        <v>3.0798698334697008</v>
      </c>
      <c r="BW94" s="8">
        <f t="shared" ref="BW94" si="742">+AVERAGE(Y91:Y94)/AVERAGE(Y87:Y90)*100-100</f>
        <v>1.585128204198142</v>
      </c>
    </row>
    <row r="95" spans="1:75" s="36" customFormat="1" x14ac:dyDescent="0.25">
      <c r="A95" s="6" t="s">
        <v>114</v>
      </c>
      <c r="B95" s="7">
        <v>25375556.546443149</v>
      </c>
      <c r="C95" s="16">
        <v>4621621.9924101755</v>
      </c>
      <c r="D95" s="8">
        <f t="shared" si="425"/>
        <v>549.06170578459182</v>
      </c>
      <c r="E95" s="7">
        <v>4314495.30760979</v>
      </c>
      <c r="F95" s="16">
        <v>621867.54189811088</v>
      </c>
      <c r="G95" s="8">
        <f t="shared" si="426"/>
        <v>693.79651081977408</v>
      </c>
      <c r="H95" s="7">
        <f t="shared" si="618"/>
        <v>5338555.8673082404</v>
      </c>
      <c r="I95" s="16">
        <f t="shared" si="619"/>
        <v>1237082.6315646993</v>
      </c>
      <c r="J95" s="8">
        <f t="shared" si="120"/>
        <v>431.54399965634258</v>
      </c>
      <c r="K95" s="7">
        <v>5219092.7854215205</v>
      </c>
      <c r="L95" s="16">
        <v>1121224.6406348178</v>
      </c>
      <c r="M95" s="8">
        <f t="shared" si="427"/>
        <v>465.48145628217384</v>
      </c>
      <c r="N95" s="7">
        <v>119463.08188671952</v>
      </c>
      <c r="O95" s="16">
        <v>115857.9909298815</v>
      </c>
      <c r="P95" s="8">
        <f t="shared" si="428"/>
        <v>103.11164635939514</v>
      </c>
      <c r="Q95" s="7">
        <v>16370246.998603754</v>
      </c>
      <c r="R95" s="16">
        <v>4246229.58337228</v>
      </c>
      <c r="S95" s="8">
        <f t="shared" si="429"/>
        <v>385.52430284758168</v>
      </c>
      <c r="T95" s="7">
        <v>13935224.222750472</v>
      </c>
      <c r="U95" s="16">
        <v>3192782.3745149523</v>
      </c>
      <c r="V95" s="8">
        <f t="shared" si="430"/>
        <v>436.46019640995763</v>
      </c>
      <c r="W95" s="7">
        <f t="shared" si="620"/>
        <v>37463630.497214459</v>
      </c>
      <c r="X95" s="16">
        <f t="shared" si="621"/>
        <v>7534019.3747303132</v>
      </c>
      <c r="Y95" s="8">
        <f t="shared" si="622"/>
        <v>497.25954545418858</v>
      </c>
      <c r="AA95" s="12">
        <f t="shared" si="623"/>
        <v>6.0742370232080845</v>
      </c>
      <c r="AB95" s="19">
        <f t="shared" si="624"/>
        <v>1</v>
      </c>
      <c r="AC95" s="8">
        <f t="shared" si="625"/>
        <v>5.023997052681267</v>
      </c>
      <c r="AD95" s="12">
        <f t="shared" si="626"/>
        <v>4.4394875409199415</v>
      </c>
      <c r="AE95" s="19">
        <f t="shared" si="627"/>
        <v>-0.55654853001657045</v>
      </c>
      <c r="AF95" s="8">
        <f t="shared" si="628"/>
        <v>5.0239970526812812</v>
      </c>
      <c r="AG95" s="12">
        <f t="shared" si="629"/>
        <v>2.6423675815673988</v>
      </c>
      <c r="AH95" s="19">
        <f t="shared" si="630"/>
        <v>-6.5108240597392069</v>
      </c>
      <c r="AI95" s="8">
        <f t="shared" si="631"/>
        <v>9.7906431939837262</v>
      </c>
      <c r="AJ95" s="12">
        <f t="shared" si="632"/>
        <v>2.5557458805650697</v>
      </c>
      <c r="AK95" s="19">
        <f t="shared" si="633"/>
        <v>-7.2670966633743461</v>
      </c>
      <c r="AL95" s="8">
        <f t="shared" si="634"/>
        <v>10.592618359291436</v>
      </c>
      <c r="AM95" s="12">
        <f t="shared" si="635"/>
        <v>6.5749999999999744</v>
      </c>
      <c r="AN95" s="19">
        <f t="shared" si="636"/>
        <v>1.4999999999999858</v>
      </c>
      <c r="AO95" s="8">
        <f t="shared" si="637"/>
        <v>4.9999999999999574</v>
      </c>
      <c r="AP95" s="12">
        <f t="shared" si="638"/>
        <v>0.81048820436215863</v>
      </c>
      <c r="AQ95" s="19">
        <f t="shared" si="639"/>
        <v>-2.5794522609017321</v>
      </c>
      <c r="AR95" s="8">
        <f t="shared" si="640"/>
        <v>3.4796976037770833</v>
      </c>
      <c r="AS95" s="12">
        <f t="shared" si="641"/>
        <v>2.4055964347099064</v>
      </c>
      <c r="AT95" s="19">
        <f t="shared" si="642"/>
        <v>-7.6999999999999886</v>
      </c>
      <c r="AU95" s="8">
        <f t="shared" si="643"/>
        <v>10.948641857757167</v>
      </c>
      <c r="AV95" s="12">
        <f t="shared" si="644"/>
        <v>4.3978859626143247</v>
      </c>
      <c r="AW95" s="19">
        <f t="shared" si="645"/>
        <v>1.4823417138148471</v>
      </c>
      <c r="AX95" s="8">
        <f t="shared" si="646"/>
        <v>2.8729572057190325</v>
      </c>
      <c r="AY95" s="39"/>
      <c r="AZ95" s="12">
        <f t="shared" ref="AZ95" si="743">+AVERAGE(B95:B95)/AVERAGE(B91:B91)*100-100</f>
        <v>6.0742370232080845</v>
      </c>
      <c r="BA95" s="22">
        <f t="shared" ref="BA95" si="744">+AVERAGE(C95:C95)/AVERAGE(C91:C91)*100-100</f>
        <v>1</v>
      </c>
      <c r="BB95" s="8">
        <f t="shared" ref="BB95" si="745">+AVERAGE(D95:D95)/AVERAGE(D91:D91)*100-100</f>
        <v>5.023997052681267</v>
      </c>
      <c r="BC95" s="12">
        <f t="shared" ref="BC95" si="746">+AVERAGE(E95:E95)/AVERAGE(E91:E91)*100-100</f>
        <v>4.4394875409199415</v>
      </c>
      <c r="BD95" s="22">
        <f t="shared" ref="BD95" si="747">+AVERAGE(F95:F95)/AVERAGE(F91:F91)*100-100</f>
        <v>-0.55654853001657045</v>
      </c>
      <c r="BE95" s="8">
        <f t="shared" ref="BE95" si="748">+AVERAGE(G95:G95)/AVERAGE(G91:G91)*100-100</f>
        <v>5.0239970526812812</v>
      </c>
      <c r="BF95" s="12">
        <f t="shared" ref="BF95" si="749">+AVERAGE(H95:H95)/AVERAGE(H91:H91)*100-100</f>
        <v>2.6423675815673988</v>
      </c>
      <c r="BG95" s="22">
        <f t="shared" ref="BG95" si="750">+AVERAGE(I95:I95)/AVERAGE(I91:I91)*100-100</f>
        <v>-6.5108240597392069</v>
      </c>
      <c r="BH95" s="8">
        <f t="shared" ref="BH95" si="751">+AVERAGE(J95:J95)/AVERAGE(J91:J91)*100-100</f>
        <v>9.7906431939837262</v>
      </c>
      <c r="BI95" s="12">
        <f t="shared" ref="BI95" si="752">+AVERAGE(K95:K95)/AVERAGE(K91:K91)*100-100</f>
        <v>2.5557458805650697</v>
      </c>
      <c r="BJ95" s="22">
        <f t="shared" ref="BJ95" si="753">+AVERAGE(L95:L95)/AVERAGE(L91:L91)*100-100</f>
        <v>-7.2670966633743461</v>
      </c>
      <c r="BK95" s="8">
        <f t="shared" ref="BK95" si="754">+AVERAGE(M95:M95)/AVERAGE(M91:M91)*100-100</f>
        <v>10.592618359291436</v>
      </c>
      <c r="BL95" s="12">
        <f t="shared" ref="BL95" si="755">+AVERAGE(N95:N95)/AVERAGE(N91:N91)*100-100</f>
        <v>6.5749999999999744</v>
      </c>
      <c r="BM95" s="22">
        <f t="shared" ref="BM95" si="756">+AVERAGE(O95:O95)/AVERAGE(O91:O91)*100-100</f>
        <v>1.4999999999999858</v>
      </c>
      <c r="BN95" s="8">
        <f t="shared" ref="BN95" si="757">+AVERAGE(P95:P95)/AVERAGE(P91:P91)*100-100</f>
        <v>4.9999999999999574</v>
      </c>
      <c r="BO95" s="12">
        <f t="shared" ref="BO95" si="758">+AVERAGE(Q95:Q95)/AVERAGE(Q91:Q91)*100-100</f>
        <v>0.81048820436215863</v>
      </c>
      <c r="BP95" s="22">
        <f t="shared" ref="BP95" si="759">+AVERAGE(R95:R95)/AVERAGE(R91:R91)*100-100</f>
        <v>-2.5794522609017321</v>
      </c>
      <c r="BQ95" s="8">
        <f t="shared" ref="BQ95" si="760">+AVERAGE(S95:S95)/AVERAGE(S91:S91)*100-100</f>
        <v>3.4796976037770833</v>
      </c>
      <c r="BR95" s="12">
        <f t="shared" ref="BR95" si="761">+AVERAGE(T95:T95)/AVERAGE(T91:T91)*100-100</f>
        <v>2.4055964347099064</v>
      </c>
      <c r="BS95" s="22">
        <f t="shared" ref="BS95" si="762">+AVERAGE(U95:U95)/AVERAGE(U91:U91)*100-100</f>
        <v>-7.6999999999999886</v>
      </c>
      <c r="BT95" s="8">
        <f t="shared" ref="BT95" si="763">+AVERAGE(V95:V95)/AVERAGE(V91:V91)*100-100</f>
        <v>10.948641857757167</v>
      </c>
      <c r="BU95" s="12">
        <f t="shared" ref="BU95" si="764">+AVERAGE(W95:W95)/AVERAGE(W91:W91)*100-100</f>
        <v>4.3978859626143247</v>
      </c>
      <c r="BV95" s="22">
        <f t="shared" ref="BV95" si="765">+AVERAGE(X95:X95)/AVERAGE(X91:X91)*100-100</f>
        <v>1.4823417138148471</v>
      </c>
      <c r="BW95" s="8">
        <f t="shared" ref="BW95" si="766">+AVERAGE(Y95:Y95)/AVERAGE(Y91:Y91)*100-100</f>
        <v>2.8729572057190325</v>
      </c>
    </row>
    <row r="96" spans="1:75" s="36" customFormat="1" x14ac:dyDescent="0.25">
      <c r="A96" s="6" t="s">
        <v>115</v>
      </c>
      <c r="B96" s="7">
        <v>23823355.004749786</v>
      </c>
      <c r="C96" s="16">
        <v>4320400.6999368407</v>
      </c>
      <c r="D96" s="8">
        <f t="shared" si="425"/>
        <v>551.4154047123003</v>
      </c>
      <c r="E96" s="7">
        <v>4399842.1086925771</v>
      </c>
      <c r="F96" s="16">
        <v>634731.08217593294</v>
      </c>
      <c r="G96" s="8">
        <f t="shared" si="426"/>
        <v>693.18207855985236</v>
      </c>
      <c r="H96" s="7">
        <f t="shared" ref="H96" si="767">+K96+N96</f>
        <v>6105807.5647795461</v>
      </c>
      <c r="I96" s="16">
        <f t="shared" ref="I96" si="768">+L96+O96</f>
        <v>1356606.1163196808</v>
      </c>
      <c r="J96" s="8">
        <f t="shared" ref="J96:J97" si="769">+H96/I96*100</f>
        <v>450.07961348013919</v>
      </c>
      <c r="K96" s="7">
        <v>6076935.1635076385</v>
      </c>
      <c r="L96" s="16">
        <v>1328669.8270222819</v>
      </c>
      <c r="M96" s="8">
        <f t="shared" si="427"/>
        <v>457.36984764129272</v>
      </c>
      <c r="N96" s="7">
        <v>28872.401271907231</v>
      </c>
      <c r="O96" s="16">
        <v>27936.289297398765</v>
      </c>
      <c r="P96" s="8">
        <f t="shared" si="428"/>
        <v>103.350881588256</v>
      </c>
      <c r="Q96" s="7">
        <v>17185181.841937691</v>
      </c>
      <c r="R96" s="16">
        <v>4263580.5179558052</v>
      </c>
      <c r="S96" s="8">
        <f t="shared" si="429"/>
        <v>403.06924589704272</v>
      </c>
      <c r="T96" s="7">
        <v>14496213.488807315</v>
      </c>
      <c r="U96" s="16">
        <v>3291809.5664354516</v>
      </c>
      <c r="V96" s="8">
        <f t="shared" si="430"/>
        <v>440.37217816656977</v>
      </c>
      <c r="W96" s="7">
        <f t="shared" si="620"/>
        <v>37017973.031352289</v>
      </c>
      <c r="X96" s="16">
        <f t="shared" si="621"/>
        <v>7283508.8499528086</v>
      </c>
      <c r="Y96" s="8">
        <f t="shared" si="622"/>
        <v>508.24367477211399</v>
      </c>
      <c r="AA96" s="12">
        <f t="shared" ref="AA96" si="770">+B96/B92*100-100</f>
        <v>5.3693267436332661</v>
      </c>
      <c r="AB96" s="19">
        <f t="shared" ref="AB96" si="771">+C96/C92*100-100</f>
        <v>1.0943594994382124</v>
      </c>
      <c r="AC96" s="8">
        <f t="shared" ref="AC96" si="772">+D96/D92*100-100</f>
        <v>4.22869017160032</v>
      </c>
      <c r="AD96" s="12">
        <f t="shared" ref="AD96" si="773">+E96/E92*100-100</f>
        <v>7.2959169224404263E-2</v>
      </c>
      <c r="AE96" s="19">
        <f t="shared" ref="AE96" si="774">+F96/F92*100-100</f>
        <v>-3.9871277241745844</v>
      </c>
      <c r="AF96" s="8">
        <f t="shared" ref="AF96" si="775">+G96/G92*100-100</f>
        <v>4.2286901716002774</v>
      </c>
      <c r="AG96" s="12">
        <f t="shared" ref="AG96" si="776">+H96/H92*100-100</f>
        <v>16.966654583033744</v>
      </c>
      <c r="AH96" s="19">
        <f t="shared" ref="AH96" si="777">+I96/I92*100-100</f>
        <v>4.2372647129978844</v>
      </c>
      <c r="AI96" s="8">
        <f t="shared" ref="AI96" si="778">+J96/J92*100-100</f>
        <v>12.21193774134845</v>
      </c>
      <c r="AJ96" s="12">
        <f t="shared" ref="AJ96" si="779">+K96/K92*100-100</f>
        <v>18.938886070271408</v>
      </c>
      <c r="AK96" s="19">
        <f t="shared" ref="AK96" si="780">+L96/L92*100-100</f>
        <v>11.679705230301792</v>
      </c>
      <c r="AL96" s="8">
        <f t="shared" ref="AL96" si="781">+M96/M92*100-100</f>
        <v>6.4999999999999716</v>
      </c>
      <c r="AM96" s="12">
        <f t="shared" ref="AM96" si="782">+N96/N92*100-100</f>
        <v>-73.949999999999989</v>
      </c>
      <c r="AN96" s="19">
        <f t="shared" ref="AN96" si="783">+O96/O92*100-100</f>
        <v>-75</v>
      </c>
      <c r="AO96" s="8">
        <f t="shared" ref="AO96" si="784">+P96/P92*100-100</f>
        <v>4.2000000000000313</v>
      </c>
      <c r="AP96" s="12">
        <f t="shared" ref="AP96" si="785">+Q96/Q92*100-100</f>
        <v>10.823283815503217</v>
      </c>
      <c r="AQ96" s="19">
        <f t="shared" ref="AQ96" si="786">+R96/R92*100-100</f>
        <v>6.1525707045050098</v>
      </c>
      <c r="AR96" s="8">
        <f t="shared" ref="AR96" si="787">+S96/S92*100-100</f>
        <v>4.4000000000000057</v>
      </c>
      <c r="AS96" s="12">
        <f t="shared" ref="AS96" si="788">+T96/T92*100-100</f>
        <v>3.3882328085111482</v>
      </c>
      <c r="AT96" s="19">
        <f t="shared" ref="AT96" si="789">+U96/U92*100-100</f>
        <v>-2.9571795498412428</v>
      </c>
      <c r="AU96" s="8">
        <f t="shared" ref="AU96" si="790">+V96/V92*100-100</f>
        <v>6.5387756960458461</v>
      </c>
      <c r="AV96" s="12">
        <f t="shared" ref="AV96" si="791">+W96/W92*100-100</f>
        <v>9.8070603845671513</v>
      </c>
      <c r="AW96" s="19">
        <f t="shared" ref="AW96" si="792">+X96/X92*100-100</f>
        <v>6.1654701795787616</v>
      </c>
      <c r="AX96" s="8">
        <f t="shared" ref="AX96" si="793">+Y96/Y92*100-100</f>
        <v>3.4301079238180421</v>
      </c>
      <c r="AY96" s="39"/>
      <c r="AZ96" s="12">
        <f t="shared" ref="AZ96" si="794">+AVERAGE(B95:B96)/AVERAGE(B91:B92)*100-100</f>
        <v>5.7317277019132291</v>
      </c>
      <c r="BA96" s="22">
        <f t="shared" ref="BA96" si="795">+AVERAGE(C95:C96)/AVERAGE(C91:C92)*100-100</f>
        <v>1.0455684477367981</v>
      </c>
      <c r="BB96" s="8">
        <f t="shared" ref="BB96" si="796">+AVERAGE(D95:D96)/AVERAGE(D91:D92)*100-100</f>
        <v>4.6239817689115625</v>
      </c>
      <c r="BC96" s="12">
        <f t="shared" ref="BC96" si="797">+AVERAGE(E95:E96)/AVERAGE(E91:E92)*100-100</f>
        <v>2.1882403435912465</v>
      </c>
      <c r="BD96" s="22">
        <f t="shared" ref="BD96" si="798">+AVERAGE(F95:F96)/AVERAGE(F91:F92)*100-100</f>
        <v>-2.3194947763700782</v>
      </c>
      <c r="BE96" s="8">
        <f t="shared" ref="BE96" si="799">+AVERAGE(G95:G96)/AVERAGE(G91:G92)*100-100</f>
        <v>4.6250084087826338</v>
      </c>
      <c r="BF96" s="12">
        <f t="shared" ref="BF96" si="800">+AVERAGE(H95:H96)/AVERAGE(H91:H92)*100-100</f>
        <v>9.8175715758875413</v>
      </c>
      <c r="BG96" s="22">
        <f t="shared" ref="BG96" si="801">+AVERAGE(I95:I96)/AVERAGE(I91:I92)*100-100</f>
        <v>-1.181366669326394</v>
      </c>
      <c r="BH96" s="8">
        <f t="shared" ref="BH96" si="802">+AVERAGE(J95:J96)/AVERAGE(J91:J92)*100-100</f>
        <v>11.013542366233267</v>
      </c>
      <c r="BI96" s="12">
        <f t="shared" ref="BI96" si="803">+AVERAGE(K95:K96)/AVERAGE(K91:K92)*100-100</f>
        <v>10.763590995248705</v>
      </c>
      <c r="BJ96" s="22">
        <f t="shared" ref="BJ96" si="804">+AVERAGE(L95:L96)/AVERAGE(L91:L92)*100-100</f>
        <v>2.1297852568612541</v>
      </c>
      <c r="BK96" s="8">
        <f t="shared" ref="BK96" si="805">+AVERAGE(M95:M96)/AVERAGE(M91:M92)*100-100</f>
        <v>8.5257153504020948</v>
      </c>
      <c r="BL96" s="12">
        <f t="shared" ref="BL96" si="806">+AVERAGE(N95:N96)/AVERAGE(N91:N92)*100-100</f>
        <v>-33.460220089304116</v>
      </c>
      <c r="BM96" s="22">
        <f t="shared" ref="BM96" si="807">+AVERAGE(O95:O96)/AVERAGE(O91:O92)*100-100</f>
        <v>-36.343499734725768</v>
      </c>
      <c r="BN96" s="8">
        <f t="shared" ref="BN96" si="808">+AVERAGE(P95:P96)/AVERAGE(P91:P92)*100-100</f>
        <v>4.5980068783693326</v>
      </c>
      <c r="BO96" s="12">
        <f t="shared" ref="BO96" si="809">+AVERAGE(Q95:Q96)/AVERAGE(Q91:Q92)*100-100</f>
        <v>5.7014777418639966</v>
      </c>
      <c r="BP96" s="22">
        <f t="shared" ref="BP96" si="810">+AVERAGE(R95:R96)/AVERAGE(R91:R92)*100-100</f>
        <v>1.6081708385921871</v>
      </c>
      <c r="BQ96" s="8">
        <f t="shared" ref="BQ96" si="811">+AVERAGE(S95:S96)/AVERAGE(S91:S92)*100-100</f>
        <v>3.9480501052728414</v>
      </c>
      <c r="BR96" s="12">
        <f t="shared" ref="BR96" si="812">+AVERAGE(T95:T96)/AVERAGE(T91:T92)*100-100</f>
        <v>2.9042636864910776</v>
      </c>
      <c r="BS96" s="22">
        <f t="shared" ref="BS96" si="813">+AVERAGE(U95:U96)/AVERAGE(U91:U92)*100-100</f>
        <v>-5.3517855867006006</v>
      </c>
      <c r="BT96" s="8">
        <f t="shared" ref="BT96" si="814">+AVERAGE(V95:V96)/AVERAGE(V91:V92)*100-100</f>
        <v>8.6891682680603708</v>
      </c>
      <c r="BU96" s="12">
        <f t="shared" ref="BU96" si="815">+AVERAGE(W95:W96)/AVERAGE(W91:W92)*100-100</f>
        <v>7.018006021019346</v>
      </c>
      <c r="BV96" s="22">
        <f t="shared" ref="BV96" si="816">+AVERAGE(X95:X96)/AVERAGE(X91:X92)*100-100</f>
        <v>3.7315439943217683</v>
      </c>
      <c r="BW96" s="8">
        <f t="shared" ref="BW96" si="817">+AVERAGE(Y95:Y96)/AVERAGE(Y91:Y92)*100-100</f>
        <v>3.1538234606309175</v>
      </c>
    </row>
    <row r="97" spans="1:75" s="36" customFormat="1" x14ac:dyDescent="0.25">
      <c r="A97" s="6" t="s">
        <v>116</v>
      </c>
      <c r="B97" s="7">
        <v>25719942.952467099</v>
      </c>
      <c r="C97" s="16">
        <v>4596112.1179248337</v>
      </c>
      <c r="D97" s="8">
        <f t="shared" si="425"/>
        <v>559.60216575569029</v>
      </c>
      <c r="E97" s="7">
        <v>4268976.5702087125</v>
      </c>
      <c r="F97" s="16">
        <v>618801.25992268114</v>
      </c>
      <c r="G97" s="8">
        <f t="shared" si="426"/>
        <v>689.87845479534394</v>
      </c>
      <c r="H97" s="7">
        <f t="shared" ref="H97" si="818">+K97+N97</f>
        <v>7303174.4976634244</v>
      </c>
      <c r="I97" s="16">
        <f t="shared" ref="I97" si="819">+L97+O97</f>
        <v>1619244.5254589543</v>
      </c>
      <c r="J97" s="8">
        <f t="shared" si="769"/>
        <v>451.02357197060348</v>
      </c>
      <c r="K97" s="7">
        <v>7232064.7331188079</v>
      </c>
      <c r="L97" s="16">
        <v>1549856.9377218289</v>
      </c>
      <c r="M97" s="8">
        <f t="shared" si="427"/>
        <v>466.62789042641509</v>
      </c>
      <c r="N97" s="7">
        <v>71109.764544616672</v>
      </c>
      <c r="O97" s="16">
        <v>69387.587737125417</v>
      </c>
      <c r="P97" s="8">
        <f t="shared" si="428"/>
        <v>102.48196667971182</v>
      </c>
      <c r="Q97" s="7">
        <v>17043285.205412965</v>
      </c>
      <c r="R97" s="16">
        <v>4097784.9672489637</v>
      </c>
      <c r="S97" s="8">
        <f t="shared" si="429"/>
        <v>415.91458169790025</v>
      </c>
      <c r="T97" s="7">
        <v>15013102.768893801</v>
      </c>
      <c r="U97" s="16">
        <v>3535113.8664636994</v>
      </c>
      <c r="V97" s="8">
        <f t="shared" si="430"/>
        <v>424.68512574142181</v>
      </c>
      <c r="W97" s="7">
        <f t="shared" ref="W97" si="820">+B97+E97+K97+N97+Q97-T97</f>
        <v>39322276.456858404</v>
      </c>
      <c r="X97" s="16">
        <f t="shared" ref="X97" si="821">+C97+F97+L97+O97+R97-U97</f>
        <v>7396829.0040917331</v>
      </c>
      <c r="Y97" s="8">
        <f t="shared" ref="Y97" si="822">+W97/X97*100</f>
        <v>531.6099160208563</v>
      </c>
      <c r="AA97" s="12">
        <f t="shared" ref="AA97" si="823">+B97/B93*100-100</f>
        <v>4.2311867802925747</v>
      </c>
      <c r="AB97" s="19">
        <f t="shared" ref="AB97" si="824">+C97/C93*100-100</f>
        <v>0.97405912086622948</v>
      </c>
      <c r="AC97" s="8">
        <f t="shared" ref="AC97" si="825">+D97/D93*100-100</f>
        <v>3.2257073626479809</v>
      </c>
      <c r="AD97" s="12">
        <f t="shared" ref="AD97" si="826">+E97/E93*100-100</f>
        <v>-2.363133805277613</v>
      </c>
      <c r="AE97" s="19">
        <f t="shared" ref="AE97" si="827">+F97/F93*100-100</f>
        <v>-5.3947807921457098</v>
      </c>
      <c r="AF97" s="8">
        <f t="shared" ref="AF97" si="828">+G97/G93*100-100</f>
        <v>3.2045240339302552</v>
      </c>
      <c r="AG97" s="12">
        <f t="shared" ref="AG97" si="829">+H97/H93*100-100</f>
        <v>15.76641226214565</v>
      </c>
      <c r="AH97" s="19">
        <f t="shared" ref="AH97" si="830">+I97/I93*100-100</f>
        <v>6.5598027672430419</v>
      </c>
      <c r="AI97" s="8">
        <f t="shared" ref="AI97" si="831">+J97/J93*100-100</f>
        <v>8.6398522292805637</v>
      </c>
      <c r="AJ97" s="12">
        <f t="shared" ref="AJ97" si="832">+K97/K93*100-100</f>
        <v>16.564358626341672</v>
      </c>
      <c r="AK97" s="19">
        <f t="shared" ref="AK97" si="833">+L97/L93*100-100</f>
        <v>9.7000000000000028</v>
      </c>
      <c r="AL97" s="8">
        <f t="shared" ref="AL97" si="834">+M97/M93*100-100</f>
        <v>6.257391637503801</v>
      </c>
      <c r="AM97" s="12">
        <f t="shared" ref="AM97" si="835">+N97/N93*100-100</f>
        <v>-31.75</v>
      </c>
      <c r="AN97" s="19">
        <f t="shared" ref="AN97" si="836">+O97/O93*100-100</f>
        <v>-35</v>
      </c>
      <c r="AO97" s="8">
        <f t="shared" ref="AO97" si="837">+P97/P93*100-100</f>
        <v>5</v>
      </c>
      <c r="AP97" s="12">
        <f t="shared" ref="AP97" si="838">+Q97/Q93*100-100</f>
        <v>12.582398337266127</v>
      </c>
      <c r="AQ97" s="19">
        <f t="shared" ref="AQ97" si="839">+R97/R93*100-100</f>
        <v>5.414230652870927</v>
      </c>
      <c r="AR97" s="8">
        <f t="shared" ref="AR97" si="840">+S97/S93*100-100</f>
        <v>6.7999999999999829</v>
      </c>
      <c r="AS97" s="12">
        <f t="shared" ref="AS97" si="841">+T97/T93*100-100</f>
        <v>2.6630000000000535</v>
      </c>
      <c r="AT97" s="19">
        <f t="shared" ref="AT97" si="842">+U97/U93*100-100</f>
        <v>-1</v>
      </c>
      <c r="AU97" s="8">
        <f t="shared" ref="AU97" si="843">+V97/V93*100-100</f>
        <v>3.7000000000000313</v>
      </c>
      <c r="AV97" s="12">
        <f t="shared" ref="AV97" si="844">+W97/W93*100-100</f>
        <v>9.6197383552573825</v>
      </c>
      <c r="AW97" s="19">
        <f t="shared" ref="AW97" si="845">+X97/X93*100-100</f>
        <v>5.0399210593713377</v>
      </c>
      <c r="AX97" s="8">
        <f t="shared" ref="AX97" si="846">+Y97/Y93*100-100</f>
        <v>4.3600730557455449</v>
      </c>
      <c r="AY97" s="39"/>
      <c r="AZ97" s="12">
        <f t="shared" ref="AZ97" si="847">+AVERAGE(B95:B97)/AVERAGE(B91:B93)*100-100</f>
        <v>5.2117398043960605</v>
      </c>
      <c r="BA97" s="22">
        <f t="shared" ref="BA97" si="848">+AVERAGE(C95:C97)/AVERAGE(C91:C93)*100-100</f>
        <v>1.0212801251505681</v>
      </c>
      <c r="BB97" s="8">
        <f t="shared" ref="BB97" si="849">+AVERAGE(D95:D97)/AVERAGE(D91:D93)*100-100</f>
        <v>4.1484190718707623</v>
      </c>
      <c r="BC97" s="12">
        <f t="shared" ref="BC97" si="850">+AVERAGE(E95:E97)/AVERAGE(E91:E93)*100-100</f>
        <v>0.64561040355910393</v>
      </c>
      <c r="BD97" s="22">
        <f t="shared" ref="BD97" si="851">+AVERAGE(F95:F97)/AVERAGE(F91:F93)*100-100</f>
        <v>-3.3560734939382968</v>
      </c>
      <c r="BE97" s="8">
        <f t="shared" ref="BE97" si="852">+AVERAGE(G95:G97)/AVERAGE(G91:G93)*100-100</f>
        <v>4.1488426609279259</v>
      </c>
      <c r="BF97" s="12">
        <f t="shared" ref="BF97" si="853">+AVERAGE(H95:H97)/AVERAGE(H91:H93)*100-100</f>
        <v>12.060786401901964</v>
      </c>
      <c r="BG97" s="22">
        <f t="shared" ref="BG97" si="854">+AVERAGE(I95:I97)/AVERAGE(I91:I93)*100-100</f>
        <v>1.6570659758479991</v>
      </c>
      <c r="BH97" s="8">
        <f t="shared" ref="BH97" si="855">+AVERAGE(J95:J97)/AVERAGE(J91:J93)*100-100</f>
        <v>10.198659429092174</v>
      </c>
      <c r="BI97" s="12">
        <f t="shared" ref="BI97" si="856">+AVERAGE(K95:K97)/AVERAGE(K91:K93)*100-100</f>
        <v>12.957745966706241</v>
      </c>
      <c r="BJ97" s="22">
        <f t="shared" ref="BJ97" si="857">+AVERAGE(L95:L97)/AVERAGE(L91:L93)*100-100</f>
        <v>4.9357595908797123</v>
      </c>
      <c r="BK97" s="8">
        <f t="shared" ref="BK97" si="858">+AVERAGE(M95:M97)/AVERAGE(M91:M93)*100-100</f>
        <v>7.753221925082741</v>
      </c>
      <c r="BL97" s="12">
        <f t="shared" ref="BL97" si="859">+AVERAGE(N95:N97)/AVERAGE(N91:N93)*100-100</f>
        <v>-32.915498478582236</v>
      </c>
      <c r="BM97" s="22">
        <f t="shared" ref="BM97" si="860">+AVERAGE(O95:O97)/AVERAGE(O91:O93)*100-100</f>
        <v>-35.912348022762018</v>
      </c>
      <c r="BN97" s="8">
        <f t="shared" ref="BN97" si="861">+AVERAGE(P95:P97)/AVERAGE(P91:P93)*100-100</f>
        <v>4.7310129963051395</v>
      </c>
      <c r="BO97" s="12">
        <f t="shared" ref="BO97" si="862">+AVERAGE(Q95:Q97)/AVERAGE(Q91:Q93)*100-100</f>
        <v>7.9232779850219259</v>
      </c>
      <c r="BP97" s="22">
        <f t="shared" ref="BP97" si="863">+AVERAGE(R95:R97)/AVERAGE(R91:R93)*100-100</f>
        <v>2.8147299906772929</v>
      </c>
      <c r="BQ97" s="8">
        <f t="shared" ref="BQ97" si="864">+AVERAGE(S95:S97)/AVERAGE(S91:S93)*100-100</f>
        <v>4.9154465407399641</v>
      </c>
      <c r="BR97" s="12">
        <f t="shared" ref="BR97" si="865">+AVERAGE(T95:T97)/AVERAGE(T91:T93)*100-100</f>
        <v>2.8207622249546631</v>
      </c>
      <c r="BS97" s="22">
        <f t="shared" ref="BS97" si="866">+AVERAGE(U95:U97)/AVERAGE(U91:U93)*100-100</f>
        <v>-3.8607728329609898</v>
      </c>
      <c r="BT97" s="8">
        <f t="shared" ref="BT97" si="867">+AVERAGE(V95:V97)/AVERAGE(V91:V93)*100-100</f>
        <v>7.0092515198833638</v>
      </c>
      <c r="BU97" s="12">
        <f t="shared" ref="BU97" si="868">+AVERAGE(W95:W97)/AVERAGE(W91:W93)*100-100</f>
        <v>7.9028944805292127</v>
      </c>
      <c r="BV97" s="22">
        <f t="shared" ref="BV97" si="869">+AVERAGE(X95:X97)/AVERAGE(X91:X93)*100-100</f>
        <v>4.1635663337127937</v>
      </c>
      <c r="BW97" s="8">
        <f t="shared" ref="BW97" si="870">+AVERAGE(Y95:Y97)/AVERAGE(Y91:Y93)*100-100</f>
        <v>3.5678373899357183</v>
      </c>
    </row>
    <row r="98" spans="1:75" x14ac:dyDescent="0.25">
      <c r="W98" s="14"/>
      <c r="X98" s="14"/>
      <c r="Y98" s="14"/>
    </row>
    <row r="99" spans="1:75" x14ac:dyDescent="0.25">
      <c r="W99" s="14"/>
      <c r="X99" s="14"/>
      <c r="Y99" s="14"/>
    </row>
  </sheetData>
  <mergeCells count="24">
    <mergeCell ref="B5:D5"/>
    <mergeCell ref="E5:G5"/>
    <mergeCell ref="H5:J5"/>
    <mergeCell ref="K5:M5"/>
    <mergeCell ref="N5:P5"/>
    <mergeCell ref="AJ5:AL5"/>
    <mergeCell ref="AM5:AO5"/>
    <mergeCell ref="AP5:AR5"/>
    <mergeCell ref="AS5:AU5"/>
    <mergeCell ref="Q5:S5"/>
    <mergeCell ref="T5:V5"/>
    <mergeCell ref="W5:Y5"/>
    <mergeCell ref="AA5:AC5"/>
    <mergeCell ref="AD5:AF5"/>
    <mergeCell ref="AG5:AI5"/>
    <mergeCell ref="BL5:BN5"/>
    <mergeCell ref="BO5:BQ5"/>
    <mergeCell ref="BR5:BT5"/>
    <mergeCell ref="BU5:BW5"/>
    <mergeCell ref="AV5:AX5"/>
    <mergeCell ref="AZ5:BB5"/>
    <mergeCell ref="BC5:BE5"/>
    <mergeCell ref="BF5:BH5"/>
    <mergeCell ref="BI5:BK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Biedermann</dc:creator>
  <cp:lastModifiedBy>Victor Ferreira Martinez</cp:lastModifiedBy>
  <dcterms:created xsi:type="dcterms:W3CDTF">2008-05-09T18:30:16Z</dcterms:created>
  <dcterms:modified xsi:type="dcterms:W3CDTF">2016-12-05T15:01:09Z</dcterms:modified>
</cp:coreProperties>
</file>