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doma_do\05_MESA DE DINERO\17- Administración de Liquidez\"/>
    </mc:Choice>
  </mc:AlternateContent>
  <bookViews>
    <workbookView xWindow="-105" yWindow="13245" windowWidth="23250" windowHeight="12240" tabRatio="998"/>
  </bookViews>
  <sheets>
    <sheet name="ADM- LIQ- DEPOSITO" sheetId="12" r:id="rId1"/>
  </sheets>
  <externalReferences>
    <externalReference r:id="rId2"/>
    <externalReference r:id="rId3"/>
    <externalReference r:id="rId4"/>
  </externalReferences>
  <definedNames>
    <definedName name="_xlnm._FilterDatabase" localSheetId="0" hidden="1">'ADM- LIQ- DEPOSITO'!#REF!</definedName>
    <definedName name="A" localSheetId="0">[1]INFORME!#REF!</definedName>
    <definedName name="A">[1]INFORME!#REF!</definedName>
    <definedName name="A_impresión_IM" localSheetId="0">#REF!</definedName>
    <definedName name="A_impresión_IM">#REF!</definedName>
    <definedName name="ab" localSheetId="0">[1]INFORME!#REF!</definedName>
    <definedName name="ab">[1]INFORME!#REF!</definedName>
    <definedName name="_xlnm.Extract" localSheetId="0">[2]INFORME!#REF!</definedName>
    <definedName name="_xlnm.Extract">[2]INFORME!#REF!</definedName>
    <definedName name="_xlnm.Print_Area" localSheetId="0">'ADM- LIQ- DEPOSITO'!$A$1:$Q$11</definedName>
    <definedName name="B" localSheetId="0">[3]INFORME!#REF!</definedName>
    <definedName name="B">[3]INFORME!#REF!</definedName>
    <definedName name="Grafico2" localSheetId="0">[1]INFORME!#REF!</definedName>
    <definedName name="Grafico2">[1]INFORME!#REF!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3" i="12" l="1"/>
  <c r="H643" i="12"/>
  <c r="F643" i="12"/>
  <c r="B643" i="12"/>
  <c r="I642" i="12" l="1"/>
  <c r="H642" i="12"/>
  <c r="F642" i="12"/>
  <c r="B642" i="12"/>
  <c r="I641" i="12" l="1"/>
  <c r="H641" i="12"/>
  <c r="F641" i="12"/>
  <c r="B641" i="12"/>
  <c r="I640" i="12" l="1"/>
  <c r="H640" i="12"/>
  <c r="F640" i="12"/>
  <c r="B640" i="12"/>
  <c r="I639" i="12" l="1"/>
  <c r="H639" i="12"/>
  <c r="F639" i="12"/>
  <c r="B639" i="12"/>
  <c r="I638" i="12" l="1"/>
  <c r="H638" i="12"/>
  <c r="F638" i="12"/>
  <c r="B638" i="12"/>
  <c r="I637" i="12" l="1"/>
  <c r="H637" i="12"/>
  <c r="F637" i="12"/>
  <c r="B637" i="12"/>
  <c r="F636" i="12" l="1"/>
  <c r="I636" i="12"/>
  <c r="H636" i="12"/>
  <c r="B636" i="12"/>
  <c r="F635" i="12" l="1"/>
  <c r="I635" i="12" l="1"/>
  <c r="H635" i="12"/>
  <c r="B635" i="12"/>
  <c r="I634" i="12" l="1"/>
  <c r="H634" i="12"/>
  <c r="F634" i="12"/>
  <c r="B634" i="12"/>
  <c r="F633" i="12" l="1"/>
  <c r="I633" i="12"/>
  <c r="H633" i="12"/>
  <c r="B633" i="12"/>
  <c r="I632" i="12" l="1"/>
  <c r="H632" i="12"/>
  <c r="F632" i="12"/>
  <c r="B632" i="12"/>
  <c r="I631" i="12" l="1"/>
  <c r="H631" i="12"/>
  <c r="F631" i="12"/>
  <c r="B631" i="12"/>
  <c r="F630" i="12" l="1"/>
  <c r="I630" i="12"/>
  <c r="H630" i="12"/>
  <c r="B630" i="12"/>
  <c r="F629" i="12" l="1"/>
  <c r="I629" i="12"/>
  <c r="H629" i="12"/>
  <c r="B629" i="12"/>
  <c r="I628" i="12" l="1"/>
  <c r="H628" i="12"/>
  <c r="F628" i="12"/>
  <c r="B628" i="12"/>
  <c r="H627" i="12" l="1"/>
  <c r="I627" i="12"/>
  <c r="F627" i="12"/>
  <c r="B627" i="12" l="1"/>
  <c r="B626" i="12" l="1"/>
  <c r="F625" i="12" l="1"/>
  <c r="I625" i="12"/>
  <c r="H625" i="12"/>
  <c r="B625" i="12"/>
  <c r="I624" i="12" l="1"/>
  <c r="H624" i="12"/>
  <c r="F624" i="12"/>
  <c r="B624" i="12"/>
  <c r="I623" i="12" l="1"/>
  <c r="H623" i="12"/>
  <c r="F623" i="12"/>
  <c r="B623" i="12"/>
  <c r="I622" i="12" l="1"/>
  <c r="H622" i="12"/>
  <c r="F622" i="12"/>
  <c r="B622" i="12"/>
  <c r="F621" i="12" l="1"/>
  <c r="I621" i="12"/>
  <c r="H621" i="12"/>
  <c r="B621" i="12"/>
  <c r="F620" i="12" l="1"/>
  <c r="I620" i="12" l="1"/>
  <c r="H620" i="12"/>
  <c r="B620" i="12"/>
  <c r="I619" i="12" l="1"/>
  <c r="H619" i="12"/>
  <c r="F619" i="12"/>
  <c r="B619" i="12"/>
  <c r="F618" i="12" l="1"/>
  <c r="I618" i="12"/>
  <c r="H618" i="12"/>
  <c r="B618" i="12"/>
  <c r="F617" i="12" l="1"/>
  <c r="I617" i="12" l="1"/>
  <c r="H617" i="12"/>
  <c r="B617" i="12"/>
  <c r="F616" i="12" l="1"/>
  <c r="I616" i="12" l="1"/>
  <c r="H616" i="12"/>
  <c r="B616" i="12"/>
  <c r="H614" i="12" l="1"/>
  <c r="H615" i="12"/>
  <c r="F615" i="12"/>
  <c r="I615" i="12"/>
  <c r="B615" i="12"/>
  <c r="I614" i="12" l="1"/>
  <c r="B614" i="12"/>
  <c r="I613" i="12"/>
  <c r="H613" i="12"/>
  <c r="F612" i="12"/>
  <c r="B612" i="12"/>
  <c r="B613" i="12"/>
  <c r="I611" i="12"/>
  <c r="H611" i="12"/>
  <c r="I610" i="12" l="1"/>
  <c r="H610" i="12"/>
  <c r="B610" i="12"/>
  <c r="B611" i="12"/>
  <c r="I608" i="12"/>
  <c r="H608" i="12"/>
  <c r="B608" i="12"/>
  <c r="I609" i="12"/>
  <c r="H609" i="12"/>
  <c r="B609" i="12"/>
  <c r="I607" i="12" l="1"/>
  <c r="H607" i="12"/>
  <c r="B607" i="12"/>
  <c r="H606" i="12" l="1"/>
  <c r="I606" i="12"/>
  <c r="F606" i="12"/>
  <c r="B606" i="12"/>
  <c r="I605" i="12"/>
  <c r="H605" i="12"/>
  <c r="B605" i="12"/>
  <c r="I604" i="12" l="1"/>
  <c r="H604" i="12"/>
  <c r="B604" i="12"/>
  <c r="F603" i="12" l="1"/>
  <c r="I603" i="12"/>
  <c r="H603" i="12"/>
  <c r="B603" i="12"/>
  <c r="I602" i="12" l="1"/>
  <c r="H602" i="12"/>
  <c r="F602" i="12"/>
  <c r="B602" i="12"/>
  <c r="F601" i="12" l="1"/>
  <c r="I601" i="12" l="1"/>
  <c r="H601" i="12"/>
  <c r="B601" i="12"/>
  <c r="F600" i="12" l="1"/>
  <c r="I600" i="12" l="1"/>
  <c r="H600" i="12"/>
  <c r="B600" i="12"/>
  <c r="I599" i="12" l="1"/>
  <c r="H599" i="12"/>
  <c r="F599" i="12"/>
  <c r="B599" i="12"/>
  <c r="F598" i="12" l="1"/>
  <c r="I598" i="12" l="1"/>
  <c r="H598" i="12"/>
  <c r="B598" i="12"/>
  <c r="I597" i="12" l="1"/>
  <c r="H597" i="12"/>
  <c r="B597" i="12"/>
  <c r="I596" i="12" l="1"/>
  <c r="H596" i="12"/>
  <c r="F596" i="12"/>
  <c r="B596" i="12"/>
  <c r="I595" i="12" l="1"/>
  <c r="H595" i="12"/>
  <c r="F595" i="12"/>
  <c r="B595" i="12"/>
  <c r="F594" i="12" l="1"/>
  <c r="B594" i="12"/>
  <c r="F593" i="12" l="1"/>
  <c r="I593" i="12" l="1"/>
  <c r="H593" i="12"/>
  <c r="B593" i="12"/>
  <c r="F592" i="12" l="1"/>
  <c r="I592" i="12"/>
  <c r="H592" i="12"/>
  <c r="B592" i="12"/>
  <c r="F591" i="12" l="1"/>
  <c r="I591" i="12" l="1"/>
  <c r="H591" i="12"/>
  <c r="B591" i="12"/>
  <c r="I590" i="12" l="1"/>
  <c r="H590" i="12"/>
  <c r="F590" i="12"/>
  <c r="B590" i="12"/>
  <c r="F589" i="12" l="1"/>
  <c r="I589" i="12"/>
  <c r="H589" i="12"/>
  <c r="B589" i="12"/>
  <c r="I587" i="12" l="1"/>
  <c r="H587" i="12"/>
  <c r="F587" i="12"/>
  <c r="B587" i="12"/>
  <c r="F588" i="12" l="1"/>
  <c r="I588" i="12" l="1"/>
  <c r="H588" i="12"/>
  <c r="B588" i="12"/>
  <c r="I586" i="12" l="1"/>
  <c r="H586" i="12"/>
  <c r="F586" i="12"/>
  <c r="B586" i="12"/>
  <c r="I585" i="12" l="1"/>
  <c r="H585" i="12"/>
  <c r="F585" i="12"/>
  <c r="B585" i="12"/>
  <c r="I584" i="12" l="1"/>
  <c r="H584" i="12"/>
  <c r="F584" i="12"/>
  <c r="B584" i="12"/>
  <c r="F583" i="12" l="1"/>
  <c r="I583" i="12"/>
  <c r="H583" i="12"/>
  <c r="B583" i="12"/>
  <c r="I582" i="12" l="1"/>
  <c r="H582" i="12"/>
  <c r="F582" i="12"/>
  <c r="B582" i="12"/>
  <c r="F581" i="12" l="1"/>
  <c r="I581" i="12" l="1"/>
  <c r="H581" i="12"/>
  <c r="B581" i="12"/>
  <c r="F580" i="12" l="1"/>
  <c r="I580" i="12" l="1"/>
  <c r="H580" i="12"/>
  <c r="B580" i="12"/>
  <c r="I579" i="12" l="1"/>
  <c r="H579" i="12"/>
  <c r="F579" i="12"/>
  <c r="B579" i="12"/>
  <c r="I578" i="12" l="1"/>
  <c r="H578" i="12"/>
  <c r="F578" i="12"/>
  <c r="B578" i="12"/>
  <c r="I577" i="12" l="1"/>
  <c r="H577" i="12"/>
  <c r="F577" i="12"/>
  <c r="B577" i="12"/>
  <c r="I576" i="12" l="1"/>
  <c r="H576" i="12"/>
  <c r="F576" i="12"/>
  <c r="B576" i="12"/>
  <c r="I575" i="12" l="1"/>
  <c r="H575" i="12"/>
  <c r="F575" i="12"/>
  <c r="B575" i="12"/>
  <c r="I574" i="12"/>
  <c r="H574" i="12"/>
  <c r="F574" i="12"/>
  <c r="B574" i="12"/>
  <c r="I573" i="12" l="1"/>
  <c r="H573" i="12"/>
  <c r="F573" i="12"/>
  <c r="B573" i="12"/>
  <c r="I572" i="12" l="1"/>
  <c r="H572" i="12"/>
  <c r="F572" i="12"/>
  <c r="B572" i="12"/>
  <c r="I571" i="12" l="1"/>
  <c r="H571" i="12"/>
  <c r="F571" i="12"/>
  <c r="B571" i="12"/>
  <c r="B570" i="12" l="1"/>
  <c r="I569" i="12" l="1"/>
  <c r="H569" i="12"/>
  <c r="F569" i="12"/>
  <c r="B569" i="12"/>
  <c r="I568" i="12" l="1"/>
  <c r="H568" i="12"/>
  <c r="F568" i="12"/>
  <c r="B568" i="12"/>
  <c r="I567" i="12" l="1"/>
  <c r="H567" i="12"/>
  <c r="F567" i="12"/>
  <c r="B567" i="12"/>
  <c r="I566" i="12" l="1"/>
  <c r="H566" i="12"/>
  <c r="F566" i="12"/>
  <c r="B566" i="12"/>
  <c r="I565" i="12" l="1"/>
  <c r="H565" i="12"/>
  <c r="F565" i="12"/>
  <c r="B565" i="12"/>
  <c r="I564" i="12" l="1"/>
  <c r="H564" i="12"/>
  <c r="F564" i="12"/>
  <c r="B564" i="12"/>
  <c r="I563" i="12" l="1"/>
  <c r="H563" i="12"/>
  <c r="F563" i="12"/>
  <c r="B563" i="12"/>
  <c r="I562" i="12" l="1"/>
  <c r="H562" i="12"/>
  <c r="F562" i="12"/>
  <c r="B562" i="12"/>
  <c r="I561" i="12" l="1"/>
  <c r="H561" i="12"/>
  <c r="F561" i="12"/>
  <c r="B561" i="12"/>
  <c r="I560" i="12" l="1"/>
  <c r="H560" i="12"/>
  <c r="F560" i="12"/>
  <c r="B560" i="12"/>
  <c r="F559" i="12" l="1"/>
  <c r="I559" i="12"/>
  <c r="H559" i="12"/>
  <c r="B559" i="12"/>
  <c r="I558" i="12" l="1"/>
  <c r="H558" i="12"/>
  <c r="F558" i="12"/>
  <c r="B558" i="12" l="1"/>
  <c r="B557" i="12" l="1"/>
  <c r="I556" i="12" l="1"/>
  <c r="H556" i="12"/>
  <c r="F556" i="12"/>
  <c r="B556" i="12"/>
  <c r="I555" i="12" l="1"/>
  <c r="H555" i="12"/>
  <c r="F555" i="12"/>
  <c r="B555" i="12"/>
  <c r="I554" i="12" l="1"/>
  <c r="H554" i="12"/>
  <c r="F554" i="12"/>
  <c r="B554" i="12"/>
  <c r="I553" i="12" l="1"/>
  <c r="H553" i="12"/>
  <c r="F553" i="12"/>
  <c r="B553" i="12"/>
  <c r="F552" i="12" l="1"/>
  <c r="I552" i="12" l="1"/>
  <c r="H552" i="12"/>
  <c r="B552" i="12"/>
  <c r="F551" i="12" l="1"/>
  <c r="I551" i="12"/>
  <c r="H551" i="12"/>
  <c r="B551" i="12"/>
  <c r="F550" i="12" l="1"/>
  <c r="I550" i="12"/>
  <c r="H550" i="12"/>
  <c r="B550" i="12"/>
  <c r="F549" i="12" l="1"/>
  <c r="I549" i="12" l="1"/>
  <c r="H549" i="12"/>
  <c r="B549" i="12"/>
  <c r="I548" i="12" l="1"/>
  <c r="H548" i="12"/>
  <c r="F548" i="12"/>
  <c r="B548" i="12"/>
  <c r="I547" i="12" l="1"/>
  <c r="H547" i="12"/>
  <c r="F547" i="12"/>
  <c r="B547" i="12"/>
  <c r="F546" i="12" l="1"/>
  <c r="I546" i="12" l="1"/>
  <c r="H546" i="12"/>
  <c r="B546" i="12"/>
  <c r="I545" i="12" l="1"/>
  <c r="H545" i="12"/>
  <c r="B545" i="12"/>
  <c r="I544" i="12" l="1"/>
  <c r="H544" i="12"/>
  <c r="F544" i="12"/>
  <c r="B544" i="12"/>
  <c r="I543" i="12" l="1"/>
  <c r="H543" i="12"/>
  <c r="F543" i="12"/>
  <c r="B543" i="12"/>
  <c r="I542" i="12" l="1"/>
  <c r="H542" i="12"/>
  <c r="F542" i="12"/>
  <c r="B542" i="12"/>
  <c r="I541" i="12" l="1"/>
  <c r="H541" i="12"/>
  <c r="F541" i="12"/>
  <c r="B541" i="12"/>
  <c r="I540" i="12" l="1"/>
  <c r="H540" i="12"/>
  <c r="F540" i="12"/>
  <c r="B540" i="12"/>
  <c r="I539" i="12" l="1"/>
  <c r="H539" i="12"/>
  <c r="F539" i="12"/>
  <c r="B539" i="12"/>
  <c r="I538" i="12" l="1"/>
  <c r="H538" i="12"/>
  <c r="F538" i="12"/>
  <c r="B538" i="12"/>
  <c r="I537" i="12" l="1"/>
  <c r="H537" i="12"/>
  <c r="F537" i="12"/>
  <c r="B537" i="12"/>
  <c r="F536" i="12" l="1"/>
  <c r="I536" i="12" l="1"/>
  <c r="H536" i="12"/>
  <c r="B536" i="12"/>
  <c r="I425" i="12" l="1"/>
  <c r="H425" i="12"/>
  <c r="F425" i="12"/>
  <c r="B425" i="12"/>
  <c r="I424" i="12" l="1"/>
  <c r="H424" i="12"/>
  <c r="F424" i="12"/>
  <c r="B424" i="12"/>
  <c r="I423" i="12" l="1"/>
  <c r="H423" i="12"/>
  <c r="F423" i="12"/>
  <c r="B423" i="12"/>
  <c r="F422" i="12" l="1"/>
  <c r="I422" i="12" l="1"/>
  <c r="H422" i="12"/>
  <c r="B422" i="12"/>
  <c r="I421" i="12" l="1"/>
  <c r="H421" i="12"/>
  <c r="B421" i="12"/>
  <c r="H410" i="12" l="1"/>
  <c r="I410" i="12"/>
  <c r="I420" i="12"/>
  <c r="H420" i="12"/>
  <c r="B420" i="12" l="1"/>
  <c r="I419" i="12" l="1"/>
  <c r="H419" i="12"/>
  <c r="B419" i="12"/>
  <c r="I418" i="12" l="1"/>
  <c r="H418" i="12"/>
  <c r="B418" i="12"/>
  <c r="I417" i="12" l="1"/>
  <c r="H417" i="12"/>
  <c r="B417" i="12"/>
  <c r="I416" i="12" l="1"/>
  <c r="H416" i="12"/>
  <c r="B416" i="12"/>
  <c r="I415" i="12" l="1"/>
  <c r="H415" i="12"/>
  <c r="B415" i="12"/>
  <c r="I414" i="12" l="1"/>
  <c r="H414" i="12"/>
  <c r="B414" i="12"/>
  <c r="I413" i="12" l="1"/>
  <c r="H413" i="12"/>
  <c r="B413" i="12"/>
  <c r="I412" i="12" l="1"/>
  <c r="H412" i="12"/>
  <c r="B412" i="12"/>
  <c r="I411" i="12" l="1"/>
  <c r="H411" i="12"/>
  <c r="B411" i="12" l="1"/>
  <c r="B410" i="12" l="1"/>
  <c r="I409" i="12" l="1"/>
  <c r="H409" i="12"/>
  <c r="B409" i="12"/>
  <c r="I408" i="12" l="1"/>
  <c r="H408" i="12"/>
  <c r="B408" i="12"/>
  <c r="I407" i="12" l="1"/>
  <c r="H407" i="12"/>
  <c r="B407" i="12"/>
  <c r="I406" i="12" l="1"/>
  <c r="H406" i="12"/>
  <c r="B406" i="12"/>
  <c r="I405" i="12" l="1"/>
  <c r="H405" i="12"/>
  <c r="B405" i="12"/>
  <c r="I404" i="12" l="1"/>
  <c r="H404" i="12"/>
  <c r="B404" i="12"/>
  <c r="I400" i="12" l="1"/>
  <c r="H400" i="12"/>
  <c r="B400" i="12"/>
  <c r="I399" i="12" l="1"/>
  <c r="H399" i="12"/>
  <c r="B399" i="12"/>
  <c r="I398" i="12" l="1"/>
  <c r="H398" i="12"/>
  <c r="B398" i="12"/>
  <c r="I397" i="12" l="1"/>
  <c r="H397" i="12"/>
  <c r="B397" i="12"/>
  <c r="I396" i="12" l="1"/>
  <c r="H396" i="12"/>
  <c r="B396" i="12" l="1"/>
  <c r="I395" i="12" l="1"/>
  <c r="H395" i="12"/>
  <c r="B395" i="12"/>
  <c r="B394" i="12" l="1"/>
  <c r="I394" i="12"/>
  <c r="H394" i="12"/>
  <c r="I393" i="12" l="1"/>
  <c r="H393" i="12"/>
  <c r="B393" i="12"/>
  <c r="I392" i="12" l="1"/>
  <c r="H392" i="12"/>
  <c r="B392" i="12"/>
  <c r="I391" i="12" l="1"/>
  <c r="H391" i="12"/>
  <c r="B391" i="12"/>
  <c r="I390" i="12" l="1"/>
  <c r="H390" i="12"/>
  <c r="B390" i="12"/>
  <c r="I389" i="12" l="1"/>
  <c r="H389" i="12"/>
  <c r="B389" i="12"/>
  <c r="I388" i="12" l="1"/>
  <c r="H388" i="12"/>
  <c r="B388" i="12"/>
  <c r="I387" i="12" l="1"/>
  <c r="H387" i="12"/>
  <c r="B387" i="12"/>
  <c r="I386" i="12" l="1"/>
  <c r="H386" i="12"/>
  <c r="B386" i="12"/>
  <c r="I385" i="12" l="1"/>
  <c r="H385" i="12"/>
  <c r="B385" i="12"/>
  <c r="I384" i="12" l="1"/>
  <c r="H384" i="12"/>
  <c r="B384" i="12"/>
  <c r="I383" i="12" l="1"/>
  <c r="H383" i="12"/>
  <c r="B383" i="12"/>
  <c r="I382" i="12" l="1"/>
  <c r="H382" i="12"/>
  <c r="B382" i="12"/>
  <c r="I381" i="12" l="1"/>
  <c r="H381" i="12"/>
  <c r="B381" i="12"/>
  <c r="I380" i="12" l="1"/>
  <c r="H380" i="12"/>
  <c r="B380" i="12"/>
  <c r="I379" i="12" l="1"/>
  <c r="H379" i="12"/>
  <c r="B379" i="12"/>
  <c r="I378" i="12" l="1"/>
  <c r="H378" i="12"/>
  <c r="B378" i="12"/>
  <c r="I377" i="12" l="1"/>
  <c r="H377" i="12"/>
  <c r="B377" i="12"/>
  <c r="I376" i="12" l="1"/>
  <c r="H376" i="12"/>
  <c r="B376" i="12"/>
  <c r="I375" i="12" l="1"/>
  <c r="H375" i="12"/>
  <c r="B375" i="12"/>
  <c r="I374" i="12" l="1"/>
  <c r="H374" i="12"/>
  <c r="B374" i="12"/>
  <c r="I373" i="12" l="1"/>
  <c r="H373" i="12"/>
  <c r="B373" i="12"/>
  <c r="I372" i="12" l="1"/>
  <c r="H372" i="12"/>
  <c r="B372" i="12"/>
  <c r="I371" i="12" l="1"/>
  <c r="H371" i="12"/>
  <c r="B371" i="12"/>
  <c r="I370" i="12" l="1"/>
  <c r="H370" i="12"/>
  <c r="B370" i="12"/>
  <c r="I369" i="12" l="1"/>
  <c r="H369" i="12"/>
  <c r="B369" i="12"/>
  <c r="I368" i="12" l="1"/>
  <c r="H368" i="12"/>
  <c r="B368" i="12"/>
  <c r="I367" i="12" l="1"/>
  <c r="H367" i="12"/>
  <c r="B367" i="12"/>
  <c r="I366" i="12" l="1"/>
  <c r="H366" i="12"/>
  <c r="B366" i="12"/>
  <c r="I365" i="12" l="1"/>
  <c r="H365" i="12"/>
  <c r="B365" i="12"/>
  <c r="I364" i="12" l="1"/>
  <c r="H364" i="12"/>
  <c r="B364" i="12"/>
  <c r="I363" i="12" l="1"/>
  <c r="H363" i="12"/>
  <c r="B363" i="12"/>
  <c r="I362" i="12" l="1"/>
  <c r="H362" i="12"/>
  <c r="B362" i="12"/>
  <c r="I361" i="12" l="1"/>
  <c r="H361" i="12"/>
  <c r="B361" i="12"/>
  <c r="I360" i="12" l="1"/>
  <c r="H360" i="12"/>
  <c r="B360" i="12"/>
  <c r="I359" i="12" l="1"/>
  <c r="H359" i="12"/>
  <c r="B359" i="12"/>
  <c r="I358" i="12" l="1"/>
  <c r="H358" i="12"/>
  <c r="B358" i="12"/>
  <c r="I357" i="12" l="1"/>
  <c r="H357" i="12"/>
  <c r="B357" i="12"/>
  <c r="I356" i="12" l="1"/>
  <c r="H356" i="12"/>
  <c r="B356" i="12"/>
  <c r="I355" i="12" l="1"/>
  <c r="H355" i="12"/>
  <c r="B355" i="12"/>
  <c r="I354" i="12" l="1"/>
  <c r="H354" i="12"/>
  <c r="B354" i="12"/>
  <c r="I353" i="12" l="1"/>
  <c r="H353" i="12"/>
  <c r="B353" i="12"/>
  <c r="I352" i="12" l="1"/>
  <c r="H352" i="12"/>
  <c r="B352" i="12"/>
  <c r="I351" i="12" l="1"/>
  <c r="H351" i="12"/>
  <c r="B351" i="12"/>
  <c r="I350" i="12" l="1"/>
  <c r="H350" i="12"/>
  <c r="B350" i="12"/>
  <c r="I349" i="12" l="1"/>
  <c r="H349" i="12"/>
  <c r="B349" i="12"/>
  <c r="I348" i="12" l="1"/>
  <c r="H348" i="12"/>
  <c r="B348" i="12"/>
  <c r="I347" i="12" l="1"/>
  <c r="H347" i="12"/>
  <c r="B347" i="12"/>
  <c r="B346" i="12" l="1"/>
  <c r="I345" i="12" l="1"/>
  <c r="H345" i="12"/>
  <c r="B345" i="12"/>
  <c r="I344" i="12" l="1"/>
  <c r="H344" i="12"/>
  <c r="B344" i="12"/>
  <c r="I343" i="12" l="1"/>
  <c r="H343" i="12"/>
  <c r="B343" i="12"/>
  <c r="I342" i="12" l="1"/>
  <c r="H342" i="12"/>
  <c r="B342" i="12"/>
  <c r="I341" i="12" l="1"/>
  <c r="H341" i="12"/>
  <c r="B341" i="12"/>
  <c r="I340" i="12" l="1"/>
  <c r="H340" i="12"/>
  <c r="B340" i="12"/>
  <c r="I339" i="12" l="1"/>
  <c r="H339" i="12"/>
  <c r="B339" i="12"/>
  <c r="I338" i="12" l="1"/>
  <c r="H338" i="12"/>
  <c r="B338" i="12"/>
  <c r="I337" i="12" l="1"/>
  <c r="H337" i="12"/>
  <c r="B337" i="12"/>
  <c r="I336" i="12" l="1"/>
  <c r="H336" i="12"/>
  <c r="B336" i="12"/>
  <c r="I335" i="12" l="1"/>
  <c r="H335" i="12"/>
  <c r="B335" i="12"/>
  <c r="I334" i="12" l="1"/>
  <c r="H334" i="12"/>
  <c r="B334" i="12"/>
  <c r="I333" i="12" l="1"/>
  <c r="H333" i="12"/>
  <c r="B333" i="12"/>
  <c r="I332" i="12" l="1"/>
  <c r="H332" i="12"/>
  <c r="B332" i="12"/>
  <c r="I331" i="12" l="1"/>
  <c r="H331" i="12"/>
  <c r="B331" i="12"/>
  <c r="I330" i="12" l="1"/>
  <c r="H330" i="12"/>
  <c r="B330" i="12"/>
  <c r="I329" i="12" l="1"/>
  <c r="H329" i="12"/>
  <c r="B329" i="12"/>
  <c r="I328" i="12" l="1"/>
  <c r="H328" i="12"/>
  <c r="B328" i="12"/>
  <c r="I327" i="12" l="1"/>
  <c r="H327" i="12"/>
  <c r="B327" i="12"/>
  <c r="I326" i="12" l="1"/>
  <c r="H326" i="12"/>
  <c r="B326" i="12"/>
  <c r="I325" i="12" l="1"/>
  <c r="H325" i="12"/>
  <c r="B325" i="12"/>
  <c r="I324" i="12" l="1"/>
  <c r="H324" i="12"/>
  <c r="B324" i="12"/>
  <c r="I323" i="12" l="1"/>
  <c r="H323" i="12"/>
  <c r="B323" i="12"/>
  <c r="I322" i="12" l="1"/>
  <c r="H322" i="12"/>
  <c r="B322" i="12"/>
  <c r="I321" i="12" l="1"/>
  <c r="H321" i="12"/>
  <c r="B321" i="12"/>
  <c r="B320" i="12" l="1"/>
  <c r="B319" i="12" l="1"/>
  <c r="B318" i="12" l="1"/>
  <c r="I317" i="12" l="1"/>
  <c r="H317" i="12"/>
  <c r="B317" i="12"/>
  <c r="I316" i="12" l="1"/>
  <c r="H316" i="12"/>
  <c r="B316" i="12"/>
  <c r="I315" i="12" l="1"/>
  <c r="H315" i="12"/>
  <c r="B315" i="12"/>
  <c r="I314" i="12" l="1"/>
  <c r="H314" i="12"/>
  <c r="B314" i="12"/>
  <c r="I313" i="12" l="1"/>
  <c r="H313" i="12"/>
  <c r="B313" i="12"/>
  <c r="I312" i="12" l="1"/>
  <c r="H312" i="12"/>
  <c r="B312" i="12"/>
  <c r="I311" i="12" l="1"/>
  <c r="H311" i="12"/>
  <c r="B311" i="12"/>
  <c r="I310" i="12" l="1"/>
  <c r="H310" i="12"/>
  <c r="B310" i="12"/>
  <c r="I309" i="12" l="1"/>
  <c r="H309" i="12"/>
  <c r="B309" i="12"/>
  <c r="I308" i="12" l="1"/>
  <c r="H308" i="12"/>
  <c r="B308" i="12"/>
  <c r="I307" i="12" l="1"/>
  <c r="H307" i="12"/>
  <c r="B307" i="12"/>
  <c r="I306" i="12" l="1"/>
  <c r="H306" i="12"/>
  <c r="B306" i="12"/>
  <c r="I305" i="12" l="1"/>
  <c r="H305" i="12"/>
  <c r="B305" i="12"/>
  <c r="I304" i="12" l="1"/>
  <c r="H304" i="12"/>
  <c r="B304" i="12"/>
  <c r="I303" i="12" l="1"/>
  <c r="H303" i="12"/>
  <c r="B303" i="12"/>
  <c r="I302" i="12" l="1"/>
  <c r="H302" i="12"/>
  <c r="B302" i="12"/>
  <c r="I301" i="12" l="1"/>
  <c r="H301" i="12"/>
  <c r="B301" i="12"/>
  <c r="I300" i="12" l="1"/>
  <c r="H300" i="12"/>
  <c r="B300" i="12"/>
  <c r="I299" i="12" l="1"/>
  <c r="H299" i="12"/>
  <c r="B299" i="12"/>
  <c r="I298" i="12" l="1"/>
  <c r="H298" i="12"/>
  <c r="B298" i="12"/>
  <c r="I297" i="12" l="1"/>
  <c r="H297" i="12"/>
  <c r="B297" i="12"/>
  <c r="I296" i="12" l="1"/>
  <c r="H296" i="12"/>
  <c r="B296" i="12"/>
  <c r="I295" i="12" l="1"/>
  <c r="H295" i="12"/>
  <c r="B295" i="12"/>
  <c r="I294" i="12" l="1"/>
  <c r="H294" i="12"/>
  <c r="B294" i="12"/>
  <c r="I293" i="12" l="1"/>
  <c r="H293" i="12"/>
  <c r="B293" i="12"/>
  <c r="H292" i="12" l="1"/>
  <c r="I292" i="12"/>
  <c r="B292" i="12" l="1"/>
  <c r="I291" i="12" l="1"/>
  <c r="H291" i="12"/>
  <c r="B291" i="12" l="1"/>
  <c r="B290" i="12" l="1"/>
  <c r="B289" i="12" l="1"/>
  <c r="I288" i="12" l="1"/>
  <c r="H288" i="12"/>
  <c r="E288" i="12"/>
  <c r="B288" i="12" l="1"/>
  <c r="B287" i="12" l="1"/>
  <c r="B286" i="12" l="1"/>
  <c r="B285" i="12" l="1"/>
  <c r="B284" i="12" l="1"/>
  <c r="B283" i="12" l="1"/>
  <c r="B282" i="12" l="1"/>
  <c r="B281" i="12" l="1"/>
  <c r="B280" i="12" l="1"/>
  <c r="B279" i="12" l="1"/>
  <c r="B278" i="12" l="1"/>
  <c r="B277" i="12" l="1"/>
  <c r="B276" i="12" l="1"/>
  <c r="B275" i="12" l="1"/>
  <c r="B274" i="12" l="1"/>
  <c r="I273" i="12" l="1"/>
  <c r="H273" i="12"/>
  <c r="B273" i="12"/>
  <c r="I272" i="12" l="1"/>
  <c r="H272" i="12"/>
  <c r="B272" i="12"/>
  <c r="B271" i="12" l="1"/>
  <c r="B270" i="12" l="1"/>
  <c r="B269" i="12" l="1"/>
  <c r="B268" i="12" l="1"/>
  <c r="B267" i="12" l="1"/>
  <c r="B266" i="12" l="1"/>
  <c r="B265" i="12" l="1"/>
  <c r="B264" i="12" l="1"/>
  <c r="B263" i="12" l="1"/>
  <c r="B262" i="12" l="1"/>
  <c r="B261" i="12" l="1"/>
  <c r="B260" i="12" l="1"/>
  <c r="B259" i="12" l="1"/>
  <c r="B258" i="12" l="1"/>
  <c r="B257" i="12" l="1"/>
  <c r="B256" i="12" l="1"/>
  <c r="B255" i="12" l="1"/>
  <c r="B254" i="12" l="1"/>
  <c r="B253" i="12" l="1"/>
  <c r="B252" i="12" l="1"/>
  <c r="B251" i="12" l="1"/>
  <c r="B250" i="12" l="1"/>
  <c r="B249" i="12" l="1"/>
  <c r="B248" i="12" l="1"/>
  <c r="B247" i="12" l="1"/>
  <c r="B246" i="12" l="1"/>
  <c r="B245" i="12" l="1"/>
  <c r="B244" i="12" l="1"/>
  <c r="B243" i="12" l="1"/>
  <c r="B242" i="12" l="1"/>
  <c r="B241" i="12" l="1"/>
  <c r="B240" i="12" l="1"/>
  <c r="B239" i="12" l="1"/>
  <c r="B238" i="12" l="1"/>
  <c r="B237" i="12" l="1"/>
  <c r="B236" i="12" l="1"/>
  <c r="B235" i="12" l="1"/>
  <c r="B234" i="12" l="1"/>
  <c r="B233" i="12" l="1"/>
  <c r="B232" i="12" l="1"/>
  <c r="B231" i="12" l="1"/>
  <c r="B230" i="12" l="1"/>
  <c r="B229" i="12" l="1"/>
  <c r="B228" i="12" l="1"/>
  <c r="B227" i="12" l="1"/>
  <c r="B226" i="12" l="1"/>
  <c r="B225" i="12" l="1"/>
  <c r="B224" i="12" l="1"/>
  <c r="B223" i="12" l="1"/>
  <c r="B222" i="12" l="1"/>
  <c r="B221" i="12" l="1"/>
  <c r="B220" i="12" l="1"/>
  <c r="B219" i="12" l="1"/>
  <c r="B218" i="12" l="1"/>
  <c r="B217" i="12" l="1"/>
  <c r="B216" i="12" l="1"/>
  <c r="B215" i="12" l="1"/>
  <c r="B214" i="12" l="1"/>
  <c r="B213" i="12" l="1"/>
  <c r="B212" i="12" l="1"/>
  <c r="B211" i="12" l="1"/>
  <c r="B210" i="12" l="1"/>
  <c r="B209" i="12" l="1"/>
  <c r="B208" i="12" l="1"/>
  <c r="B207" i="12" l="1"/>
  <c r="B206" i="12" l="1"/>
  <c r="B205" i="12" l="1"/>
  <c r="B204" i="12" l="1"/>
  <c r="B203" i="12" l="1"/>
  <c r="B202" i="12" l="1"/>
  <c r="B201" i="12" l="1"/>
  <c r="B200" i="12" l="1"/>
  <c r="B199" i="12" l="1"/>
  <c r="B198" i="12" l="1"/>
  <c r="B197" i="12" l="1"/>
  <c r="B196" i="12" l="1"/>
  <c r="B195" i="12" l="1"/>
  <c r="B194" i="12" l="1"/>
  <c r="B190" i="12" l="1"/>
  <c r="B189" i="12" l="1"/>
  <c r="B188" i="12" l="1"/>
  <c r="B187" i="12" l="1"/>
  <c r="B186" i="12" l="1"/>
  <c r="B185" i="12" l="1"/>
  <c r="B184" i="12" l="1"/>
  <c r="B183" i="12" l="1"/>
  <c r="B182" i="12" l="1"/>
  <c r="B181" i="12" l="1"/>
  <c r="B180" i="12" l="1"/>
  <c r="B179" i="12" l="1"/>
  <c r="B178" i="12" l="1"/>
  <c r="B177" i="12" l="1"/>
  <c r="B176" i="12" l="1"/>
  <c r="B175" i="12" l="1"/>
  <c r="B174" i="12" l="1"/>
  <c r="B173" i="12" l="1"/>
  <c r="B172" i="12" l="1"/>
  <c r="B171" i="12" l="1"/>
  <c r="B170" i="12" l="1"/>
  <c r="B169" i="12" l="1"/>
  <c r="B168" i="12" l="1"/>
  <c r="B167" i="12" l="1"/>
  <c r="B166" i="12" l="1"/>
  <c r="B165" i="12" l="1"/>
  <c r="B164" i="12" l="1"/>
  <c r="B163" i="12" l="1"/>
  <c r="B162" i="12" l="1"/>
  <c r="B161" i="12" l="1"/>
  <c r="B160" i="12" l="1"/>
  <c r="B159" i="12" l="1"/>
  <c r="B158" i="12" l="1"/>
  <c r="B157" i="12" l="1"/>
  <c r="B156" i="12" l="1"/>
  <c r="B155" i="12" l="1"/>
  <c r="B154" i="12" l="1"/>
  <c r="B153" i="12" l="1"/>
  <c r="B152" i="12" l="1"/>
  <c r="B151" i="12" l="1"/>
  <c r="B150" i="12" l="1"/>
  <c r="B149" i="12" l="1"/>
  <c r="B148" i="12" l="1"/>
  <c r="B147" i="12" l="1"/>
  <c r="B146" i="12" l="1"/>
  <c r="B145" i="12" l="1"/>
  <c r="B144" i="12" l="1"/>
  <c r="B143" i="12" l="1"/>
  <c r="B142" i="12" l="1"/>
  <c r="B141" i="12" l="1"/>
  <c r="B140" i="12" l="1"/>
  <c r="B139" i="12" l="1"/>
  <c r="B138" i="12" l="1"/>
  <c r="A116" i="12" l="1"/>
  <c r="B116" i="12" l="1"/>
  <c r="A117" i="12"/>
  <c r="B115" i="12"/>
  <c r="B117" i="12" l="1"/>
  <c r="A118" i="12"/>
  <c r="A17" i="12"/>
  <c r="B17" i="12" s="1"/>
  <c r="B16" i="12"/>
  <c r="A119" i="12" l="1"/>
  <c r="B118" i="12"/>
  <c r="A18" i="12"/>
  <c r="A19" i="12" s="1"/>
  <c r="A20" i="12" s="1"/>
  <c r="B119" i="12" l="1"/>
  <c r="A120" i="12"/>
  <c r="B19" i="12"/>
  <c r="B18" i="12"/>
  <c r="A21" i="12"/>
  <c r="B20" i="12"/>
  <c r="B120" i="12" l="1"/>
  <c r="A121" i="12"/>
  <c r="A22" i="12"/>
  <c r="B21" i="12"/>
  <c r="B121" i="12" l="1"/>
  <c r="A125" i="12"/>
  <c r="A23" i="12"/>
  <c r="B22" i="12"/>
  <c r="B125" i="12" l="1"/>
  <c r="A126" i="12"/>
  <c r="A24" i="12"/>
  <c r="B23" i="12"/>
  <c r="B126" i="12" l="1"/>
  <c r="A127" i="12"/>
  <c r="B24" i="12"/>
  <c r="A25" i="12"/>
  <c r="A128" i="12" l="1"/>
  <c r="B127" i="12"/>
  <c r="B25" i="12"/>
  <c r="A26" i="12"/>
  <c r="B128" i="12" l="1"/>
  <c r="A129" i="12"/>
  <c r="B26" i="12"/>
  <c r="A27" i="12"/>
  <c r="B129" i="12" l="1"/>
  <c r="A130" i="12"/>
  <c r="B27" i="12"/>
  <c r="A28" i="12"/>
  <c r="B130" i="12" l="1"/>
  <c r="A131" i="12"/>
  <c r="B28" i="12"/>
  <c r="A29" i="12"/>
  <c r="B131" i="12" l="1"/>
  <c r="A132" i="12"/>
  <c r="B29" i="12"/>
  <c r="A30" i="12"/>
  <c r="B132" i="12" l="1"/>
  <c r="A133" i="12"/>
  <c r="B30" i="12"/>
  <c r="A31" i="12"/>
  <c r="B133" i="12" l="1"/>
  <c r="A134" i="12"/>
  <c r="B31" i="12"/>
  <c r="A32" i="12"/>
  <c r="B134" i="12" l="1"/>
  <c r="A135" i="12"/>
  <c r="B32" i="12"/>
  <c r="A33" i="12"/>
  <c r="B135" i="12" l="1"/>
  <c r="A136" i="12"/>
  <c r="B33" i="12"/>
  <c r="A34" i="12"/>
  <c r="B136" i="12" l="1"/>
  <c r="A137" i="12"/>
  <c r="B137" i="12" s="1"/>
  <c r="B34" i="12"/>
  <c r="A35" i="12"/>
  <c r="B35" i="12" l="1"/>
  <c r="A36" i="12"/>
  <c r="B36" i="12" l="1"/>
  <c r="A37" i="12"/>
  <c r="B37" i="12" l="1"/>
  <c r="A38" i="12"/>
  <c r="A39" i="12" l="1"/>
  <c r="B38" i="12"/>
  <c r="B39" i="12" l="1"/>
  <c r="A40" i="12"/>
  <c r="B40" i="12" l="1"/>
  <c r="A41" i="12"/>
  <c r="B41" i="12" l="1"/>
  <c r="A42" i="12"/>
  <c r="A43" i="12" l="1"/>
  <c r="B42" i="12"/>
  <c r="B43" i="12" l="1"/>
  <c r="A44" i="12"/>
  <c r="B44" i="12" l="1"/>
  <c r="A45" i="12"/>
  <c r="B45" i="12" l="1"/>
  <c r="A46" i="12"/>
  <c r="B46" i="12" l="1"/>
  <c r="A47" i="12"/>
  <c r="B47" i="12" l="1"/>
  <c r="A48" i="12"/>
  <c r="B48" i="12" l="1"/>
  <c r="A49" i="12"/>
  <c r="B49" i="12" l="1"/>
  <c r="A50" i="12"/>
  <c r="B50" i="12" l="1"/>
  <c r="A51" i="12"/>
  <c r="B51" i="12" l="1"/>
  <c r="A52" i="12"/>
  <c r="B52" i="12" l="1"/>
  <c r="A53" i="12"/>
  <c r="A54" i="12" l="1"/>
  <c r="B53" i="12"/>
  <c r="B54" i="12" l="1"/>
  <c r="A55" i="12"/>
  <c r="A56" i="12" l="1"/>
  <c r="B55" i="12"/>
  <c r="B56" i="12" l="1"/>
  <c r="A57" i="12"/>
  <c r="B57" i="12" l="1"/>
  <c r="A58" i="12"/>
  <c r="B58" i="12" l="1"/>
  <c r="A59" i="12"/>
  <c r="B59" i="12" l="1"/>
  <c r="A60" i="12"/>
  <c r="B60" i="12" l="1"/>
  <c r="A61" i="12"/>
  <c r="B61" i="12" l="1"/>
  <c r="A62" i="12"/>
  <c r="A63" i="12" l="1"/>
  <c r="A64" i="12" s="1"/>
  <c r="A65" i="12" s="1"/>
  <c r="B62" i="12"/>
  <c r="B65" i="12" l="1"/>
  <c r="A69" i="12"/>
  <c r="B63" i="12"/>
  <c r="B64" i="12"/>
  <c r="B69" i="12" l="1"/>
  <c r="A70" i="12"/>
  <c r="B70" i="12" l="1"/>
  <c r="A71" i="12"/>
  <c r="B71" i="12" l="1"/>
  <c r="A72" i="12"/>
  <c r="B72" i="12" l="1"/>
  <c r="A73" i="12"/>
  <c r="B73" i="12" l="1"/>
  <c r="A74" i="12"/>
  <c r="B74" i="12" l="1"/>
  <c r="A75" i="12"/>
  <c r="B75" i="12" l="1"/>
  <c r="A76" i="12"/>
  <c r="B76" i="12" l="1"/>
  <c r="A77" i="12"/>
  <c r="B77" i="12" l="1"/>
  <c r="A78" i="12"/>
  <c r="B78" i="12" l="1"/>
  <c r="A79" i="12"/>
  <c r="B79" i="12" l="1"/>
  <c r="A80" i="12"/>
  <c r="B80" i="12" l="1"/>
  <c r="A81" i="12"/>
  <c r="B81" i="12" l="1"/>
  <c r="A82" i="12"/>
  <c r="B82" i="12" l="1"/>
  <c r="A83" i="12"/>
  <c r="B83" i="12" l="1"/>
  <c r="A84" i="12"/>
  <c r="A85" i="12" l="1"/>
  <c r="B84" i="12"/>
  <c r="A86" i="12" l="1"/>
  <c r="B85" i="12"/>
  <c r="B86" i="12" l="1"/>
  <c r="A87" i="12"/>
  <c r="B87" i="12" l="1"/>
  <c r="A88" i="12"/>
  <c r="B88" i="12" l="1"/>
  <c r="A89" i="12"/>
  <c r="B89" i="12" l="1"/>
  <c r="A90" i="12"/>
  <c r="B90" i="12" l="1"/>
  <c r="A91" i="12"/>
  <c r="B91" i="12" l="1"/>
  <c r="A92" i="12"/>
  <c r="B92" i="12" l="1"/>
  <c r="A93" i="12"/>
  <c r="B93" i="12" l="1"/>
  <c r="A94" i="12"/>
  <c r="B94" i="12" l="1"/>
  <c r="A95" i="12"/>
  <c r="B95" i="12" l="1"/>
  <c r="A96" i="12"/>
  <c r="A97" i="12" l="1"/>
  <c r="B96" i="12"/>
  <c r="B97" i="12" l="1"/>
  <c r="A98" i="12"/>
  <c r="A99" i="12" l="1"/>
  <c r="B98" i="12"/>
  <c r="B99" i="12" l="1"/>
  <c r="A100" i="12"/>
  <c r="B100" i="12" l="1"/>
  <c r="A101" i="12"/>
  <c r="B101" i="12" l="1"/>
  <c r="A102" i="12"/>
  <c r="B102" i="12" l="1"/>
  <c r="A103" i="12"/>
  <c r="B103" i="12" l="1"/>
  <c r="A104" i="12"/>
  <c r="B104" i="12" l="1"/>
  <c r="A105" i="12"/>
  <c r="B105" i="12" l="1"/>
  <c r="A106" i="12"/>
  <c r="A107" i="12" l="1"/>
  <c r="B106" i="12"/>
  <c r="B107" i="12" l="1"/>
  <c r="A108" i="12"/>
  <c r="B108" i="12" l="1"/>
  <c r="A109" i="12"/>
  <c r="B109" i="12" l="1"/>
  <c r="A110" i="12"/>
  <c r="A111" i="12" l="1"/>
  <c r="B110" i="12"/>
  <c r="B111" i="12" l="1"/>
  <c r="A112" i="12"/>
  <c r="B112" i="12" l="1"/>
  <c r="A113" i="12"/>
  <c r="B113" i="12" l="1"/>
  <c r="A114" i="12"/>
  <c r="B114" i="12" s="1"/>
</calcChain>
</file>

<file path=xl/comments1.xml><?xml version="1.0" encoding="utf-8"?>
<comments xmlns="http://schemas.openxmlformats.org/spreadsheetml/2006/main">
  <authors>
    <author>Maria Jose Dacunte</author>
  </authors>
  <commentList>
    <comment ref="I147" authorId="0" shapeId="0">
      <text>
        <r>
          <rPr>
            <b/>
            <sz val="9"/>
            <color indexed="81"/>
            <rFont val="Tahoma"/>
            <family val="2"/>
          </rPr>
          <t>Modalidad Holandesa (Precio Unico)</t>
        </r>
      </text>
    </comment>
  </commentList>
</comments>
</file>

<file path=xl/sharedStrings.xml><?xml version="1.0" encoding="utf-8"?>
<sst xmlns="http://schemas.openxmlformats.org/spreadsheetml/2006/main" count="16" uniqueCount="12">
  <si>
    <t>Fecha de Liquidacion</t>
  </si>
  <si>
    <t>Fecha de Vencimiento</t>
  </si>
  <si>
    <t>Plazos (días)</t>
  </si>
  <si>
    <t>Monto Máximo a Adjudicar                (Guaraníes)</t>
  </si>
  <si>
    <t>Monto Ofertado (Guaraníes)</t>
  </si>
  <si>
    <t>Monto Asignado (Guaraníes)</t>
  </si>
  <si>
    <t>Tasa de interés mínima asignada (%)</t>
  </si>
  <si>
    <t>Tasa de interés máxima adjudicada (%)</t>
  </si>
  <si>
    <t>Tasa de interés promedio de Adjudicación (%)</t>
  </si>
  <si>
    <t>Resultado de Subasta de Depósito - Administracion de Liquidez de Corto Plazo.</t>
  </si>
  <si>
    <t>Resultado de Subasta Repo - Administracion de Liquidez de Corto Plazo.</t>
  </si>
  <si>
    <t>Tasa de interés promedio asignada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</si>
</sst>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(&quot;Gs&quot;\ * #,##0.00_);_(&quot;Gs&quot;\ * \(#,##0.00\);_(&quot;Gs&quot;\ * &quot;-&quot;??_);_(@_)"/>
    <numFmt numFmtId="167" formatCode="_-* #,##0.00\ _€_-;\-* #,##0.00\ _€_-;_-* &quot;-&quot;??\ _€_-;_-@_-"/>
    <numFmt numFmtId="168" formatCode="[$-C0A]d\-mmm\-yy;@"/>
    <numFmt numFmtId="169" formatCode="#,##0[$€];[Red]\-#,##0[$€]"/>
    <numFmt numFmtId="170" formatCode="[$-F400]h:mm:ss\ AM/PM"/>
    <numFmt numFmtId="171" formatCode="_ * #,##0_ ;_ * \-#,##0_ ;_ * &quot;-&quot;??_ ;_ @_ "/>
    <numFmt numFmtId="172" formatCode="_(* #,##0_);_(* \(#,##0\);_(* &quot;-&quot;??_);_(@_)"/>
    <numFmt numFmtId="173" formatCode="_(* #,##0.0000000000_);_(* \(#,##0.0000000000\);_(* &quot;-&quot;??_);_(@_)"/>
    <numFmt numFmtId="174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umanst521 BT"/>
      <family val="2"/>
    </font>
    <font>
      <b/>
      <sz val="12"/>
      <color rgb="FF002060"/>
      <name val="Humanst521 BT"/>
      <family val="2"/>
    </font>
    <font>
      <b/>
      <sz val="11"/>
      <color theme="1"/>
      <name val="Humanst521 BT"/>
      <family val="2"/>
    </font>
    <font>
      <b/>
      <sz val="10"/>
      <name val="Humanst521 BT"/>
      <family val="2"/>
    </font>
    <font>
      <b/>
      <sz val="11"/>
      <color theme="2"/>
      <name val="Humanst521 BT"/>
      <family val="2"/>
    </font>
    <font>
      <sz val="10"/>
      <color theme="1" tint="0.14999847407452621"/>
      <name val="Humanst521 BT"/>
      <family val="2"/>
    </font>
    <font>
      <b/>
      <sz val="16"/>
      <color theme="3" tint="-0.499984740745262"/>
      <name val="Humanst521 BT"/>
      <family val="2"/>
    </font>
    <font>
      <sz val="11"/>
      <name val="Humanst521 BT"/>
      <family val="2"/>
    </font>
    <font>
      <b/>
      <sz val="9"/>
      <color indexed="81"/>
      <name val="Tahoma"/>
      <family val="2"/>
    </font>
    <font>
      <b/>
      <sz val="16"/>
      <color rgb="FFFF0000"/>
      <name val="Humanst521 BT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96">
    <xf numFmtId="0" fontId="0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6" applyNumberFormat="0" applyAlignment="0" applyProtection="0"/>
    <xf numFmtId="0" fontId="16" fillId="19" borderId="7" applyNumberFormat="0" applyAlignment="0" applyProtection="0"/>
    <xf numFmtId="0" fontId="17" fillId="19" borderId="6" applyNumberFormat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32" borderId="0" applyNumberFormat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24" fillId="0" borderId="0" xfId="0" applyFont="1" applyAlignment="1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Fill="1"/>
    <xf numFmtId="0" fontId="27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Fill="1"/>
    <xf numFmtId="172" fontId="24" fillId="0" borderId="0" xfId="0" applyNumberFormat="1" applyFont="1"/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6" fillId="0" borderId="0" xfId="0" applyFont="1" applyFill="1" applyBorder="1"/>
    <xf numFmtId="0" fontId="24" fillId="0" borderId="0" xfId="0" applyFont="1" applyFill="1" applyBorder="1"/>
    <xf numFmtId="172" fontId="24" fillId="0" borderId="0" xfId="0" applyNumberFormat="1" applyFont="1" applyFill="1" applyBorder="1"/>
    <xf numFmtId="2" fontId="31" fillId="34" borderId="2" xfId="677" applyNumberFormat="1" applyFont="1" applyFill="1" applyBorder="1" applyAlignment="1">
      <alignment horizontal="center"/>
    </xf>
    <xf numFmtId="2" fontId="24" fillId="0" borderId="0" xfId="0" applyNumberFormat="1" applyFont="1" applyAlignment="1"/>
    <xf numFmtId="173" fontId="24" fillId="0" borderId="0" xfId="0" applyNumberFormat="1" applyFont="1"/>
    <xf numFmtId="172" fontId="31" fillId="34" borderId="2" xfId="676" applyNumberFormat="1" applyFont="1" applyFill="1" applyBorder="1" applyAlignment="1">
      <alignment horizontal="center"/>
    </xf>
    <xf numFmtId="1" fontId="31" fillId="34" borderId="2" xfId="677" applyNumberFormat="1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174" fontId="31" fillId="34" borderId="2" xfId="677" applyNumberFormat="1" applyFont="1" applyFill="1" applyBorder="1" applyAlignment="1">
      <alignment horizontal="center"/>
    </xf>
    <xf numFmtId="168" fontId="29" fillId="35" borderId="0" xfId="0" applyNumberFormat="1" applyFont="1" applyFill="1" applyBorder="1" applyAlignment="1">
      <alignment horizontal="center"/>
    </xf>
    <xf numFmtId="1" fontId="31" fillId="35" borderId="0" xfId="677" applyNumberFormat="1" applyFont="1" applyFill="1" applyBorder="1" applyAlignment="1">
      <alignment horizontal="center"/>
    </xf>
    <xf numFmtId="172" fontId="31" fillId="35" borderId="0" xfId="676" applyNumberFormat="1" applyFont="1" applyFill="1" applyBorder="1" applyAlignment="1">
      <alignment horizontal="center"/>
    </xf>
    <xf numFmtId="2" fontId="31" fillId="35" borderId="0" xfId="677" applyNumberFormat="1" applyFont="1" applyFill="1" applyBorder="1" applyAlignment="1">
      <alignment horizontal="center"/>
    </xf>
    <xf numFmtId="0" fontId="24" fillId="35" borderId="0" xfId="0" applyFont="1" applyFill="1"/>
    <xf numFmtId="0" fontId="24" fillId="35" borderId="0" xfId="0" applyFont="1" applyFill="1" applyBorder="1"/>
    <xf numFmtId="168" fontId="29" fillId="35" borderId="13" xfId="0" applyNumberFormat="1" applyFont="1" applyFill="1" applyBorder="1" applyAlignment="1">
      <alignment horizontal="center"/>
    </xf>
    <xf numFmtId="1" fontId="31" fillId="35" borderId="13" xfId="677" applyNumberFormat="1" applyFont="1" applyFill="1" applyBorder="1" applyAlignment="1">
      <alignment horizontal="center"/>
    </xf>
    <xf numFmtId="172" fontId="31" fillId="35" borderId="13" xfId="676" applyNumberFormat="1" applyFont="1" applyFill="1" applyBorder="1" applyAlignment="1">
      <alignment horizontal="center"/>
    </xf>
    <xf numFmtId="2" fontId="31" fillId="35" borderId="13" xfId="677" applyNumberFormat="1" applyFont="1" applyFill="1" applyBorder="1" applyAlignment="1">
      <alignment horizontal="center"/>
    </xf>
    <xf numFmtId="168" fontId="29" fillId="35" borderId="14" xfId="0" applyNumberFormat="1" applyFont="1" applyFill="1" applyBorder="1" applyAlignment="1">
      <alignment horizontal="center"/>
    </xf>
    <xf numFmtId="1" fontId="31" fillId="35" borderId="14" xfId="677" applyNumberFormat="1" applyFont="1" applyFill="1" applyBorder="1" applyAlignment="1">
      <alignment horizontal="center"/>
    </xf>
    <xf numFmtId="172" fontId="31" fillId="35" borderId="14" xfId="676" applyNumberFormat="1" applyFont="1" applyFill="1" applyBorder="1" applyAlignment="1">
      <alignment horizontal="center"/>
    </xf>
    <xf numFmtId="2" fontId="31" fillId="35" borderId="14" xfId="677" applyNumberFormat="1" applyFont="1" applyFill="1" applyBorder="1" applyAlignment="1">
      <alignment horizontal="center"/>
    </xf>
    <xf numFmtId="168" fontId="29" fillId="36" borderId="2" xfId="0" applyNumberFormat="1" applyFont="1" applyFill="1" applyBorder="1" applyAlignment="1">
      <alignment horizontal="center"/>
    </xf>
    <xf numFmtId="1" fontId="31" fillId="36" borderId="2" xfId="677" applyNumberFormat="1" applyFont="1" applyFill="1" applyBorder="1" applyAlignment="1">
      <alignment horizontal="center"/>
    </xf>
    <xf numFmtId="172" fontId="31" fillId="36" borderId="2" xfId="676" applyNumberFormat="1" applyFont="1" applyFill="1" applyBorder="1" applyAlignment="1">
      <alignment horizontal="center"/>
    </xf>
    <xf numFmtId="2" fontId="31" fillId="36" borderId="2" xfId="677" applyNumberFormat="1" applyFont="1" applyFill="1" applyBorder="1" applyAlignment="1">
      <alignment horizontal="center"/>
    </xf>
    <xf numFmtId="168" fontId="29" fillId="0" borderId="0" xfId="0" applyNumberFormat="1" applyFont="1" applyFill="1" applyBorder="1" applyAlignment="1">
      <alignment horizontal="center"/>
    </xf>
    <xf numFmtId="1" fontId="31" fillId="0" borderId="0" xfId="677" applyNumberFormat="1" applyFont="1" applyFill="1" applyBorder="1" applyAlignment="1">
      <alignment horizontal="center"/>
    </xf>
    <xf numFmtId="172" fontId="31" fillId="0" borderId="0" xfId="676" applyNumberFormat="1" applyFont="1" applyFill="1" applyBorder="1" applyAlignment="1">
      <alignment horizontal="center"/>
    </xf>
    <xf numFmtId="2" fontId="31" fillId="0" borderId="0" xfId="677" applyNumberFormat="1" applyFont="1" applyFill="1" applyBorder="1" applyAlignment="1">
      <alignment horizontal="center"/>
    </xf>
    <xf numFmtId="168" fontId="29" fillId="34" borderId="2" xfId="0" applyNumberFormat="1" applyFont="1" applyFill="1" applyBorder="1" applyAlignment="1">
      <alignment horizontal="center"/>
    </xf>
    <xf numFmtId="168" fontId="29" fillId="36" borderId="12" xfId="0" applyNumberFormat="1" applyFont="1" applyFill="1" applyBorder="1" applyAlignment="1">
      <alignment horizontal="center"/>
    </xf>
    <xf numFmtId="1" fontId="31" fillId="36" borderId="12" xfId="677" applyNumberFormat="1" applyFont="1" applyFill="1" applyBorder="1" applyAlignment="1">
      <alignment horizontal="center"/>
    </xf>
    <xf numFmtId="172" fontId="31" fillId="36" borderId="12" xfId="676" applyNumberFormat="1" applyFont="1" applyFill="1" applyBorder="1" applyAlignment="1">
      <alignment horizontal="center"/>
    </xf>
    <xf numFmtId="2" fontId="31" fillId="36" borderId="12" xfId="677" applyNumberFormat="1" applyFont="1" applyFill="1" applyBorder="1" applyAlignment="1">
      <alignment horizontal="center"/>
    </xf>
    <xf numFmtId="0" fontId="3" fillId="0" borderId="0" xfId="0" applyFont="1"/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71" fontId="28" fillId="33" borderId="15" xfId="677" applyNumberFormat="1" applyFont="1" applyFill="1" applyBorder="1" applyAlignment="1">
      <alignment horizontal="center" vertical="center" wrapText="1"/>
    </xf>
    <xf numFmtId="171" fontId="28" fillId="33" borderId="11" xfId="677" applyNumberFormat="1" applyFont="1" applyFill="1" applyBorder="1" applyAlignment="1">
      <alignment horizontal="center" vertical="center" wrapText="1"/>
    </xf>
    <xf numFmtId="171" fontId="28" fillId="33" borderId="12" xfId="677" applyNumberFormat="1" applyFont="1" applyFill="1" applyBorder="1" applyAlignment="1">
      <alignment horizontal="center" vertical="center" wrapText="1"/>
    </xf>
  </cellXfs>
  <cellStyles count="696">
    <cellStyle name="20% - Énfasis1" xfId="652" builtinId="30" customBuiltin="1"/>
    <cellStyle name="20% - Énfasis1 2" xfId="6"/>
    <cellStyle name="20% - Énfasis1 3" xfId="7"/>
    <cellStyle name="20% - Énfasis1 4" xfId="8"/>
    <cellStyle name="20% - Énfasis1 5" xfId="9"/>
    <cellStyle name="20% - Énfasis1 6" xfId="10"/>
    <cellStyle name="20% - Énfasis2" xfId="656" builtinId="34" customBuiltin="1"/>
    <cellStyle name="20% - Énfasis2 2" xfId="11"/>
    <cellStyle name="20% - Énfasis2 3" xfId="12"/>
    <cellStyle name="20% - Énfasis2 4" xfId="13"/>
    <cellStyle name="20% - Énfasis2 5" xfId="14"/>
    <cellStyle name="20% - Énfasis2 6" xfId="15"/>
    <cellStyle name="20% - Énfasis3" xfId="660" builtinId="38" customBuiltin="1"/>
    <cellStyle name="20% - Énfasis3 2" xfId="16"/>
    <cellStyle name="20% - Énfasis3 3" xfId="17"/>
    <cellStyle name="20% - Énfasis3 4" xfId="18"/>
    <cellStyle name="20% - Énfasis3 5" xfId="19"/>
    <cellStyle name="20% - Énfasis3 6" xfId="20"/>
    <cellStyle name="20% - Énfasis4" xfId="664" builtinId="42" customBuiltin="1"/>
    <cellStyle name="20% - Énfasis4 2" xfId="21"/>
    <cellStyle name="20% - Énfasis4 3" xfId="22"/>
    <cellStyle name="20% - Énfasis4 4" xfId="23"/>
    <cellStyle name="20% - Énfasis4 5" xfId="24"/>
    <cellStyle name="20% - Énfasis4 6" xfId="25"/>
    <cellStyle name="20% - Énfasis5" xfId="668" builtinId="46" customBuiltin="1"/>
    <cellStyle name="20% - Énfasis5 2" xfId="26"/>
    <cellStyle name="20% - Énfasis5 3" xfId="27"/>
    <cellStyle name="20% - Énfasis5 4" xfId="28"/>
    <cellStyle name="20% - Énfasis5 5" xfId="29"/>
    <cellStyle name="20% - Énfasis5 6" xfId="30"/>
    <cellStyle name="20% - Énfasis6" xfId="672" builtinId="50" customBuiltin="1"/>
    <cellStyle name="20% - Énfasis6 2" xfId="31"/>
    <cellStyle name="20% - Énfasis6 3" xfId="32"/>
    <cellStyle name="20% - Énfasis6 4" xfId="33"/>
    <cellStyle name="20% - Énfasis6 5" xfId="34"/>
    <cellStyle name="20% - Énfasis6 6" xfId="35"/>
    <cellStyle name="40% - Énfasis1" xfId="653" builtinId="31" customBuiltin="1"/>
    <cellStyle name="40% - Énfasis1 2" xfId="36"/>
    <cellStyle name="40% - Énfasis1 3" xfId="37"/>
    <cellStyle name="40% - Énfasis1 4" xfId="38"/>
    <cellStyle name="40% - Énfasis1 5" xfId="39"/>
    <cellStyle name="40% - Énfasis1 6" xfId="40"/>
    <cellStyle name="40% - Énfasis2" xfId="657" builtinId="35" customBuiltin="1"/>
    <cellStyle name="40% - Énfasis2 2" xfId="41"/>
    <cellStyle name="40% - Énfasis2 3" xfId="42"/>
    <cellStyle name="40% - Énfasis2 4" xfId="43"/>
    <cellStyle name="40% - Énfasis2 5" xfId="44"/>
    <cellStyle name="40% - Énfasis2 6" xfId="45"/>
    <cellStyle name="40% - Énfasis3" xfId="661" builtinId="39" customBuiltin="1"/>
    <cellStyle name="40% - Énfasis3 2" xfId="46"/>
    <cellStyle name="40% - Énfasis3 3" xfId="47"/>
    <cellStyle name="40% - Énfasis3 4" xfId="48"/>
    <cellStyle name="40% - Énfasis3 5" xfId="49"/>
    <cellStyle name="40% - Énfasis3 6" xfId="50"/>
    <cellStyle name="40% - Énfasis4" xfId="665" builtinId="43" customBuiltin="1"/>
    <cellStyle name="40% - Énfasis4 2" xfId="51"/>
    <cellStyle name="40% - Énfasis4 3" xfId="52"/>
    <cellStyle name="40% - Énfasis4 4" xfId="53"/>
    <cellStyle name="40% - Énfasis4 5" xfId="54"/>
    <cellStyle name="40% - Énfasis4 6" xfId="55"/>
    <cellStyle name="40% - Énfasis5" xfId="669" builtinId="47" customBuiltin="1"/>
    <cellStyle name="40% - Énfasis5 2" xfId="56"/>
    <cellStyle name="40% - Énfasis5 3" xfId="57"/>
    <cellStyle name="40% - Énfasis5 4" xfId="58"/>
    <cellStyle name="40% - Énfasis5 5" xfId="59"/>
    <cellStyle name="40% - Énfasis5 6" xfId="60"/>
    <cellStyle name="40% - Énfasis6" xfId="673" builtinId="51" customBuiltin="1"/>
    <cellStyle name="40% - Énfasis6 2" xfId="61"/>
    <cellStyle name="40% - Énfasis6 3" xfId="62"/>
    <cellStyle name="40% - Énfasis6 4" xfId="63"/>
    <cellStyle name="40% - Énfasis6 5" xfId="64"/>
    <cellStyle name="40% - Énfasis6 6" xfId="65"/>
    <cellStyle name="60% - Énfasis1" xfId="654" builtinId="32" customBuiltin="1"/>
    <cellStyle name="60% - Énfasis2" xfId="658" builtinId="36" customBuiltin="1"/>
    <cellStyle name="60% - Énfasis3" xfId="662" builtinId="40" customBuiltin="1"/>
    <cellStyle name="60% - Énfasis4" xfId="666" builtinId="44" customBuiltin="1"/>
    <cellStyle name="60% - Énfasis5" xfId="670" builtinId="48" customBuiltin="1"/>
    <cellStyle name="60% - Énfasis6" xfId="674" builtinId="52" customBuiltin="1"/>
    <cellStyle name="ANCLAS,REZONES Y SUS PARTES,DE FUNDICION,DE HIERRO O DE ACERO" xfId="66"/>
    <cellStyle name="Bueno" xfId="640" builtinId="26" customBuiltin="1"/>
    <cellStyle name="Cálculo" xfId="645" builtinId="22" customBuiltin="1"/>
    <cellStyle name="Celda de comprobación" xfId="647" builtinId="23" customBuiltin="1"/>
    <cellStyle name="Celda vinculada" xfId="646" builtinId="24" customBuiltin="1"/>
    <cellStyle name="Encabezado 1" xfId="636" builtinId="16" customBuiltin="1"/>
    <cellStyle name="Encabezado 4" xfId="639" builtinId="19" customBuiltin="1"/>
    <cellStyle name="Énfasis1" xfId="651" builtinId="29" customBuiltin="1"/>
    <cellStyle name="Énfasis2" xfId="655" builtinId="33" customBuiltin="1"/>
    <cellStyle name="Énfasis3" xfId="659" builtinId="37" customBuiltin="1"/>
    <cellStyle name="Énfasis4" xfId="663" builtinId="41" customBuiltin="1"/>
    <cellStyle name="Énfasis5" xfId="667" builtinId="45" customBuiltin="1"/>
    <cellStyle name="Énfasis6" xfId="671" builtinId="49" customBuiltin="1"/>
    <cellStyle name="Entrada" xfId="643" builtinId="20" customBuiltin="1"/>
    <cellStyle name="Euro" xfId="67"/>
    <cellStyle name="Excel Built-in Normal" xfId="68"/>
    <cellStyle name="Hipervínculo 2" xfId="69"/>
    <cellStyle name="Incorrecto" xfId="641" builtinId="27" customBuiltin="1"/>
    <cellStyle name="Millares" xfId="676" builtinId="3"/>
    <cellStyle name="Millares [0] 2" xfId="70"/>
    <cellStyle name="Millares [0] 2 2" xfId="71"/>
    <cellStyle name="Millares 10" xfId="72"/>
    <cellStyle name="Millares 11" xfId="73"/>
    <cellStyle name="Millares 12" xfId="74"/>
    <cellStyle name="Millares 13" xfId="75"/>
    <cellStyle name="Millares 14" xfId="76"/>
    <cellStyle name="Millares 15" xfId="77"/>
    <cellStyle name="Millares 16" xfId="78"/>
    <cellStyle name="Millares 17" xfId="79"/>
    <cellStyle name="Millares 18" xfId="2"/>
    <cellStyle name="Millares 19" xfId="4"/>
    <cellStyle name="Millares 2" xfId="80"/>
    <cellStyle name="Millares 2 10" xfId="81"/>
    <cellStyle name="Millares 2 11" xfId="82"/>
    <cellStyle name="Millares 2 12" xfId="83"/>
    <cellStyle name="Millares 2 13" xfId="84"/>
    <cellStyle name="Millares 2 14" xfId="85"/>
    <cellStyle name="Millares 2 15" xfId="86"/>
    <cellStyle name="Millares 2 16" xfId="87"/>
    <cellStyle name="Millares 2 2" xfId="88"/>
    <cellStyle name="Millares 2 2 2" xfId="89"/>
    <cellStyle name="Millares 2 2 2 2" xfId="90"/>
    <cellStyle name="Millares 2 2 2 3" xfId="91"/>
    <cellStyle name="Millares 2 2 2 4" xfId="92"/>
    <cellStyle name="Millares 2 2 3" xfId="93"/>
    <cellStyle name="Millares 2 2 4" xfId="94"/>
    <cellStyle name="Millares 2 2 5" xfId="95"/>
    <cellStyle name="Millares 2 2 6" xfId="96"/>
    <cellStyle name="Millares 2 3" xfId="97"/>
    <cellStyle name="Millares 2 3 2" xfId="98"/>
    <cellStyle name="Millares 2 3 3" xfId="99"/>
    <cellStyle name="Millares 2 3 4" xfId="100"/>
    <cellStyle name="Millares 2 3 5" xfId="101"/>
    <cellStyle name="Millares 2 4" xfId="102"/>
    <cellStyle name="Millares 2 4 2" xfId="103"/>
    <cellStyle name="Millares 2 4 3" xfId="104"/>
    <cellStyle name="Millares 2 4 4" xfId="105"/>
    <cellStyle name="Millares 2 5" xfId="106"/>
    <cellStyle name="Millares 2 5 2" xfId="107"/>
    <cellStyle name="Millares 2 5 3" xfId="108"/>
    <cellStyle name="Millares 2 5 4" xfId="109"/>
    <cellStyle name="Millares 2 6" xfId="110"/>
    <cellStyle name="Millares 2 6 2" xfId="111"/>
    <cellStyle name="Millares 2 6 3" xfId="112"/>
    <cellStyle name="Millares 2 7" xfId="113"/>
    <cellStyle name="Millares 2 7 2" xfId="114"/>
    <cellStyle name="Millares 2 7 3" xfId="115"/>
    <cellStyle name="Millares 2 8" xfId="116"/>
    <cellStyle name="Millares 2 8 2" xfId="117"/>
    <cellStyle name="Millares 2 8 3" xfId="118"/>
    <cellStyle name="Millares 2 9" xfId="119"/>
    <cellStyle name="Millares 2 9 2" xfId="120"/>
    <cellStyle name="Millares 2 9 3" xfId="121"/>
    <cellStyle name="Millares 20" xfId="122"/>
    <cellStyle name="Millares 21" xfId="5"/>
    <cellStyle name="Millares 22" xfId="123"/>
    <cellStyle name="Millares 23" xfId="124"/>
    <cellStyle name="Millares 24" xfId="125"/>
    <cellStyle name="Millares 25" xfId="126"/>
    <cellStyle name="Millares 26" xfId="127"/>
    <cellStyle name="Millares 27" xfId="128"/>
    <cellStyle name="Millares 28" xfId="129"/>
    <cellStyle name="Millares 29" xfId="130"/>
    <cellStyle name="Millares 3" xfId="1"/>
    <cellStyle name="Millares 3 2" xfId="131"/>
    <cellStyle name="Millares 3 2 2" xfId="132"/>
    <cellStyle name="Millares 3 3" xfId="133"/>
    <cellStyle name="Millares 3 4" xfId="134"/>
    <cellStyle name="Millares 3 5" xfId="135"/>
    <cellStyle name="Millares 30" xfId="136"/>
    <cellStyle name="Millares 31" xfId="137"/>
    <cellStyle name="Millares 32" xfId="138"/>
    <cellStyle name="Millares 33" xfId="139"/>
    <cellStyle name="Millares 34" xfId="140"/>
    <cellStyle name="Millares 35" xfId="141"/>
    <cellStyle name="Millares 36" xfId="142"/>
    <cellStyle name="Millares 37" xfId="143"/>
    <cellStyle name="Millares 38" xfId="144"/>
    <cellStyle name="Millares 39" xfId="145"/>
    <cellStyle name="Millares 4" xfId="146"/>
    <cellStyle name="Millares 4 2" xfId="147"/>
    <cellStyle name="Millares 4 2 2" xfId="148"/>
    <cellStyle name="Millares 4 3" xfId="149"/>
    <cellStyle name="Millares 4 4" xfId="150"/>
    <cellStyle name="Millares 4 5" xfId="151"/>
    <cellStyle name="Millares 40" xfId="152"/>
    <cellStyle name="Millares 41" xfId="153"/>
    <cellStyle name="Millares 42" xfId="154"/>
    <cellStyle name="Millares 43" xfId="155"/>
    <cellStyle name="Millares 44" xfId="156"/>
    <cellStyle name="Millares 45" xfId="157"/>
    <cellStyle name="Millares 46" xfId="158"/>
    <cellStyle name="Millares 47" xfId="159"/>
    <cellStyle name="Millares 48" xfId="160"/>
    <cellStyle name="Millares 49" xfId="161"/>
    <cellStyle name="Millares 5" xfId="162"/>
    <cellStyle name="Millares 5 2" xfId="163"/>
    <cellStyle name="Millares 5 3" xfId="164"/>
    <cellStyle name="Millares 5 4" xfId="165"/>
    <cellStyle name="Millares 50" xfId="166"/>
    <cellStyle name="Millares 51" xfId="167"/>
    <cellStyle name="Millares 52" xfId="168"/>
    <cellStyle name="Millares 53" xfId="169"/>
    <cellStyle name="Millares 54" xfId="170"/>
    <cellStyle name="Millares 55" xfId="171"/>
    <cellStyle name="Millares 56" xfId="172"/>
    <cellStyle name="Millares 57" xfId="173"/>
    <cellStyle name="Millares 58" xfId="174"/>
    <cellStyle name="Millares 59" xfId="175"/>
    <cellStyle name="Millares 6" xfId="176"/>
    <cellStyle name="Millares 6 2" xfId="177"/>
    <cellStyle name="Millares 6 3" xfId="178"/>
    <cellStyle name="Millares 60" xfId="179"/>
    <cellStyle name="Millares 61" xfId="180"/>
    <cellStyle name="Millares 61 2" xfId="677"/>
    <cellStyle name="Millares 62" xfId="181"/>
    <cellStyle name="Millares 63" xfId="182"/>
    <cellStyle name="Millares 64" xfId="183"/>
    <cellStyle name="Millares 65" xfId="184"/>
    <cellStyle name="Millares 66" xfId="675"/>
    <cellStyle name="Millares 67" xfId="678"/>
    <cellStyle name="Millares 68" xfId="679"/>
    <cellStyle name="Millares 69" xfId="680"/>
    <cellStyle name="Millares 7" xfId="185"/>
    <cellStyle name="Millares 7 2" xfId="186"/>
    <cellStyle name="Millares 7 3" xfId="187"/>
    <cellStyle name="Millares 70" xfId="681"/>
    <cellStyle name="Millares 71" xfId="682"/>
    <cellStyle name="Millares 72" xfId="683"/>
    <cellStyle name="Millares 73" xfId="684"/>
    <cellStyle name="Millares 74" xfId="188"/>
    <cellStyle name="Millares 74 2" xfId="189"/>
    <cellStyle name="Millares 74 2 2" xfId="190"/>
    <cellStyle name="Millares 74 2 3" xfId="191"/>
    <cellStyle name="Millares 74 2 4" xfId="685"/>
    <cellStyle name="Millares 74 3" xfId="192"/>
    <cellStyle name="Millares 74 3 2" xfId="193"/>
    <cellStyle name="Millares 74 3 3" xfId="686"/>
    <cellStyle name="Millares 74 4" xfId="194"/>
    <cellStyle name="Millares 74 5" xfId="195"/>
    <cellStyle name="Millares 74 6" xfId="196"/>
    <cellStyle name="Millares 74 7" xfId="687"/>
    <cellStyle name="Millares 75" xfId="688"/>
    <cellStyle name="Millares 76" xfId="689"/>
    <cellStyle name="Millares 77" xfId="690"/>
    <cellStyle name="Millares 78" xfId="691"/>
    <cellStyle name="Millares 79" xfId="692"/>
    <cellStyle name="Millares 8" xfId="197"/>
    <cellStyle name="Millares 8 2" xfId="198"/>
    <cellStyle name="Millares 8 3" xfId="199"/>
    <cellStyle name="Millares 80" xfId="693"/>
    <cellStyle name="Millares 81" xfId="694"/>
    <cellStyle name="Millares 82" xfId="695"/>
    <cellStyle name="Millares 9" xfId="200"/>
    <cellStyle name="Moneda 2" xfId="201"/>
    <cellStyle name="Moneda 2 2" xfId="202"/>
    <cellStyle name="Neutral" xfId="642" builtinId="28" customBuiltin="1"/>
    <cellStyle name="Normal" xfId="0" builtinId="0"/>
    <cellStyle name="Normal 10" xfId="203"/>
    <cellStyle name="Normal 10 10" xfId="204"/>
    <cellStyle name="Normal 10 11" xfId="205"/>
    <cellStyle name="Normal 10 12" xfId="206"/>
    <cellStyle name="Normal 10 2" xfId="207"/>
    <cellStyle name="Normal 10 3" xfId="208"/>
    <cellStyle name="Normal 10 4" xfId="209"/>
    <cellStyle name="Normal 10 5" xfId="210"/>
    <cellStyle name="Normal 10 6" xfId="211"/>
    <cellStyle name="Normal 10 7" xfId="212"/>
    <cellStyle name="Normal 10 8" xfId="213"/>
    <cellStyle name="Normal 10 9" xfId="214"/>
    <cellStyle name="Normal 11" xfId="215"/>
    <cellStyle name="Normal 11 10" xfId="216"/>
    <cellStyle name="Normal 11 11" xfId="217"/>
    <cellStyle name="Normal 11 12" xfId="218"/>
    <cellStyle name="Normal 11 2" xfId="219"/>
    <cellStyle name="Normal 11 3" xfId="220"/>
    <cellStyle name="Normal 11 4" xfId="221"/>
    <cellStyle name="Normal 11 5" xfId="222"/>
    <cellStyle name="Normal 11 6" xfId="223"/>
    <cellStyle name="Normal 11 7" xfId="224"/>
    <cellStyle name="Normal 11 8" xfId="225"/>
    <cellStyle name="Normal 11 9" xfId="226"/>
    <cellStyle name="Normal 12" xfId="227"/>
    <cellStyle name="Normal 12 10" xfId="228"/>
    <cellStyle name="Normal 12 11" xfId="229"/>
    <cellStyle name="Normal 12 2" xfId="230"/>
    <cellStyle name="Normal 12 3" xfId="231"/>
    <cellStyle name="Normal 12 4" xfId="232"/>
    <cellStyle name="Normal 12 5" xfId="233"/>
    <cellStyle name="Normal 12 6" xfId="234"/>
    <cellStyle name="Normal 12 7" xfId="235"/>
    <cellStyle name="Normal 12 8" xfId="236"/>
    <cellStyle name="Normal 12 9" xfId="237"/>
    <cellStyle name="Normal 13" xfId="238"/>
    <cellStyle name="Normal 13 10" xfId="239"/>
    <cellStyle name="Normal 13 11" xfId="240"/>
    <cellStyle name="Normal 13 2" xfId="241"/>
    <cellStyle name="Normal 13 3" xfId="242"/>
    <cellStyle name="Normal 13 4" xfId="243"/>
    <cellStyle name="Normal 13 5" xfId="244"/>
    <cellStyle name="Normal 13 6" xfId="245"/>
    <cellStyle name="Normal 13 7" xfId="246"/>
    <cellStyle name="Normal 13 8" xfId="247"/>
    <cellStyle name="Normal 13 9" xfId="248"/>
    <cellStyle name="Normal 14" xfId="249"/>
    <cellStyle name="Normal 14 10" xfId="250"/>
    <cellStyle name="Normal 14 11" xfId="251"/>
    <cellStyle name="Normal 14 2" xfId="252"/>
    <cellStyle name="Normal 14 3" xfId="253"/>
    <cellStyle name="Normal 14 4" xfId="254"/>
    <cellStyle name="Normal 14 5" xfId="255"/>
    <cellStyle name="Normal 14 6" xfId="256"/>
    <cellStyle name="Normal 14 7" xfId="257"/>
    <cellStyle name="Normal 14 8" xfId="258"/>
    <cellStyle name="Normal 14 9" xfId="259"/>
    <cellStyle name="Normal 15" xfId="260"/>
    <cellStyle name="Normal 16" xfId="261"/>
    <cellStyle name="Normal 16 2" xfId="262"/>
    <cellStyle name="Normal 16 3" xfId="263"/>
    <cellStyle name="Normal 16 4" xfId="264"/>
    <cellStyle name="Normal 16 5" xfId="265"/>
    <cellStyle name="Normal 16 6" xfId="266"/>
    <cellStyle name="Normal 16 7" xfId="267"/>
    <cellStyle name="Normal 16 8" xfId="268"/>
    <cellStyle name="Normal 17" xfId="269"/>
    <cellStyle name="Normal 17 2" xfId="270"/>
    <cellStyle name="Normal 17 3" xfId="271"/>
    <cellStyle name="Normal 17 4" xfId="272"/>
    <cellStyle name="Normal 17 5" xfId="273"/>
    <cellStyle name="Normal 17 6" xfId="274"/>
    <cellStyle name="Normal 17 7" xfId="275"/>
    <cellStyle name="Normal 17 8" xfId="276"/>
    <cellStyle name="Normal 18" xfId="277"/>
    <cellStyle name="Normal 19" xfId="278"/>
    <cellStyle name="Normal 19 2" xfId="279"/>
    <cellStyle name="Normal 2" xfId="280"/>
    <cellStyle name="Normal 2 10" xfId="281"/>
    <cellStyle name="Normal 2 11" xfId="282"/>
    <cellStyle name="Normal 2 12" xfId="283"/>
    <cellStyle name="Normal 2 13" xfId="284"/>
    <cellStyle name="Normal 2 2" xfId="285"/>
    <cellStyle name="Normal 2 2 2" xfId="286"/>
    <cellStyle name="Normal 2 2 3" xfId="287"/>
    <cellStyle name="Normal 2 2 3 2" xfId="288"/>
    <cellStyle name="Normal 2 2 4" xfId="289"/>
    <cellStyle name="Normal 2 2 5" xfId="290"/>
    <cellStyle name="Normal 2 3" xfId="291"/>
    <cellStyle name="Normal 2 3 2" xfId="292"/>
    <cellStyle name="Normal 2 3 2 2" xfId="293"/>
    <cellStyle name="Normal 2 3 3" xfId="294"/>
    <cellStyle name="Normal 2 3 4" xfId="295"/>
    <cellStyle name="Normal 2 3 5" xfId="296"/>
    <cellStyle name="Normal 2 3 6" xfId="297"/>
    <cellStyle name="Normal 2 4" xfId="298"/>
    <cellStyle name="Normal 2 5" xfId="299"/>
    <cellStyle name="Normal 2 5 2" xfId="300"/>
    <cellStyle name="Normal 2 6" xfId="301"/>
    <cellStyle name="Normal 2 7" xfId="302"/>
    <cellStyle name="Normal 2 8" xfId="303"/>
    <cellStyle name="Normal 2 9" xfId="304"/>
    <cellStyle name="Normal 20" xfId="305"/>
    <cellStyle name="Normal 21" xfId="306"/>
    <cellStyle name="Normal 22" xfId="307"/>
    <cellStyle name="Normal 23" xfId="308"/>
    <cellStyle name="Normal 23 2" xfId="309"/>
    <cellStyle name="Normal 23 3" xfId="310"/>
    <cellStyle name="Normal 23 4" xfId="311"/>
    <cellStyle name="Normal 23 5" xfId="312"/>
    <cellStyle name="Normal 23 6" xfId="313"/>
    <cellStyle name="Normal 23 7" xfId="314"/>
    <cellStyle name="Normal 24" xfId="315"/>
    <cellStyle name="Normal 24 2" xfId="316"/>
    <cellStyle name="Normal 24 3" xfId="317"/>
    <cellStyle name="Normal 24 4" xfId="318"/>
    <cellStyle name="Normal 24 5" xfId="319"/>
    <cellStyle name="Normal 24 6" xfId="320"/>
    <cellStyle name="Normal 24 7" xfId="321"/>
    <cellStyle name="Normal 25" xfId="322"/>
    <cellStyle name="Normal 25 2" xfId="323"/>
    <cellStyle name="Normal 25 3" xfId="324"/>
    <cellStyle name="Normal 25 4" xfId="325"/>
    <cellStyle name="Normal 25 5" xfId="326"/>
    <cellStyle name="Normal 25 6" xfId="327"/>
    <cellStyle name="Normal 25 7" xfId="328"/>
    <cellStyle name="Normal 26" xfId="329"/>
    <cellStyle name="Normal 26 2" xfId="330"/>
    <cellStyle name="Normal 26 3" xfId="331"/>
    <cellStyle name="Normal 27" xfId="332"/>
    <cellStyle name="Normal 27 2" xfId="333"/>
    <cellStyle name="Normal 27 3" xfId="334"/>
    <cellStyle name="Normal 27 4" xfId="335"/>
    <cellStyle name="Normal 27 5" xfId="336"/>
    <cellStyle name="Normal 27 6" xfId="337"/>
    <cellStyle name="Normal 27 7" xfId="338"/>
    <cellStyle name="Normal 28" xfId="339"/>
    <cellStyle name="Normal 28 2" xfId="340"/>
    <cellStyle name="Normal 28 3" xfId="341"/>
    <cellStyle name="Normal 28 4" xfId="342"/>
    <cellStyle name="Normal 28 5" xfId="343"/>
    <cellStyle name="Normal 28 6" xfId="344"/>
    <cellStyle name="Normal 28 7" xfId="345"/>
    <cellStyle name="Normal 29" xfId="346"/>
    <cellStyle name="Normal 29 2" xfId="347"/>
    <cellStyle name="Normal 29 3" xfId="348"/>
    <cellStyle name="Normal 29 4" xfId="349"/>
    <cellStyle name="Normal 29 5" xfId="350"/>
    <cellStyle name="Normal 29 6" xfId="351"/>
    <cellStyle name="Normal 29 7" xfId="352"/>
    <cellStyle name="Normal 3" xfId="353"/>
    <cellStyle name="Normal 3 10" xfId="354"/>
    <cellStyle name="Normal 3 11" xfId="355"/>
    <cellStyle name="Normal 3 12" xfId="356"/>
    <cellStyle name="Normal 3 2" xfId="357"/>
    <cellStyle name="Normal 3 2 2" xfId="358"/>
    <cellStyle name="Normal 3 3" xfId="359"/>
    <cellStyle name="Normal 3 4" xfId="360"/>
    <cellStyle name="Normal 3 5" xfId="361"/>
    <cellStyle name="Normal 3 6" xfId="362"/>
    <cellStyle name="Normal 3 7" xfId="363"/>
    <cellStyle name="Normal 3 8" xfId="364"/>
    <cellStyle name="Normal 3 8 2" xfId="365"/>
    <cellStyle name="Normal 3 8 3" xfId="366"/>
    <cellStyle name="Normal 3 8 4" xfId="367"/>
    <cellStyle name="Normal 3 8 5" xfId="368"/>
    <cellStyle name="Normal 3 8 6" xfId="369"/>
    <cellStyle name="Normal 3 9" xfId="370"/>
    <cellStyle name="Normal 30" xfId="371"/>
    <cellStyle name="Normal 30 2" xfId="372"/>
    <cellStyle name="Normal 30 3" xfId="373"/>
    <cellStyle name="Normal 30 4" xfId="374"/>
    <cellStyle name="Normal 30 5" xfId="375"/>
    <cellStyle name="Normal 30 6" xfId="376"/>
    <cellStyle name="Normal 30 7" xfId="377"/>
    <cellStyle name="Normal 31" xfId="378"/>
    <cellStyle name="Normal 31 2" xfId="379"/>
    <cellStyle name="Normal 31 3" xfId="380"/>
    <cellStyle name="Normal 31 4" xfId="381"/>
    <cellStyle name="Normal 31 5" xfId="382"/>
    <cellStyle name="Normal 31 6" xfId="383"/>
    <cellStyle name="Normal 31 7" xfId="384"/>
    <cellStyle name="Normal 32" xfId="385"/>
    <cellStyle name="Normal 32 2" xfId="386"/>
    <cellStyle name="Normal 32 3" xfId="387"/>
    <cellStyle name="Normal 32 4" xfId="388"/>
    <cellStyle name="Normal 32 5" xfId="389"/>
    <cellStyle name="Normal 32 6" xfId="390"/>
    <cellStyle name="Normal 32 7" xfId="391"/>
    <cellStyle name="Normal 33" xfId="392"/>
    <cellStyle name="Normal 34" xfId="393"/>
    <cellStyle name="Normal 35" xfId="394"/>
    <cellStyle name="Normal 36" xfId="395"/>
    <cellStyle name="Normal 37" xfId="396"/>
    <cellStyle name="Normal 38" xfId="397"/>
    <cellStyle name="Normal 39" xfId="398"/>
    <cellStyle name="Normal 4" xfId="399"/>
    <cellStyle name="Normal 4 10" xfId="400"/>
    <cellStyle name="Normal 4 11" xfId="401"/>
    <cellStyle name="Normal 4 12" xfId="402"/>
    <cellStyle name="Normal 4 13" xfId="403"/>
    <cellStyle name="Normal 4 14" xfId="404"/>
    <cellStyle name="Normal 4 15" xfId="405"/>
    <cellStyle name="Normal 4 16" xfId="406"/>
    <cellStyle name="Normal 4 17" xfId="407"/>
    <cellStyle name="Normal 4 18" xfId="408"/>
    <cellStyle name="Normal 4 19" xfId="409"/>
    <cellStyle name="Normal 4 2" xfId="410"/>
    <cellStyle name="Normal 4 20" xfId="411"/>
    <cellStyle name="Normal 4 21" xfId="412"/>
    <cellStyle name="Normal 4 22" xfId="413"/>
    <cellStyle name="Normal 4 23" xfId="414"/>
    <cellStyle name="Normal 4 24" xfId="415"/>
    <cellStyle name="Normal 4 25" xfId="416"/>
    <cellStyle name="Normal 4 26" xfId="417"/>
    <cellStyle name="Normal 4 27" xfId="418"/>
    <cellStyle name="Normal 4 28" xfId="419"/>
    <cellStyle name="Normal 4 29" xfId="420"/>
    <cellStyle name="Normal 4 3" xfId="421"/>
    <cellStyle name="Normal 4 30" xfId="422"/>
    <cellStyle name="Normal 4 31" xfId="423"/>
    <cellStyle name="Normal 4 4" xfId="424"/>
    <cellStyle name="Normal 4 5" xfId="425"/>
    <cellStyle name="Normal 4 6" xfId="426"/>
    <cellStyle name="Normal 4 7" xfId="427"/>
    <cellStyle name="Normal 4 8" xfId="428"/>
    <cellStyle name="Normal 4 9" xfId="429"/>
    <cellStyle name="Normal 40" xfId="430"/>
    <cellStyle name="Normal 41" xfId="431"/>
    <cellStyle name="Normal 42" xfId="432"/>
    <cellStyle name="Normal 43" xfId="433"/>
    <cellStyle name="Normal 44" xfId="434"/>
    <cellStyle name="Normal 44 2" xfId="435"/>
    <cellStyle name="Normal 44 3" xfId="436"/>
    <cellStyle name="Normal 44 4" xfId="437"/>
    <cellStyle name="Normal 44 5" xfId="438"/>
    <cellStyle name="Normal 44 6" xfId="439"/>
    <cellStyle name="Normal 45" xfId="440"/>
    <cellStyle name="Normal 46" xfId="441"/>
    <cellStyle name="Normal 47" xfId="442"/>
    <cellStyle name="Normal 48" xfId="443"/>
    <cellStyle name="Normal 49" xfId="444"/>
    <cellStyle name="Normal 5" xfId="445"/>
    <cellStyle name="Normal 5 10" xfId="446"/>
    <cellStyle name="Normal 5 11" xfId="447"/>
    <cellStyle name="Normal 5 12" xfId="448"/>
    <cellStyle name="Normal 5 2" xfId="449"/>
    <cellStyle name="Normal 5 2 2" xfId="450"/>
    <cellStyle name="Normal 5 3" xfId="451"/>
    <cellStyle name="Normal 5 4" xfId="452"/>
    <cellStyle name="Normal 5 5" xfId="453"/>
    <cellStyle name="Normal 5 6" xfId="454"/>
    <cellStyle name="Normal 5 7" xfId="455"/>
    <cellStyle name="Normal 5 8" xfId="456"/>
    <cellStyle name="Normal 5 9" xfId="457"/>
    <cellStyle name="Normal 6" xfId="458"/>
    <cellStyle name="Normal 6 10" xfId="459"/>
    <cellStyle name="Normal 6 11" xfId="460"/>
    <cellStyle name="Normal 6 12" xfId="461"/>
    <cellStyle name="Normal 6 2" xfId="462"/>
    <cellStyle name="Normal 6 3" xfId="463"/>
    <cellStyle name="Normal 6 4" xfId="464"/>
    <cellStyle name="Normal 6 5" xfId="465"/>
    <cellStyle name="Normal 6 6" xfId="466"/>
    <cellStyle name="Normal 6 7" xfId="467"/>
    <cellStyle name="Normal 6 8" xfId="468"/>
    <cellStyle name="Normal 6 9" xfId="469"/>
    <cellStyle name="Normal 7" xfId="3"/>
    <cellStyle name="Normal 7 10" xfId="470"/>
    <cellStyle name="Normal 7 11" xfId="471"/>
    <cellStyle name="Normal 7 12" xfId="472"/>
    <cellStyle name="Normal 7 2" xfId="473"/>
    <cellStyle name="Normal 7 3" xfId="474"/>
    <cellStyle name="Normal 7 4" xfId="475"/>
    <cellStyle name="Normal 7 5" xfId="476"/>
    <cellStyle name="Normal 7 6" xfId="477"/>
    <cellStyle name="Normal 7 7" xfId="478"/>
    <cellStyle name="Normal 7 8" xfId="479"/>
    <cellStyle name="Normal 7 9" xfId="480"/>
    <cellStyle name="Normal 8" xfId="481"/>
    <cellStyle name="Normal 8 10" xfId="482"/>
    <cellStyle name="Normal 8 11" xfId="483"/>
    <cellStyle name="Normal 8 12" xfId="484"/>
    <cellStyle name="Normal 8 2" xfId="485"/>
    <cellStyle name="Normal 8 3" xfId="486"/>
    <cellStyle name="Normal 8 4" xfId="487"/>
    <cellStyle name="Normal 8 5" xfId="488"/>
    <cellStyle name="Normal 8 6" xfId="489"/>
    <cellStyle name="Normal 8 7" xfId="490"/>
    <cellStyle name="Normal 8 8" xfId="491"/>
    <cellStyle name="Normal 8 9" xfId="492"/>
    <cellStyle name="Normal 9" xfId="493"/>
    <cellStyle name="Normal 9 10" xfId="494"/>
    <cellStyle name="Normal 9 11" xfId="495"/>
    <cellStyle name="Normal 9 12" xfId="496"/>
    <cellStyle name="Normal 9 2" xfId="497"/>
    <cellStyle name="Normal 9 3" xfId="498"/>
    <cellStyle name="Normal 9 4" xfId="499"/>
    <cellStyle name="Normal 9 5" xfId="500"/>
    <cellStyle name="Normal 9 6" xfId="501"/>
    <cellStyle name="Normal 9 7" xfId="502"/>
    <cellStyle name="Normal 9 8" xfId="503"/>
    <cellStyle name="Normal 9 8 2" xfId="504"/>
    <cellStyle name="Normal 9 8 3" xfId="505"/>
    <cellStyle name="Normal 9 8 4" xfId="506"/>
    <cellStyle name="Normal 9 8 5" xfId="507"/>
    <cellStyle name="Normal 9 8 6" xfId="508"/>
    <cellStyle name="Normal 9 9" xfId="509"/>
    <cellStyle name="Notas 2" xfId="510"/>
    <cellStyle name="Notas 3" xfId="511"/>
    <cellStyle name="Notas 4" xfId="512"/>
    <cellStyle name="Notas 5" xfId="513"/>
    <cellStyle name="Notas 6" xfId="514"/>
    <cellStyle name="Notas 7" xfId="515"/>
    <cellStyle name="Porcentaje 2" xfId="516"/>
    <cellStyle name="Porcentaje 3" xfId="517"/>
    <cellStyle name="Porcentual 10" xfId="518"/>
    <cellStyle name="Porcentual 11" xfId="519"/>
    <cellStyle name="Porcentual 12" xfId="520"/>
    <cellStyle name="Porcentual 13" xfId="521"/>
    <cellStyle name="Porcentual 14" xfId="522"/>
    <cellStyle name="Porcentual 15" xfId="523"/>
    <cellStyle name="Porcentual 16" xfId="524"/>
    <cellStyle name="Porcentual 17" xfId="525"/>
    <cellStyle name="Porcentual 18" xfId="526"/>
    <cellStyle name="Porcentual 19" xfId="527"/>
    <cellStyle name="Porcentual 2" xfId="528"/>
    <cellStyle name="Porcentual 2 2" xfId="529"/>
    <cellStyle name="Porcentual 2 3" xfId="530"/>
    <cellStyle name="Porcentual 2 4" xfId="531"/>
    <cellStyle name="Porcentual 20" xfId="532"/>
    <cellStyle name="Porcentual 21" xfId="533"/>
    <cellStyle name="Porcentual 22" xfId="534"/>
    <cellStyle name="Porcentual 23" xfId="535"/>
    <cellStyle name="Porcentual 24" xfId="536"/>
    <cellStyle name="Porcentual 25" xfId="537"/>
    <cellStyle name="Porcentual 25 10" xfId="538"/>
    <cellStyle name="Porcentual 25 10 2" xfId="539"/>
    <cellStyle name="Porcentual 25 10 3" xfId="540"/>
    <cellStyle name="Porcentual 25 10 4" xfId="541"/>
    <cellStyle name="Porcentual 25 10 5" xfId="542"/>
    <cellStyle name="Porcentual 25 10 6" xfId="543"/>
    <cellStyle name="Porcentual 25 11" xfId="544"/>
    <cellStyle name="Porcentual 25 12" xfId="545"/>
    <cellStyle name="Porcentual 25 13" xfId="546"/>
    <cellStyle name="Porcentual 25 14" xfId="547"/>
    <cellStyle name="Porcentual 25 15" xfId="548"/>
    <cellStyle name="Porcentual 25 16" xfId="549"/>
    <cellStyle name="Porcentual 25 17" xfId="550"/>
    <cellStyle name="Porcentual 25 18" xfId="551"/>
    <cellStyle name="Porcentual 25 2" xfId="552"/>
    <cellStyle name="Porcentual 25 2 10" xfId="553"/>
    <cellStyle name="Porcentual 25 2 11" xfId="554"/>
    <cellStyle name="Porcentual 25 2 2" xfId="555"/>
    <cellStyle name="Porcentual 25 2 3" xfId="556"/>
    <cellStyle name="Porcentual 25 2 4" xfId="557"/>
    <cellStyle name="Porcentual 25 2 5" xfId="558"/>
    <cellStyle name="Porcentual 25 2 6" xfId="559"/>
    <cellStyle name="Porcentual 25 2 7" xfId="560"/>
    <cellStyle name="Porcentual 25 2 8" xfId="561"/>
    <cellStyle name="Porcentual 25 2 9" xfId="562"/>
    <cellStyle name="Porcentual 25 3" xfId="563"/>
    <cellStyle name="Porcentual 25 3 10" xfId="564"/>
    <cellStyle name="Porcentual 25 3 11" xfId="565"/>
    <cellStyle name="Porcentual 25 3 2" xfId="566"/>
    <cellStyle name="Porcentual 25 3 3" xfId="567"/>
    <cellStyle name="Porcentual 25 3 4" xfId="568"/>
    <cellStyle name="Porcentual 25 3 5" xfId="569"/>
    <cellStyle name="Porcentual 25 3 6" xfId="570"/>
    <cellStyle name="Porcentual 25 3 7" xfId="571"/>
    <cellStyle name="Porcentual 25 3 8" xfId="572"/>
    <cellStyle name="Porcentual 25 3 9" xfId="573"/>
    <cellStyle name="Porcentual 25 4" xfId="574"/>
    <cellStyle name="Porcentual 25 4 2" xfId="575"/>
    <cellStyle name="Porcentual 25 4 2 2" xfId="576"/>
    <cellStyle name="Porcentual 25 4 2 2 2" xfId="577"/>
    <cellStyle name="Porcentual 25 4 2 2 3" xfId="578"/>
    <cellStyle name="Porcentual 25 4 2 2 4" xfId="579"/>
    <cellStyle name="Porcentual 25 4 2 2 5" xfId="580"/>
    <cellStyle name="Porcentual 25 4 2 2 6" xfId="581"/>
    <cellStyle name="Porcentual 25 4 3" xfId="582"/>
    <cellStyle name="Porcentual 25 4 4" xfId="583"/>
    <cellStyle name="Porcentual 25 4 5" xfId="584"/>
    <cellStyle name="Porcentual 25 4 6" xfId="585"/>
    <cellStyle name="Porcentual 25 4 7" xfId="586"/>
    <cellStyle name="Porcentual 25 5" xfId="587"/>
    <cellStyle name="Porcentual 25 6" xfId="588"/>
    <cellStyle name="Porcentual 25 7" xfId="589"/>
    <cellStyle name="Porcentual 25 8" xfId="590"/>
    <cellStyle name="Porcentual 25 9" xfId="591"/>
    <cellStyle name="Porcentual 26" xfId="592"/>
    <cellStyle name="Porcentual 27" xfId="593"/>
    <cellStyle name="Porcentual 28" xfId="594"/>
    <cellStyle name="Porcentual 29" xfId="595"/>
    <cellStyle name="Porcentual 3" xfId="596"/>
    <cellStyle name="Porcentual 3 2" xfId="597"/>
    <cellStyle name="Porcentual 30" xfId="598"/>
    <cellStyle name="Porcentual 31" xfId="599"/>
    <cellStyle name="Porcentual 32" xfId="600"/>
    <cellStyle name="Porcentual 33" xfId="601"/>
    <cellStyle name="Porcentual 34" xfId="602"/>
    <cellStyle name="Porcentual 35" xfId="603"/>
    <cellStyle name="Porcentual 36" xfId="604"/>
    <cellStyle name="Porcentual 37" xfId="605"/>
    <cellStyle name="Porcentual 38" xfId="606"/>
    <cellStyle name="Porcentual 39" xfId="607"/>
    <cellStyle name="Porcentual 4" xfId="608"/>
    <cellStyle name="Porcentual 4 2" xfId="609"/>
    <cellStyle name="Porcentual 40" xfId="610"/>
    <cellStyle name="Porcentual 41" xfId="611"/>
    <cellStyle name="Porcentual 42" xfId="612"/>
    <cellStyle name="Porcentual 43" xfId="613"/>
    <cellStyle name="Porcentual 44" xfId="614"/>
    <cellStyle name="Porcentual 45" xfId="615"/>
    <cellStyle name="Porcentual 46" xfId="616"/>
    <cellStyle name="Porcentual 47" xfId="617"/>
    <cellStyle name="Porcentual 48" xfId="618"/>
    <cellStyle name="Porcentual 49" xfId="619"/>
    <cellStyle name="Porcentual 5" xfId="620"/>
    <cellStyle name="Porcentual 50" xfId="621"/>
    <cellStyle name="Porcentual 51" xfId="622"/>
    <cellStyle name="Porcentual 52" xfId="623"/>
    <cellStyle name="Porcentual 53" xfId="624"/>
    <cellStyle name="Porcentual 54" xfId="625"/>
    <cellStyle name="Porcentual 55" xfId="626"/>
    <cellStyle name="Porcentual 56" xfId="627"/>
    <cellStyle name="Porcentual 57" xfId="628"/>
    <cellStyle name="Porcentual 58" xfId="629"/>
    <cellStyle name="Porcentual 59" xfId="630"/>
    <cellStyle name="Porcentual 6" xfId="631"/>
    <cellStyle name="Porcentual 7" xfId="632"/>
    <cellStyle name="Porcentual 8" xfId="633"/>
    <cellStyle name="Porcentual 9" xfId="634"/>
    <cellStyle name="Salida" xfId="644" builtinId="21" customBuiltin="1"/>
    <cellStyle name="Texto de advertencia" xfId="648" builtinId="11" customBuiltin="1"/>
    <cellStyle name="Texto explicativo" xfId="649" builtinId="53" customBuiltin="1"/>
    <cellStyle name="Título" xfId="635" builtinId="15" customBuiltin="1"/>
    <cellStyle name="Título 2" xfId="637" builtinId="17" customBuiltin="1"/>
    <cellStyle name="Título 3" xfId="638" builtinId="18" customBuiltin="1"/>
    <cellStyle name="Total" xfId="650" builtinId="25" customBuiltin="1"/>
  </cellStyles>
  <dxfs count="0"/>
  <tableStyles count="1" defaultTableStyle="TableStyleMedium2" defaultPivotStyle="PivotStyleLight16"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885853</xdr:colOff>
      <xdr:row>0</xdr:row>
      <xdr:rowOff>130962</xdr:rowOff>
    </xdr:from>
    <xdr:to>
      <xdr:col>5</xdr:col>
      <xdr:colOff>352638</xdr:colOff>
      <xdr:row>7</xdr:row>
      <xdr:rowOff>121622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197" y="130962"/>
          <a:ext cx="1324160" cy="1324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A1:Q660"/>
  <sheetViews>
    <sheetView showGridLines="0" tabSelected="1" zoomScale="85" zoomScaleNormal="85" workbookViewId="0">
      <pane ySplit="15" topLeftCell="A618" activePane="bottomLeft" state="frozen"/>
      <selection pane="bottomLeft" activeCell="A643" sqref="A643"/>
    </sheetView>
  </sheetViews>
  <sheetFormatPr baseColWidth="10" defaultColWidth="11.42578125" defaultRowHeight="15" x14ac:dyDescent="0.25"/>
  <cols>
    <col min="1" max="1" width="18.7109375" style="2" customWidth="1"/>
    <col min="2" max="2" width="15.7109375" style="4" customWidth="1"/>
    <col min="3" max="3" width="15.7109375" style="2" customWidth="1"/>
    <col min="4" max="4" width="25.28515625" style="2" customWidth="1"/>
    <col min="5" max="5" width="27.85546875" style="8" bestFit="1" customWidth="1"/>
    <col min="6" max="6" width="28.28515625" style="2" bestFit="1" customWidth="1"/>
    <col min="7" max="7" width="24.5703125" style="2" customWidth="1"/>
    <col min="8" max="8" width="24.5703125" style="8" customWidth="1"/>
    <col min="9" max="9" width="28.85546875" style="14" customWidth="1"/>
    <col min="10" max="10" width="23.28515625" style="2" customWidth="1"/>
    <col min="11" max="11" width="19.5703125" style="8" customWidth="1"/>
    <col min="12" max="12" width="6.7109375" style="14" customWidth="1"/>
    <col min="13" max="13" width="19.5703125" style="2" customWidth="1"/>
    <col min="14" max="14" width="19.5703125" style="8" customWidth="1"/>
    <col min="15" max="15" width="5.85546875" style="14" customWidth="1"/>
    <col min="16" max="16" width="19.5703125" style="2" customWidth="1"/>
    <col min="17" max="17" width="19.5703125" style="8" customWidth="1"/>
    <col min="18" max="16384" width="11.42578125" style="2"/>
  </cols>
  <sheetData>
    <row r="1" spans="1:17" ht="13.9" x14ac:dyDescent="0.25">
      <c r="A1" s="1"/>
      <c r="B1" s="1"/>
      <c r="C1" s="1"/>
      <c r="D1" s="1"/>
      <c r="E1" s="10"/>
      <c r="F1" s="1"/>
      <c r="G1" s="1"/>
      <c r="H1" s="1"/>
      <c r="I1" s="12"/>
      <c r="J1" s="1"/>
      <c r="K1" s="1"/>
      <c r="L1" s="12"/>
      <c r="M1" s="1"/>
      <c r="N1" s="1"/>
      <c r="O1" s="12"/>
      <c r="P1" s="1"/>
      <c r="Q1" s="1"/>
    </row>
    <row r="2" spans="1:17" ht="13.9" x14ac:dyDescent="0.25">
      <c r="A2" s="1"/>
      <c r="B2" s="1"/>
      <c r="C2" s="1"/>
      <c r="D2" s="17"/>
      <c r="E2" s="10"/>
      <c r="F2" s="1"/>
      <c r="G2" s="1"/>
      <c r="H2" s="1"/>
      <c r="I2" s="12"/>
      <c r="J2" s="1"/>
      <c r="K2" s="1"/>
      <c r="L2" s="12"/>
      <c r="M2" s="1"/>
      <c r="N2" s="1"/>
      <c r="O2" s="12"/>
      <c r="P2" s="1"/>
      <c r="Q2" s="1"/>
    </row>
    <row r="3" spans="1:17" ht="13.9" x14ac:dyDescent="0.25">
      <c r="A3" s="1"/>
      <c r="B3" s="1"/>
      <c r="C3" s="17"/>
      <c r="D3" s="1"/>
      <c r="E3" s="10"/>
      <c r="F3" s="1"/>
      <c r="G3" s="1"/>
      <c r="H3" s="1"/>
      <c r="I3" s="12"/>
      <c r="J3" s="1"/>
      <c r="K3" s="1"/>
      <c r="L3" s="12"/>
      <c r="M3" s="1"/>
      <c r="N3" s="1"/>
      <c r="O3" s="12"/>
      <c r="P3" s="1"/>
      <c r="Q3" s="1"/>
    </row>
    <row r="4" spans="1:17" ht="13.9" x14ac:dyDescent="0.25">
      <c r="A4" s="1"/>
      <c r="B4" s="1"/>
      <c r="C4" s="1"/>
      <c r="D4" s="1"/>
      <c r="E4" s="10"/>
      <c r="F4" s="1"/>
      <c r="G4" s="1"/>
      <c r="H4" s="1"/>
      <c r="I4" s="12"/>
      <c r="J4" s="1"/>
      <c r="K4" s="1"/>
      <c r="L4" s="12"/>
      <c r="M4" s="1"/>
      <c r="N4" s="1"/>
      <c r="O4" s="12"/>
      <c r="P4" s="1"/>
      <c r="Q4" s="1"/>
    </row>
    <row r="5" spans="1:17" ht="13.9" x14ac:dyDescent="0.25">
      <c r="A5" s="1"/>
      <c r="B5" s="1"/>
      <c r="C5" s="1"/>
      <c r="D5" s="1"/>
      <c r="E5" s="10"/>
      <c r="F5" s="1"/>
      <c r="G5" s="1"/>
      <c r="H5" s="1"/>
      <c r="I5" s="12"/>
      <c r="J5" s="1"/>
      <c r="K5" s="1"/>
      <c r="L5" s="12"/>
      <c r="M5" s="1"/>
      <c r="N5" s="1"/>
      <c r="O5" s="12"/>
      <c r="P5" s="1"/>
      <c r="Q5" s="1"/>
    </row>
    <row r="6" spans="1:17" ht="13.9" x14ac:dyDescent="0.25">
      <c r="A6" s="1"/>
      <c r="B6" s="1"/>
      <c r="C6" s="1"/>
      <c r="D6" s="1"/>
      <c r="E6" s="10"/>
      <c r="F6" s="1"/>
      <c r="G6" s="1"/>
      <c r="H6" s="1"/>
      <c r="I6" s="12"/>
      <c r="J6" s="1"/>
      <c r="K6" s="1"/>
      <c r="L6" s="12"/>
      <c r="M6" s="1"/>
      <c r="N6" s="1"/>
      <c r="O6" s="12"/>
      <c r="P6" s="1"/>
      <c r="Q6" s="1"/>
    </row>
    <row r="8" spans="1:17" ht="13.9" x14ac:dyDescent="0.25">
      <c r="C8" s="50"/>
    </row>
    <row r="10" spans="1:17" ht="33" customHeigh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ht="15.6" x14ac:dyDescent="0.3">
      <c r="A11" s="3"/>
      <c r="B11" s="6"/>
      <c r="C11" s="4"/>
      <c r="D11" s="4"/>
      <c r="E11" s="5"/>
      <c r="F11" s="4"/>
      <c r="G11" s="4"/>
      <c r="H11" s="5"/>
      <c r="I11" s="13"/>
      <c r="J11" s="4"/>
      <c r="K11" s="5"/>
      <c r="L11" s="13"/>
      <c r="M11" s="4"/>
      <c r="N11" s="5"/>
      <c r="O11" s="13"/>
      <c r="P11" s="4"/>
      <c r="Q11" s="5"/>
    </row>
    <row r="13" spans="1:17" ht="13.9" x14ac:dyDescent="0.25">
      <c r="B13" s="2"/>
      <c r="D13" s="7"/>
      <c r="E13" s="11"/>
      <c r="F13" s="9"/>
      <c r="G13" s="9"/>
      <c r="H13" s="9"/>
      <c r="I13" s="15"/>
      <c r="J13" s="9"/>
      <c r="K13" s="9"/>
      <c r="L13" s="15"/>
      <c r="M13" s="9"/>
      <c r="N13" s="9"/>
      <c r="O13" s="15"/>
      <c r="P13" s="9"/>
      <c r="Q13" s="18"/>
    </row>
    <row r="14" spans="1:17" ht="15" customHeight="1" x14ac:dyDescent="0.25">
      <c r="A14" s="53" t="s">
        <v>0</v>
      </c>
      <c r="B14" s="53" t="s">
        <v>1</v>
      </c>
      <c r="C14" s="53" t="s">
        <v>2</v>
      </c>
      <c r="D14" s="53" t="s">
        <v>3</v>
      </c>
      <c r="E14" s="53" t="s">
        <v>4</v>
      </c>
      <c r="F14" s="53" t="s">
        <v>5</v>
      </c>
      <c r="G14" s="53" t="s">
        <v>6</v>
      </c>
      <c r="H14" s="53" t="s">
        <v>7</v>
      </c>
      <c r="I14" s="53" t="s">
        <v>8</v>
      </c>
      <c r="J14" s="9"/>
      <c r="K14" s="9"/>
      <c r="L14" s="15"/>
      <c r="M14" s="9"/>
      <c r="N14" s="9"/>
      <c r="O14" s="15"/>
      <c r="P14" s="9"/>
      <c r="Q14" s="9"/>
    </row>
    <row r="15" spans="1:17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9"/>
      <c r="K15" s="9"/>
      <c r="L15" s="15"/>
      <c r="M15" s="9"/>
      <c r="N15" s="9"/>
      <c r="O15" s="15"/>
      <c r="P15" s="9"/>
      <c r="Q15" s="9"/>
    </row>
    <row r="16" spans="1:17" ht="13.9" x14ac:dyDescent="0.25">
      <c r="A16" s="46">
        <v>42389</v>
      </c>
      <c r="B16" s="46">
        <f>A16+C16</f>
        <v>42396</v>
      </c>
      <c r="C16" s="47">
        <v>7</v>
      </c>
      <c r="D16" s="48">
        <v>300000000000</v>
      </c>
      <c r="E16" s="48">
        <v>70000000000</v>
      </c>
      <c r="F16" s="48">
        <v>70000000000</v>
      </c>
      <c r="G16" s="49">
        <v>5.8</v>
      </c>
      <c r="H16" s="49">
        <v>5.8</v>
      </c>
      <c r="I16" s="49">
        <v>5.8</v>
      </c>
    </row>
    <row r="17" spans="1:9" ht="13.9" x14ac:dyDescent="0.25">
      <c r="A17" s="37">
        <f>A16+7</f>
        <v>42396</v>
      </c>
      <c r="B17" s="37">
        <f t="shared" ref="B17:B24" si="0">A17+C17</f>
        <v>42403</v>
      </c>
      <c r="C17" s="38">
        <v>7</v>
      </c>
      <c r="D17" s="39">
        <v>300000000000</v>
      </c>
      <c r="E17" s="39">
        <v>335000000000</v>
      </c>
      <c r="F17" s="39">
        <v>300000000000</v>
      </c>
      <c r="G17" s="40">
        <v>6</v>
      </c>
      <c r="H17" s="40">
        <v>6.05</v>
      </c>
      <c r="I17" s="40">
        <v>6.05</v>
      </c>
    </row>
    <row r="18" spans="1:9" ht="13.9" x14ac:dyDescent="0.25">
      <c r="A18" s="45">
        <f>A17+7</f>
        <v>42403</v>
      </c>
      <c r="B18" s="45">
        <f t="shared" si="0"/>
        <v>42410</v>
      </c>
      <c r="C18" s="20">
        <v>7</v>
      </c>
      <c r="D18" s="19">
        <v>500000000000</v>
      </c>
      <c r="E18" s="19">
        <v>605000000000</v>
      </c>
      <c r="F18" s="19">
        <v>500000000000</v>
      </c>
      <c r="G18" s="16">
        <v>5.97</v>
      </c>
      <c r="H18" s="16">
        <v>6.05</v>
      </c>
      <c r="I18" s="16">
        <v>6.01</v>
      </c>
    </row>
    <row r="19" spans="1:9" ht="13.9" x14ac:dyDescent="0.25">
      <c r="A19" s="45">
        <f t="shared" ref="A19:A35" si="1">A18+7</f>
        <v>42410</v>
      </c>
      <c r="B19" s="45">
        <f t="shared" si="0"/>
        <v>42417</v>
      </c>
      <c r="C19" s="20">
        <v>7</v>
      </c>
      <c r="D19" s="19">
        <v>500000000000</v>
      </c>
      <c r="E19" s="19">
        <v>830000000000</v>
      </c>
      <c r="F19" s="19">
        <v>500000000000</v>
      </c>
      <c r="G19" s="16">
        <v>5.95</v>
      </c>
      <c r="H19" s="16">
        <v>5.99</v>
      </c>
      <c r="I19" s="16">
        <v>5.97</v>
      </c>
    </row>
    <row r="20" spans="1:9" ht="13.9" x14ac:dyDescent="0.25">
      <c r="A20" s="45">
        <f t="shared" si="1"/>
        <v>42417</v>
      </c>
      <c r="B20" s="45">
        <f t="shared" si="0"/>
        <v>42424</v>
      </c>
      <c r="C20" s="20">
        <v>7</v>
      </c>
      <c r="D20" s="19">
        <v>500000000000</v>
      </c>
      <c r="E20" s="19">
        <v>935000000000</v>
      </c>
      <c r="F20" s="19">
        <v>500000000000</v>
      </c>
      <c r="G20" s="16">
        <v>5.9</v>
      </c>
      <c r="H20" s="16">
        <v>5.95</v>
      </c>
      <c r="I20" s="16">
        <v>5.94</v>
      </c>
    </row>
    <row r="21" spans="1:9" ht="13.9" x14ac:dyDescent="0.25">
      <c r="A21" s="45">
        <f t="shared" si="1"/>
        <v>42424</v>
      </c>
      <c r="B21" s="45">
        <f t="shared" si="0"/>
        <v>42431</v>
      </c>
      <c r="C21" s="20">
        <v>7</v>
      </c>
      <c r="D21" s="19">
        <v>500000000000</v>
      </c>
      <c r="E21" s="19">
        <v>650000000000</v>
      </c>
      <c r="F21" s="19">
        <v>500000000000</v>
      </c>
      <c r="G21" s="16">
        <v>5.9</v>
      </c>
      <c r="H21" s="16">
        <v>5.98</v>
      </c>
      <c r="I21" s="16">
        <v>5.93</v>
      </c>
    </row>
    <row r="22" spans="1:9" ht="13.9" x14ac:dyDescent="0.25">
      <c r="A22" s="37">
        <f>A21+7</f>
        <v>42431</v>
      </c>
      <c r="B22" s="37">
        <f t="shared" si="0"/>
        <v>42438</v>
      </c>
      <c r="C22" s="38">
        <v>7</v>
      </c>
      <c r="D22" s="39">
        <v>500000000000</v>
      </c>
      <c r="E22" s="39">
        <v>1110000000000</v>
      </c>
      <c r="F22" s="39">
        <v>500000000000</v>
      </c>
      <c r="G22" s="40">
        <v>5.85</v>
      </c>
      <c r="H22" s="40">
        <v>5.92</v>
      </c>
      <c r="I22" s="40">
        <v>5.91</v>
      </c>
    </row>
    <row r="23" spans="1:9" ht="13.9" x14ac:dyDescent="0.25">
      <c r="A23" s="37">
        <f t="shared" si="1"/>
        <v>42438</v>
      </c>
      <c r="B23" s="37">
        <f t="shared" si="0"/>
        <v>42445</v>
      </c>
      <c r="C23" s="38">
        <v>7</v>
      </c>
      <c r="D23" s="39">
        <v>500000000000</v>
      </c>
      <c r="E23" s="39">
        <v>1120000000000</v>
      </c>
      <c r="F23" s="39">
        <v>500000000000</v>
      </c>
      <c r="G23" s="40">
        <v>5.78</v>
      </c>
      <c r="H23" s="40">
        <v>5.79</v>
      </c>
      <c r="I23" s="40">
        <v>5.79</v>
      </c>
    </row>
    <row r="24" spans="1:9" ht="13.9" x14ac:dyDescent="0.25">
      <c r="A24" s="37">
        <f t="shared" si="1"/>
        <v>42445</v>
      </c>
      <c r="B24" s="37">
        <f t="shared" si="0"/>
        <v>42452</v>
      </c>
      <c r="C24" s="38">
        <v>7</v>
      </c>
      <c r="D24" s="39">
        <v>500000000000</v>
      </c>
      <c r="E24" s="39">
        <v>405000000000</v>
      </c>
      <c r="F24" s="39">
        <v>405000000000</v>
      </c>
      <c r="G24" s="40">
        <v>5.77</v>
      </c>
      <c r="H24" s="40">
        <v>6</v>
      </c>
      <c r="I24" s="40">
        <v>5.86</v>
      </c>
    </row>
    <row r="25" spans="1:9" ht="13.9" x14ac:dyDescent="0.25">
      <c r="A25" s="37">
        <f t="shared" si="1"/>
        <v>42452</v>
      </c>
      <c r="B25" s="37">
        <f t="shared" ref="B25" si="2">A25+C25</f>
        <v>42459</v>
      </c>
      <c r="C25" s="38">
        <v>7</v>
      </c>
      <c r="D25" s="39">
        <v>500000000000</v>
      </c>
      <c r="E25" s="39">
        <v>670000000000</v>
      </c>
      <c r="F25" s="39">
        <v>500000000000</v>
      </c>
      <c r="G25" s="40">
        <v>5.78</v>
      </c>
      <c r="H25" s="40">
        <v>6</v>
      </c>
      <c r="I25" s="40">
        <v>5.88</v>
      </c>
    </row>
    <row r="26" spans="1:9" ht="13.9" x14ac:dyDescent="0.25">
      <c r="A26" s="37">
        <f t="shared" si="1"/>
        <v>42459</v>
      </c>
      <c r="B26" s="37">
        <f t="shared" ref="B26" si="3">A26+C26</f>
        <v>42466</v>
      </c>
      <c r="C26" s="38">
        <v>7</v>
      </c>
      <c r="D26" s="39">
        <v>500000000000</v>
      </c>
      <c r="E26" s="39">
        <v>665000000000</v>
      </c>
      <c r="F26" s="39">
        <v>500000000000</v>
      </c>
      <c r="G26" s="40">
        <v>5.77</v>
      </c>
      <c r="H26" s="40">
        <v>5.83</v>
      </c>
      <c r="I26" s="40">
        <v>5.82</v>
      </c>
    </row>
    <row r="27" spans="1:9" ht="13.9" x14ac:dyDescent="0.25">
      <c r="A27" s="45">
        <f t="shared" si="1"/>
        <v>42466</v>
      </c>
      <c r="B27" s="45">
        <f t="shared" ref="B27" si="4">A27+C27</f>
        <v>42473</v>
      </c>
      <c r="C27" s="20">
        <v>7</v>
      </c>
      <c r="D27" s="19">
        <v>500000000000</v>
      </c>
      <c r="E27" s="19">
        <v>465000000000</v>
      </c>
      <c r="F27" s="19">
        <v>465000000000</v>
      </c>
      <c r="G27" s="16">
        <v>5.77</v>
      </c>
      <c r="H27" s="16">
        <v>6</v>
      </c>
      <c r="I27" s="16">
        <v>5.88</v>
      </c>
    </row>
    <row r="28" spans="1:9" ht="13.9" x14ac:dyDescent="0.25">
      <c r="A28" s="45">
        <f t="shared" si="1"/>
        <v>42473</v>
      </c>
      <c r="B28" s="45">
        <f t="shared" ref="B28" si="5">A28+C28</f>
        <v>42480</v>
      </c>
      <c r="C28" s="20">
        <v>7</v>
      </c>
      <c r="D28" s="19">
        <v>500000000000</v>
      </c>
      <c r="E28" s="19">
        <v>960000000000</v>
      </c>
      <c r="F28" s="19">
        <v>500000000000</v>
      </c>
      <c r="G28" s="16">
        <v>5.77</v>
      </c>
      <c r="H28" s="16">
        <v>5.82</v>
      </c>
      <c r="I28" s="16">
        <v>5.81</v>
      </c>
    </row>
    <row r="29" spans="1:9" ht="13.9" x14ac:dyDescent="0.25">
      <c r="A29" s="45">
        <f t="shared" si="1"/>
        <v>42480</v>
      </c>
      <c r="B29" s="45">
        <f t="shared" ref="B29" si="6">A29+C29</f>
        <v>42487</v>
      </c>
      <c r="C29" s="20">
        <v>7</v>
      </c>
      <c r="D29" s="19">
        <v>500000000000</v>
      </c>
      <c r="E29" s="19">
        <v>935000000000</v>
      </c>
      <c r="F29" s="19">
        <v>500000000000</v>
      </c>
      <c r="G29" s="16">
        <v>5.77</v>
      </c>
      <c r="H29" s="16">
        <v>5.81</v>
      </c>
      <c r="I29" s="16">
        <v>5.8</v>
      </c>
    </row>
    <row r="30" spans="1:9" ht="13.9" x14ac:dyDescent="0.25">
      <c r="A30" s="45">
        <f t="shared" si="1"/>
        <v>42487</v>
      </c>
      <c r="B30" s="45">
        <f t="shared" ref="B30" si="7">A30+C30</f>
        <v>42494</v>
      </c>
      <c r="C30" s="20">
        <v>7</v>
      </c>
      <c r="D30" s="19">
        <v>500000000000</v>
      </c>
      <c r="E30" s="19">
        <v>510000000000</v>
      </c>
      <c r="F30" s="19">
        <v>500000000000</v>
      </c>
      <c r="G30" s="16">
        <v>5.77</v>
      </c>
      <c r="H30" s="16">
        <v>6</v>
      </c>
      <c r="I30" s="16">
        <v>5.83</v>
      </c>
    </row>
    <row r="31" spans="1:9" ht="13.9" x14ac:dyDescent="0.25">
      <c r="A31" s="37">
        <f t="shared" si="1"/>
        <v>42494</v>
      </c>
      <c r="B31" s="37">
        <f t="shared" ref="B31" si="8">A31+C31</f>
        <v>42501</v>
      </c>
      <c r="C31" s="38">
        <v>7</v>
      </c>
      <c r="D31" s="39">
        <v>500000000000</v>
      </c>
      <c r="E31" s="39">
        <v>810000000000</v>
      </c>
      <c r="F31" s="39">
        <v>500000000000</v>
      </c>
      <c r="G31" s="40">
        <v>5.8</v>
      </c>
      <c r="H31" s="40">
        <v>5.83</v>
      </c>
      <c r="I31" s="40">
        <v>5.82</v>
      </c>
    </row>
    <row r="32" spans="1:9" ht="13.9" x14ac:dyDescent="0.25">
      <c r="A32" s="37">
        <f t="shared" si="1"/>
        <v>42501</v>
      </c>
      <c r="B32" s="37">
        <f t="shared" ref="B32" si="9">A32+C32</f>
        <v>42508</v>
      </c>
      <c r="C32" s="38">
        <v>7</v>
      </c>
      <c r="D32" s="39">
        <v>500000000000</v>
      </c>
      <c r="E32" s="39">
        <v>1075000000000</v>
      </c>
      <c r="F32" s="39">
        <v>500000000000</v>
      </c>
      <c r="G32" s="40">
        <v>5.8</v>
      </c>
      <c r="H32" s="40">
        <v>5.8</v>
      </c>
      <c r="I32" s="40">
        <v>5.8</v>
      </c>
    </row>
    <row r="33" spans="1:9" ht="13.9" x14ac:dyDescent="0.25">
      <c r="A33" s="37">
        <f t="shared" si="1"/>
        <v>42508</v>
      </c>
      <c r="B33" s="37">
        <f t="shared" ref="B33" si="10">A33+C33</f>
        <v>42515</v>
      </c>
      <c r="C33" s="38">
        <v>7</v>
      </c>
      <c r="D33" s="39">
        <v>500000000000</v>
      </c>
      <c r="E33" s="39">
        <v>970000000000</v>
      </c>
      <c r="F33" s="39">
        <v>500000000000</v>
      </c>
      <c r="G33" s="40">
        <v>5.75</v>
      </c>
      <c r="H33" s="40">
        <v>5.79</v>
      </c>
      <c r="I33" s="40">
        <v>5.78</v>
      </c>
    </row>
    <row r="34" spans="1:9" ht="13.9" x14ac:dyDescent="0.25">
      <c r="A34" s="37">
        <f t="shared" si="1"/>
        <v>42515</v>
      </c>
      <c r="B34" s="37">
        <f t="shared" ref="B34" si="11">A34+C34</f>
        <v>42522</v>
      </c>
      <c r="C34" s="38">
        <v>7</v>
      </c>
      <c r="D34" s="39">
        <v>500000000000</v>
      </c>
      <c r="E34" s="39">
        <v>465000000000</v>
      </c>
      <c r="F34" s="39">
        <v>465000000000</v>
      </c>
      <c r="G34" s="40">
        <v>5.54</v>
      </c>
      <c r="H34" s="40">
        <v>5.77</v>
      </c>
      <c r="I34" s="40">
        <v>5.69</v>
      </c>
    </row>
    <row r="35" spans="1:9" ht="13.9" x14ac:dyDescent="0.25">
      <c r="A35" s="45">
        <f t="shared" si="1"/>
        <v>42522</v>
      </c>
      <c r="B35" s="45">
        <f t="shared" ref="B35" si="12">A35+C35</f>
        <v>42529</v>
      </c>
      <c r="C35" s="20">
        <v>7</v>
      </c>
      <c r="D35" s="19">
        <v>500000000000</v>
      </c>
      <c r="E35" s="19">
        <v>780000000000</v>
      </c>
      <c r="F35" s="19">
        <v>500000000000</v>
      </c>
      <c r="G35" s="16">
        <v>5.55</v>
      </c>
      <c r="H35" s="16">
        <v>5.75</v>
      </c>
      <c r="I35" s="16">
        <v>5.63</v>
      </c>
    </row>
    <row r="36" spans="1:9" ht="13.9" x14ac:dyDescent="0.25">
      <c r="A36" s="45">
        <f>A35+8</f>
        <v>42530</v>
      </c>
      <c r="B36" s="45">
        <f t="shared" ref="B36" si="13">A36+C36</f>
        <v>42537</v>
      </c>
      <c r="C36" s="20">
        <v>7</v>
      </c>
      <c r="D36" s="19">
        <v>500000000000</v>
      </c>
      <c r="E36" s="19">
        <v>690000000000</v>
      </c>
      <c r="F36" s="19">
        <v>500000000000</v>
      </c>
      <c r="G36" s="16">
        <v>5.53</v>
      </c>
      <c r="H36" s="16">
        <v>5.65</v>
      </c>
      <c r="I36" s="16">
        <v>5.58</v>
      </c>
    </row>
    <row r="37" spans="1:9" ht="13.9" x14ac:dyDescent="0.25">
      <c r="A37" s="45">
        <f t="shared" ref="A37:A61" si="14">A36+7</f>
        <v>42537</v>
      </c>
      <c r="B37" s="45">
        <f t="shared" ref="B37" si="15">A37+C37</f>
        <v>42544</v>
      </c>
      <c r="C37" s="20">
        <v>7</v>
      </c>
      <c r="D37" s="19">
        <v>500000000000</v>
      </c>
      <c r="E37" s="19">
        <v>910000000000</v>
      </c>
      <c r="F37" s="19">
        <v>500000000000</v>
      </c>
      <c r="G37" s="16">
        <v>5.54</v>
      </c>
      <c r="H37" s="16">
        <v>5.57</v>
      </c>
      <c r="I37" s="16">
        <v>5.56</v>
      </c>
    </row>
    <row r="38" spans="1:9" ht="13.9" x14ac:dyDescent="0.25">
      <c r="A38" s="45">
        <f t="shared" si="14"/>
        <v>42544</v>
      </c>
      <c r="B38" s="45">
        <f t="shared" ref="B38" si="16">A38+C38</f>
        <v>42551</v>
      </c>
      <c r="C38" s="20">
        <v>7</v>
      </c>
      <c r="D38" s="19">
        <v>500000000000</v>
      </c>
      <c r="E38" s="19">
        <v>230000000000</v>
      </c>
      <c r="F38" s="19">
        <v>230000000000</v>
      </c>
      <c r="G38" s="16">
        <v>5.58</v>
      </c>
      <c r="H38" s="16">
        <v>5.7</v>
      </c>
      <c r="I38" s="16">
        <v>5.59</v>
      </c>
    </row>
    <row r="39" spans="1:9" ht="13.9" x14ac:dyDescent="0.25">
      <c r="A39" s="45">
        <f t="shared" si="14"/>
        <v>42551</v>
      </c>
      <c r="B39" s="45">
        <f t="shared" ref="B39" si="17">A39+C39</f>
        <v>42558</v>
      </c>
      <c r="C39" s="20">
        <v>7</v>
      </c>
      <c r="D39" s="19">
        <v>500000000000</v>
      </c>
      <c r="E39" s="19">
        <v>750000000000</v>
      </c>
      <c r="F39" s="19">
        <v>500000000000</v>
      </c>
      <c r="G39" s="16">
        <v>5.55</v>
      </c>
      <c r="H39" s="16">
        <v>5.6</v>
      </c>
      <c r="I39" s="16">
        <v>5.58</v>
      </c>
    </row>
    <row r="40" spans="1:9" ht="13.9" x14ac:dyDescent="0.25">
      <c r="A40" s="37">
        <f t="shared" si="14"/>
        <v>42558</v>
      </c>
      <c r="B40" s="37">
        <f t="shared" ref="B40" si="18">A40+C40</f>
        <v>42565</v>
      </c>
      <c r="C40" s="38">
        <v>7</v>
      </c>
      <c r="D40" s="39">
        <v>500000000000</v>
      </c>
      <c r="E40" s="39">
        <v>975000000000</v>
      </c>
      <c r="F40" s="39">
        <v>500000000000</v>
      </c>
      <c r="G40" s="40">
        <v>5.53</v>
      </c>
      <c r="H40" s="40">
        <v>5.56</v>
      </c>
      <c r="I40" s="40">
        <v>5.55</v>
      </c>
    </row>
    <row r="41" spans="1:9" ht="13.9" x14ac:dyDescent="0.25">
      <c r="A41" s="37">
        <f t="shared" si="14"/>
        <v>42565</v>
      </c>
      <c r="B41" s="37">
        <f t="shared" ref="B41" si="19">A41+C41</f>
        <v>42572</v>
      </c>
      <c r="C41" s="38">
        <v>7</v>
      </c>
      <c r="D41" s="39">
        <v>500000000000</v>
      </c>
      <c r="E41" s="39">
        <v>880000000000</v>
      </c>
      <c r="F41" s="39">
        <v>500000000000</v>
      </c>
      <c r="G41" s="40">
        <v>5.53</v>
      </c>
      <c r="H41" s="40">
        <v>5.54</v>
      </c>
      <c r="I41" s="40">
        <v>5.54</v>
      </c>
    </row>
    <row r="42" spans="1:9" ht="13.9" x14ac:dyDescent="0.25">
      <c r="A42" s="37">
        <f t="shared" si="14"/>
        <v>42572</v>
      </c>
      <c r="B42" s="37">
        <f t="shared" ref="B42" si="20">A42+C42</f>
        <v>42579</v>
      </c>
      <c r="C42" s="38">
        <v>7</v>
      </c>
      <c r="D42" s="39">
        <v>500000000000</v>
      </c>
      <c r="E42" s="39">
        <v>685000000000</v>
      </c>
      <c r="F42" s="39">
        <v>500000000000</v>
      </c>
      <c r="G42" s="40">
        <v>5.3</v>
      </c>
      <c r="H42" s="40">
        <v>5.3</v>
      </c>
      <c r="I42" s="40">
        <v>5.3</v>
      </c>
    </row>
    <row r="43" spans="1:9" ht="13.9" x14ac:dyDescent="0.25">
      <c r="A43" s="37">
        <f t="shared" si="14"/>
        <v>42579</v>
      </c>
      <c r="B43" s="37">
        <f t="shared" ref="B43" si="21">A43+C43</f>
        <v>42586</v>
      </c>
      <c r="C43" s="38">
        <v>7</v>
      </c>
      <c r="D43" s="39">
        <v>500000000000</v>
      </c>
      <c r="E43" s="39">
        <v>520000000000</v>
      </c>
      <c r="F43" s="39">
        <v>500000000000</v>
      </c>
      <c r="G43" s="40">
        <v>5.25</v>
      </c>
      <c r="H43" s="40">
        <v>5.45</v>
      </c>
      <c r="I43" s="40">
        <v>5.32</v>
      </c>
    </row>
    <row r="44" spans="1:9" ht="13.9" x14ac:dyDescent="0.25">
      <c r="A44" s="45">
        <f t="shared" si="14"/>
        <v>42586</v>
      </c>
      <c r="B44" s="45">
        <f t="shared" ref="B44" si="22">A44+C44</f>
        <v>42593</v>
      </c>
      <c r="C44" s="20">
        <v>7</v>
      </c>
      <c r="D44" s="19">
        <v>500000000000</v>
      </c>
      <c r="E44" s="19">
        <v>1035000000000</v>
      </c>
      <c r="F44" s="19">
        <v>500000000000</v>
      </c>
      <c r="G44" s="16">
        <v>5.25</v>
      </c>
      <c r="H44" s="16">
        <v>5.3</v>
      </c>
      <c r="I44" s="16">
        <v>5.29</v>
      </c>
    </row>
    <row r="45" spans="1:9" ht="13.9" x14ac:dyDescent="0.25">
      <c r="A45" s="45">
        <f t="shared" si="14"/>
        <v>42593</v>
      </c>
      <c r="B45" s="45">
        <f t="shared" ref="B45" si="23">A45+C45</f>
        <v>42600</v>
      </c>
      <c r="C45" s="20">
        <v>7</v>
      </c>
      <c r="D45" s="19">
        <v>500000000000</v>
      </c>
      <c r="E45" s="19">
        <v>955000000000</v>
      </c>
      <c r="F45" s="19">
        <v>500000000000</v>
      </c>
      <c r="G45" s="16">
        <v>5.15</v>
      </c>
      <c r="H45" s="16">
        <v>5.27</v>
      </c>
      <c r="I45" s="16">
        <v>5.24</v>
      </c>
    </row>
    <row r="46" spans="1:9" ht="13.9" x14ac:dyDescent="0.25">
      <c r="A46" s="45">
        <f t="shared" si="14"/>
        <v>42600</v>
      </c>
      <c r="B46" s="45">
        <f t="shared" ref="B46" si="24">A46+C46</f>
        <v>42607</v>
      </c>
      <c r="C46" s="20">
        <v>7</v>
      </c>
      <c r="D46" s="19">
        <v>500000000000</v>
      </c>
      <c r="E46" s="19">
        <v>1125000000000</v>
      </c>
      <c r="F46" s="19">
        <v>500000000000</v>
      </c>
      <c r="G46" s="16">
        <v>5.18</v>
      </c>
      <c r="H46" s="16">
        <v>5.27</v>
      </c>
      <c r="I46" s="16">
        <v>5.25</v>
      </c>
    </row>
    <row r="47" spans="1:9" ht="13.9" x14ac:dyDescent="0.25">
      <c r="A47" s="45">
        <f t="shared" si="14"/>
        <v>42607</v>
      </c>
      <c r="B47" s="45">
        <f t="shared" ref="B47" si="25">A47+C47</f>
        <v>42614</v>
      </c>
      <c r="C47" s="20">
        <v>7</v>
      </c>
      <c r="D47" s="19">
        <v>500000000000</v>
      </c>
      <c r="E47" s="19">
        <v>655000000000</v>
      </c>
      <c r="F47" s="19">
        <v>500000000000</v>
      </c>
      <c r="G47" s="16">
        <v>5.2</v>
      </c>
      <c r="H47" s="16">
        <v>5.27</v>
      </c>
      <c r="I47" s="16">
        <v>5.26</v>
      </c>
    </row>
    <row r="48" spans="1:9" ht="13.9" x14ac:dyDescent="0.25">
      <c r="A48" s="37">
        <f t="shared" si="14"/>
        <v>42614</v>
      </c>
      <c r="B48" s="37">
        <f t="shared" ref="B48" si="26">A48+C48</f>
        <v>42621</v>
      </c>
      <c r="C48" s="38">
        <v>7</v>
      </c>
      <c r="D48" s="39">
        <v>500000000000</v>
      </c>
      <c r="E48" s="39">
        <v>840000000000</v>
      </c>
      <c r="F48" s="39">
        <v>500000000000</v>
      </c>
      <c r="G48" s="40">
        <v>5.2</v>
      </c>
      <c r="H48" s="40">
        <v>5.27</v>
      </c>
      <c r="I48" s="40">
        <v>5.26</v>
      </c>
    </row>
    <row r="49" spans="1:9" ht="13.9" x14ac:dyDescent="0.25">
      <c r="A49" s="37">
        <f t="shared" si="14"/>
        <v>42621</v>
      </c>
      <c r="B49" s="37">
        <f t="shared" ref="B49" si="27">A49+C49</f>
        <v>42628</v>
      </c>
      <c r="C49" s="38">
        <v>7</v>
      </c>
      <c r="D49" s="39">
        <v>500000000000</v>
      </c>
      <c r="E49" s="39">
        <v>855000000000</v>
      </c>
      <c r="F49" s="39">
        <v>500000000000</v>
      </c>
      <c r="G49" s="40">
        <v>5.2</v>
      </c>
      <c r="H49" s="40">
        <v>5.27</v>
      </c>
      <c r="I49" s="40">
        <v>5.25</v>
      </c>
    </row>
    <row r="50" spans="1:9" ht="13.9" x14ac:dyDescent="0.25">
      <c r="A50" s="37">
        <f t="shared" si="14"/>
        <v>42628</v>
      </c>
      <c r="B50" s="37">
        <f t="shared" ref="B50" si="28">A50+C50</f>
        <v>42635</v>
      </c>
      <c r="C50" s="38">
        <v>7</v>
      </c>
      <c r="D50" s="39">
        <v>500000000000</v>
      </c>
      <c r="E50" s="39">
        <v>1025000000000</v>
      </c>
      <c r="F50" s="39">
        <v>500000000000</v>
      </c>
      <c r="G50" s="40">
        <v>5.2</v>
      </c>
      <c r="H50" s="40">
        <v>5.26</v>
      </c>
      <c r="I50" s="40">
        <v>5.25</v>
      </c>
    </row>
    <row r="51" spans="1:9" ht="13.9" x14ac:dyDescent="0.25">
      <c r="A51" s="37">
        <f t="shared" si="14"/>
        <v>42635</v>
      </c>
      <c r="B51" s="37">
        <f t="shared" ref="B51" si="29">A51+C51</f>
        <v>42642</v>
      </c>
      <c r="C51" s="38">
        <v>7</v>
      </c>
      <c r="D51" s="39">
        <v>500000000000</v>
      </c>
      <c r="E51" s="39">
        <v>160000000000</v>
      </c>
      <c r="F51" s="39">
        <v>160000000000</v>
      </c>
      <c r="G51" s="40">
        <v>5.21</v>
      </c>
      <c r="H51" s="40">
        <v>5.55</v>
      </c>
      <c r="I51" s="40">
        <v>5.37</v>
      </c>
    </row>
    <row r="52" spans="1:9" ht="13.9" x14ac:dyDescent="0.25">
      <c r="A52" s="37">
        <f t="shared" si="14"/>
        <v>42642</v>
      </c>
      <c r="B52" s="37">
        <f t="shared" ref="B52" si="30">A52+C52</f>
        <v>42649</v>
      </c>
      <c r="C52" s="38">
        <v>7</v>
      </c>
      <c r="D52" s="39">
        <v>500000000000</v>
      </c>
      <c r="E52" s="39">
        <v>620000000000</v>
      </c>
      <c r="F52" s="39">
        <v>500000000000</v>
      </c>
      <c r="G52" s="40">
        <v>5.23</v>
      </c>
      <c r="H52" s="40">
        <v>5.35</v>
      </c>
      <c r="I52" s="40">
        <v>5.28</v>
      </c>
    </row>
    <row r="53" spans="1:9" ht="13.9" x14ac:dyDescent="0.25">
      <c r="A53" s="45">
        <f t="shared" si="14"/>
        <v>42649</v>
      </c>
      <c r="B53" s="45">
        <f t="shared" ref="B53" si="31">A53+C53</f>
        <v>42656</v>
      </c>
      <c r="C53" s="20">
        <v>7</v>
      </c>
      <c r="D53" s="19">
        <v>500000000000</v>
      </c>
      <c r="E53" s="19">
        <v>600000000000</v>
      </c>
      <c r="F53" s="19">
        <v>500000000000</v>
      </c>
      <c r="G53" s="16">
        <v>5.23</v>
      </c>
      <c r="H53" s="16">
        <v>5.34</v>
      </c>
      <c r="I53" s="16">
        <v>5.27</v>
      </c>
    </row>
    <row r="54" spans="1:9" ht="13.9" x14ac:dyDescent="0.25">
      <c r="A54" s="45">
        <f t="shared" si="14"/>
        <v>42656</v>
      </c>
      <c r="B54" s="45">
        <f t="shared" ref="B54" si="32">A54+C54</f>
        <v>42663</v>
      </c>
      <c r="C54" s="20">
        <v>7</v>
      </c>
      <c r="D54" s="19">
        <v>500000000000</v>
      </c>
      <c r="E54" s="19">
        <v>600000000000</v>
      </c>
      <c r="F54" s="19">
        <v>500000000000</v>
      </c>
      <c r="G54" s="16">
        <v>5.24</v>
      </c>
      <c r="H54" s="16">
        <v>5.33</v>
      </c>
      <c r="I54" s="16">
        <v>5.27</v>
      </c>
    </row>
    <row r="55" spans="1:9" ht="13.9" x14ac:dyDescent="0.25">
      <c r="A55" s="45">
        <f t="shared" si="14"/>
        <v>42663</v>
      </c>
      <c r="B55" s="45">
        <f t="shared" ref="B55" si="33">A55+C55</f>
        <v>42670</v>
      </c>
      <c r="C55" s="20">
        <v>7</v>
      </c>
      <c r="D55" s="19">
        <v>500000000000</v>
      </c>
      <c r="E55" s="19">
        <v>550000000000</v>
      </c>
      <c r="F55" s="19">
        <v>500000000000</v>
      </c>
      <c r="G55" s="16">
        <v>5.25</v>
      </c>
      <c r="H55" s="16">
        <v>5.3</v>
      </c>
      <c r="I55" s="16">
        <v>5.27</v>
      </c>
    </row>
    <row r="56" spans="1:9" ht="13.9" x14ac:dyDescent="0.25">
      <c r="A56" s="45">
        <f t="shared" si="14"/>
        <v>42670</v>
      </c>
      <c r="B56" s="45">
        <f t="shared" ref="B56" si="34">A56+C56</f>
        <v>42677</v>
      </c>
      <c r="C56" s="20">
        <v>7</v>
      </c>
      <c r="D56" s="19">
        <v>500000000000</v>
      </c>
      <c r="E56" s="19">
        <v>525000000000</v>
      </c>
      <c r="F56" s="19">
        <v>500000000000</v>
      </c>
      <c r="G56" s="16">
        <v>5.27</v>
      </c>
      <c r="H56" s="16">
        <v>5.4</v>
      </c>
      <c r="I56" s="16">
        <v>5.31</v>
      </c>
    </row>
    <row r="57" spans="1:9" ht="13.9" x14ac:dyDescent="0.25">
      <c r="A57" s="37">
        <f t="shared" si="14"/>
        <v>42677</v>
      </c>
      <c r="B57" s="37">
        <f t="shared" ref="B57" si="35">A57+C57</f>
        <v>42684</v>
      </c>
      <c r="C57" s="38">
        <v>7</v>
      </c>
      <c r="D57" s="39">
        <v>500000000000</v>
      </c>
      <c r="E57" s="39">
        <v>685000000000</v>
      </c>
      <c r="F57" s="39">
        <v>500000000000</v>
      </c>
      <c r="G57" s="40">
        <v>5.15</v>
      </c>
      <c r="H57" s="40">
        <v>5.35</v>
      </c>
      <c r="I57" s="40">
        <v>5.29</v>
      </c>
    </row>
    <row r="58" spans="1:9" ht="13.9" x14ac:dyDescent="0.25">
      <c r="A58" s="37">
        <f t="shared" si="14"/>
        <v>42684</v>
      </c>
      <c r="B58" s="37">
        <f t="shared" ref="B58" si="36">A58+C58</f>
        <v>42691</v>
      </c>
      <c r="C58" s="38">
        <v>7</v>
      </c>
      <c r="D58" s="39">
        <v>500000000000</v>
      </c>
      <c r="E58" s="39">
        <v>915000000000</v>
      </c>
      <c r="F58" s="39">
        <v>500000000000</v>
      </c>
      <c r="G58" s="40">
        <v>5.27</v>
      </c>
      <c r="H58" s="40">
        <v>5.3</v>
      </c>
      <c r="I58" s="40">
        <v>5.28</v>
      </c>
    </row>
    <row r="59" spans="1:9" ht="13.9" x14ac:dyDescent="0.25">
      <c r="A59" s="37">
        <f t="shared" si="14"/>
        <v>42691</v>
      </c>
      <c r="B59" s="37">
        <f t="shared" ref="B59" si="37">A59+C59</f>
        <v>42698</v>
      </c>
      <c r="C59" s="38">
        <v>7</v>
      </c>
      <c r="D59" s="39">
        <v>500000000000</v>
      </c>
      <c r="E59" s="39">
        <v>442000000000</v>
      </c>
      <c r="F59" s="39">
        <v>442000000000</v>
      </c>
      <c r="G59" s="40">
        <v>5.27</v>
      </c>
      <c r="H59" s="40">
        <v>5.5</v>
      </c>
      <c r="I59" s="40">
        <v>5.31</v>
      </c>
    </row>
    <row r="60" spans="1:9" ht="13.9" x14ac:dyDescent="0.25">
      <c r="A60" s="37">
        <f t="shared" si="14"/>
        <v>42698</v>
      </c>
      <c r="B60" s="37">
        <f t="shared" ref="B60" si="38">A60+C60</f>
        <v>42705</v>
      </c>
      <c r="C60" s="38">
        <v>7</v>
      </c>
      <c r="D60" s="39">
        <v>500000000000</v>
      </c>
      <c r="E60" s="39">
        <v>455000000000</v>
      </c>
      <c r="F60" s="39">
        <v>455000000000</v>
      </c>
      <c r="G60" s="40">
        <v>5.3</v>
      </c>
      <c r="H60" s="40">
        <v>5.4</v>
      </c>
      <c r="I60" s="40">
        <v>5.35</v>
      </c>
    </row>
    <row r="61" spans="1:9" ht="13.9" x14ac:dyDescent="0.25">
      <c r="A61" s="45">
        <f t="shared" si="14"/>
        <v>42705</v>
      </c>
      <c r="B61" s="45">
        <f t="shared" ref="B61" si="39">A61+C61</f>
        <v>42711</v>
      </c>
      <c r="C61" s="20">
        <v>6</v>
      </c>
      <c r="D61" s="19">
        <v>500000000000</v>
      </c>
      <c r="E61" s="19">
        <v>225000000000</v>
      </c>
      <c r="F61" s="19">
        <v>225000000000</v>
      </c>
      <c r="G61" s="16">
        <v>5.35</v>
      </c>
      <c r="H61" s="16">
        <v>5.43</v>
      </c>
      <c r="I61" s="16">
        <v>5.36</v>
      </c>
    </row>
    <row r="62" spans="1:9" ht="13.9" x14ac:dyDescent="0.25">
      <c r="A62" s="45">
        <f>A61+6</f>
        <v>42711</v>
      </c>
      <c r="B62" s="45">
        <f t="shared" ref="B62" si="40">A62+C62</f>
        <v>42718</v>
      </c>
      <c r="C62" s="20">
        <v>7</v>
      </c>
      <c r="D62" s="19">
        <v>500000000000</v>
      </c>
      <c r="E62" s="19">
        <v>385000000000</v>
      </c>
      <c r="F62" s="19">
        <v>385000000000</v>
      </c>
      <c r="G62" s="16">
        <v>5.35</v>
      </c>
      <c r="H62" s="16">
        <v>5.43</v>
      </c>
      <c r="I62" s="16">
        <v>5.37</v>
      </c>
    </row>
    <row r="63" spans="1:9" ht="13.9" x14ac:dyDescent="0.25">
      <c r="A63" s="45">
        <f>A62+8</f>
        <v>42719</v>
      </c>
      <c r="B63" s="45">
        <f t="shared" ref="B63" si="41">A63+C63</f>
        <v>42726</v>
      </c>
      <c r="C63" s="20">
        <v>7</v>
      </c>
      <c r="D63" s="19">
        <v>500000000000</v>
      </c>
      <c r="E63" s="19">
        <v>360000000000</v>
      </c>
      <c r="F63" s="19">
        <v>360000000000</v>
      </c>
      <c r="G63" s="16">
        <v>5.4</v>
      </c>
      <c r="H63" s="16">
        <v>5.55</v>
      </c>
      <c r="I63" s="16">
        <v>5.42</v>
      </c>
    </row>
    <row r="64" spans="1:9" ht="13.9" x14ac:dyDescent="0.25">
      <c r="A64" s="45">
        <f t="shared" ref="A64:A72" si="42">A63+7</f>
        <v>42726</v>
      </c>
      <c r="B64" s="45">
        <f t="shared" ref="B64" si="43">A64+C64</f>
        <v>42733</v>
      </c>
      <c r="C64" s="20">
        <v>7</v>
      </c>
      <c r="D64" s="19">
        <v>500000000000</v>
      </c>
      <c r="E64" s="19">
        <v>336000000000</v>
      </c>
      <c r="F64" s="19">
        <v>336000000000</v>
      </c>
      <c r="G64" s="16">
        <v>5.4</v>
      </c>
      <c r="H64" s="16">
        <v>5.55</v>
      </c>
      <c r="I64" s="16">
        <v>5.45</v>
      </c>
    </row>
    <row r="65" spans="1:9" ht="13.9" x14ac:dyDescent="0.25">
      <c r="A65" s="45">
        <f t="shared" si="42"/>
        <v>42733</v>
      </c>
      <c r="B65" s="45">
        <f t="shared" ref="B65" si="44">A65+C65</f>
        <v>42740</v>
      </c>
      <c r="C65" s="20">
        <v>7</v>
      </c>
      <c r="D65" s="19">
        <v>500000000000</v>
      </c>
      <c r="E65" s="19">
        <v>222500000000</v>
      </c>
      <c r="F65" s="19">
        <v>222500000000</v>
      </c>
      <c r="G65" s="16">
        <v>5.26</v>
      </c>
      <c r="H65" s="16">
        <v>5.55</v>
      </c>
      <c r="I65" s="16">
        <v>5.4</v>
      </c>
    </row>
    <row r="66" spans="1:9" ht="13.9" x14ac:dyDescent="0.25">
      <c r="A66" s="29"/>
      <c r="B66" s="29"/>
      <c r="C66" s="30"/>
      <c r="D66" s="31"/>
      <c r="E66" s="31"/>
      <c r="F66" s="31"/>
      <c r="G66" s="32"/>
      <c r="H66" s="32"/>
      <c r="I66" s="32"/>
    </row>
    <row r="67" spans="1:9" ht="13.9" x14ac:dyDescent="0.25">
      <c r="A67" s="23"/>
      <c r="B67" s="23"/>
      <c r="C67" s="24"/>
      <c r="D67" s="25"/>
      <c r="E67" s="25"/>
      <c r="F67" s="25"/>
      <c r="G67" s="26"/>
      <c r="H67" s="26"/>
      <c r="I67" s="26"/>
    </row>
    <row r="68" spans="1:9" ht="13.9" x14ac:dyDescent="0.25">
      <c r="A68" s="33"/>
      <c r="B68" s="33"/>
      <c r="C68" s="34"/>
      <c r="D68" s="35"/>
      <c r="E68" s="35"/>
      <c r="F68" s="35"/>
      <c r="G68" s="36"/>
      <c r="H68" s="36"/>
      <c r="I68" s="36"/>
    </row>
    <row r="69" spans="1:9" ht="13.9" x14ac:dyDescent="0.25">
      <c r="A69" s="37">
        <f>A65+7</f>
        <v>42740</v>
      </c>
      <c r="B69" s="37">
        <f t="shared" ref="B69" si="45">A69+C69</f>
        <v>42747</v>
      </c>
      <c r="C69" s="38">
        <v>7</v>
      </c>
      <c r="D69" s="39">
        <v>500000000000</v>
      </c>
      <c r="E69" s="39">
        <v>622000000000</v>
      </c>
      <c r="F69" s="39">
        <v>500000000000</v>
      </c>
      <c r="G69" s="40">
        <v>5.4</v>
      </c>
      <c r="H69" s="40">
        <v>5.45</v>
      </c>
      <c r="I69" s="40">
        <v>5.44</v>
      </c>
    </row>
    <row r="70" spans="1:9" ht="13.9" x14ac:dyDescent="0.25">
      <c r="A70" s="37">
        <f t="shared" si="42"/>
        <v>42747</v>
      </c>
      <c r="B70" s="37">
        <f t="shared" ref="B70" si="46">A70+C70</f>
        <v>42754</v>
      </c>
      <c r="C70" s="38">
        <v>7</v>
      </c>
      <c r="D70" s="39">
        <v>500000000000</v>
      </c>
      <c r="E70" s="39">
        <v>856000000000</v>
      </c>
      <c r="F70" s="39">
        <v>500000000000</v>
      </c>
      <c r="G70" s="40">
        <v>5.24</v>
      </c>
      <c r="H70" s="40">
        <v>5.45</v>
      </c>
      <c r="I70" s="40">
        <v>5.32</v>
      </c>
    </row>
    <row r="71" spans="1:9" ht="13.9" x14ac:dyDescent="0.25">
      <c r="A71" s="37">
        <f t="shared" si="42"/>
        <v>42754</v>
      </c>
      <c r="B71" s="37">
        <f t="shared" ref="B71" si="47">A71+C71</f>
        <v>42761</v>
      </c>
      <c r="C71" s="38">
        <v>7</v>
      </c>
      <c r="D71" s="39">
        <v>500000000000</v>
      </c>
      <c r="E71" s="39">
        <v>1276500000000</v>
      </c>
      <c r="F71" s="39">
        <v>500000000000</v>
      </c>
      <c r="G71" s="40">
        <v>5.2</v>
      </c>
      <c r="H71" s="40">
        <v>5.27</v>
      </c>
      <c r="I71" s="40">
        <v>5.22</v>
      </c>
    </row>
    <row r="72" spans="1:9" ht="13.9" x14ac:dyDescent="0.25">
      <c r="A72" s="37">
        <f t="shared" si="42"/>
        <v>42761</v>
      </c>
      <c r="B72" s="37">
        <f t="shared" ref="B72" si="48">A72+C72</f>
        <v>42768</v>
      </c>
      <c r="C72" s="38">
        <v>7</v>
      </c>
      <c r="D72" s="39">
        <v>500000000000</v>
      </c>
      <c r="E72" s="39">
        <v>518500000000</v>
      </c>
      <c r="F72" s="39">
        <v>500000000000</v>
      </c>
      <c r="G72" s="40">
        <v>5.24</v>
      </c>
      <c r="H72" s="40">
        <v>5.5</v>
      </c>
      <c r="I72" s="40">
        <v>5.32</v>
      </c>
    </row>
    <row r="73" spans="1:9" ht="13.9" x14ac:dyDescent="0.25">
      <c r="A73" s="45">
        <f t="shared" ref="A73:A82" si="49">A72+7</f>
        <v>42768</v>
      </c>
      <c r="B73" s="45">
        <f t="shared" ref="B73" si="50">A73+C73</f>
        <v>42775</v>
      </c>
      <c r="C73" s="20">
        <v>7</v>
      </c>
      <c r="D73" s="19">
        <v>500000000000</v>
      </c>
      <c r="E73" s="19">
        <v>750000000000</v>
      </c>
      <c r="F73" s="19">
        <v>500000000000</v>
      </c>
      <c r="G73" s="16">
        <v>5.27</v>
      </c>
      <c r="H73" s="16">
        <v>5.3</v>
      </c>
      <c r="I73" s="16">
        <v>5.28</v>
      </c>
    </row>
    <row r="74" spans="1:9" ht="13.9" x14ac:dyDescent="0.25">
      <c r="A74" s="45">
        <f t="shared" si="49"/>
        <v>42775</v>
      </c>
      <c r="B74" s="45">
        <f t="shared" ref="B74" si="51">A74+C74</f>
        <v>42782</v>
      </c>
      <c r="C74" s="20">
        <v>7</v>
      </c>
      <c r="D74" s="19">
        <v>500000000000</v>
      </c>
      <c r="E74" s="19">
        <v>785000000000</v>
      </c>
      <c r="F74" s="19">
        <v>500000000000</v>
      </c>
      <c r="G74" s="16">
        <v>5.25</v>
      </c>
      <c r="H74" s="16">
        <v>5.27</v>
      </c>
      <c r="I74" s="16">
        <v>5.27</v>
      </c>
    </row>
    <row r="75" spans="1:9" ht="13.9" x14ac:dyDescent="0.25">
      <c r="A75" s="45">
        <f t="shared" si="49"/>
        <v>42782</v>
      </c>
      <c r="B75" s="45">
        <f t="shared" ref="B75" si="52">A75+C75</f>
        <v>42789</v>
      </c>
      <c r="C75" s="20">
        <v>7</v>
      </c>
      <c r="D75" s="19">
        <v>500000000000</v>
      </c>
      <c r="E75" s="19">
        <v>1055000000000</v>
      </c>
      <c r="F75" s="19">
        <v>500000000000</v>
      </c>
      <c r="G75" s="16">
        <v>5.22</v>
      </c>
      <c r="H75" s="22">
        <v>5.2649999999999997</v>
      </c>
      <c r="I75" s="16">
        <v>5.26</v>
      </c>
    </row>
    <row r="76" spans="1:9" ht="13.9" x14ac:dyDescent="0.25">
      <c r="A76" s="45">
        <f t="shared" si="49"/>
        <v>42789</v>
      </c>
      <c r="B76" s="45">
        <f t="shared" ref="B76" si="53">A76+C76</f>
        <v>42796</v>
      </c>
      <c r="C76" s="20">
        <v>7</v>
      </c>
      <c r="D76" s="19">
        <v>500000000000</v>
      </c>
      <c r="E76" s="19">
        <v>398000000000</v>
      </c>
      <c r="F76" s="19">
        <v>398000000000</v>
      </c>
      <c r="G76" s="16">
        <v>5.2</v>
      </c>
      <c r="H76" s="16">
        <v>5.55</v>
      </c>
      <c r="I76" s="16">
        <v>5.44</v>
      </c>
    </row>
    <row r="77" spans="1:9" ht="13.9" x14ac:dyDescent="0.25">
      <c r="A77" s="37">
        <f t="shared" si="49"/>
        <v>42796</v>
      </c>
      <c r="B77" s="37">
        <f t="shared" ref="B77" si="54">A77+C77</f>
        <v>42803</v>
      </c>
      <c r="C77" s="38">
        <v>7</v>
      </c>
      <c r="D77" s="39">
        <v>500000000000</v>
      </c>
      <c r="E77" s="39">
        <v>670000000000</v>
      </c>
      <c r="F77" s="39">
        <v>500000000000</v>
      </c>
      <c r="G77" s="40">
        <v>5.15</v>
      </c>
      <c r="H77" s="40">
        <v>5.3</v>
      </c>
      <c r="I77" s="40">
        <v>5.2721999999999998</v>
      </c>
    </row>
    <row r="78" spans="1:9" ht="13.9" x14ac:dyDescent="0.25">
      <c r="A78" s="37">
        <f t="shared" si="49"/>
        <v>42803</v>
      </c>
      <c r="B78" s="37">
        <f t="shared" ref="B78" si="55">A78+C78</f>
        <v>42810</v>
      </c>
      <c r="C78" s="38">
        <v>7</v>
      </c>
      <c r="D78" s="39">
        <v>500000000000</v>
      </c>
      <c r="E78" s="39">
        <v>1070000000000</v>
      </c>
      <c r="F78" s="39">
        <v>500000000000</v>
      </c>
      <c r="G78" s="40">
        <v>5.18</v>
      </c>
      <c r="H78" s="40">
        <v>5.27</v>
      </c>
      <c r="I78" s="40">
        <v>5.26</v>
      </c>
    </row>
    <row r="79" spans="1:9" ht="13.9" x14ac:dyDescent="0.25">
      <c r="A79" s="37">
        <f t="shared" si="49"/>
        <v>42810</v>
      </c>
      <c r="B79" s="37">
        <f t="shared" ref="B79" si="56">A79+C79</f>
        <v>42817</v>
      </c>
      <c r="C79" s="38">
        <v>7</v>
      </c>
      <c r="D79" s="39">
        <v>500000000000</v>
      </c>
      <c r="E79" s="39">
        <v>1195000000000</v>
      </c>
      <c r="F79" s="39">
        <v>500000000000</v>
      </c>
      <c r="G79" s="40">
        <v>5.18</v>
      </c>
      <c r="H79" s="40">
        <v>5.27</v>
      </c>
      <c r="I79" s="40">
        <v>5.25</v>
      </c>
    </row>
    <row r="80" spans="1:9" ht="13.9" x14ac:dyDescent="0.25">
      <c r="A80" s="37">
        <f t="shared" si="49"/>
        <v>42817</v>
      </c>
      <c r="B80" s="37">
        <f t="shared" ref="B80" si="57">A80+C80</f>
        <v>42824</v>
      </c>
      <c r="C80" s="38">
        <v>7</v>
      </c>
      <c r="D80" s="39">
        <v>500000000000</v>
      </c>
      <c r="E80" s="39">
        <v>1095000000000</v>
      </c>
      <c r="F80" s="39">
        <v>500000000000</v>
      </c>
      <c r="G80" s="40">
        <v>5.22</v>
      </c>
      <c r="H80" s="40">
        <v>5.25</v>
      </c>
      <c r="I80" s="40">
        <v>5.24</v>
      </c>
    </row>
    <row r="81" spans="1:9" ht="13.9" x14ac:dyDescent="0.25">
      <c r="A81" s="37">
        <f t="shared" si="49"/>
        <v>42824</v>
      </c>
      <c r="B81" s="37">
        <f t="shared" ref="B81" si="58">A81+C81</f>
        <v>42831</v>
      </c>
      <c r="C81" s="38">
        <v>7</v>
      </c>
      <c r="D81" s="39">
        <v>500000000000</v>
      </c>
      <c r="E81" s="39">
        <v>1190000000000</v>
      </c>
      <c r="F81" s="39">
        <v>500000000000</v>
      </c>
      <c r="G81" s="40">
        <v>5.2</v>
      </c>
      <c r="H81" s="40">
        <v>5.25</v>
      </c>
      <c r="I81" s="40">
        <v>5.24</v>
      </c>
    </row>
    <row r="82" spans="1:9" ht="13.9" x14ac:dyDescent="0.25">
      <c r="A82" s="45">
        <f t="shared" si="49"/>
        <v>42831</v>
      </c>
      <c r="B82" s="45">
        <f t="shared" ref="B82" si="59">A82+C82</f>
        <v>42837</v>
      </c>
      <c r="C82" s="20">
        <v>6</v>
      </c>
      <c r="D82" s="19">
        <v>500000000000</v>
      </c>
      <c r="E82" s="19">
        <v>1128000000000</v>
      </c>
      <c r="F82" s="19">
        <v>500000000000</v>
      </c>
      <c r="G82" s="16">
        <v>5.2</v>
      </c>
      <c r="H82" s="16">
        <v>5.25</v>
      </c>
      <c r="I82" s="16">
        <v>5.23</v>
      </c>
    </row>
    <row r="83" spans="1:9" ht="13.9" x14ac:dyDescent="0.25">
      <c r="A83" s="45">
        <f>A82+6</f>
        <v>42837</v>
      </c>
      <c r="B83" s="45">
        <f t="shared" ref="B83" si="60">A83+C83</f>
        <v>42844</v>
      </c>
      <c r="C83" s="20">
        <v>7</v>
      </c>
      <c r="D83" s="19">
        <v>500000000000</v>
      </c>
      <c r="E83" s="19">
        <v>1154000000000</v>
      </c>
      <c r="F83" s="19">
        <v>500000000000</v>
      </c>
      <c r="G83" s="16">
        <v>5.2</v>
      </c>
      <c r="H83" s="16">
        <v>5.25</v>
      </c>
      <c r="I83" s="16">
        <v>5.25</v>
      </c>
    </row>
    <row r="84" spans="1:9" ht="13.9" x14ac:dyDescent="0.25">
      <c r="A84" s="45">
        <f>A83+8</f>
        <v>42845</v>
      </c>
      <c r="B84" s="45">
        <f t="shared" ref="B84" si="61">A84+C84</f>
        <v>42852</v>
      </c>
      <c r="C84" s="20">
        <v>7</v>
      </c>
      <c r="D84" s="19">
        <v>500000000000</v>
      </c>
      <c r="E84" s="19">
        <v>973000000000</v>
      </c>
      <c r="F84" s="19">
        <v>500000000000</v>
      </c>
      <c r="G84" s="16">
        <v>5.2</v>
      </c>
      <c r="H84" s="16">
        <v>5.25</v>
      </c>
      <c r="I84" s="16">
        <v>5.23</v>
      </c>
    </row>
    <row r="85" spans="1:9" ht="13.9" x14ac:dyDescent="0.25">
      <c r="A85" s="45">
        <f t="shared" ref="A85:A90" si="62">A84+7</f>
        <v>42852</v>
      </c>
      <c r="B85" s="45">
        <f t="shared" ref="B85" si="63">A85+C85</f>
        <v>42859</v>
      </c>
      <c r="C85" s="20">
        <v>7</v>
      </c>
      <c r="D85" s="19">
        <v>500000000000</v>
      </c>
      <c r="E85" s="19">
        <v>605000000000</v>
      </c>
      <c r="F85" s="19">
        <v>500000000000</v>
      </c>
      <c r="G85" s="16">
        <v>5.2</v>
      </c>
      <c r="H85" s="16">
        <v>5.3</v>
      </c>
      <c r="I85" s="16">
        <v>5.23</v>
      </c>
    </row>
    <row r="86" spans="1:9" ht="13.9" x14ac:dyDescent="0.25">
      <c r="A86" s="37">
        <f t="shared" si="62"/>
        <v>42859</v>
      </c>
      <c r="B86" s="37">
        <f t="shared" ref="B86" si="64">A86+C86</f>
        <v>42866</v>
      </c>
      <c r="C86" s="38">
        <v>7</v>
      </c>
      <c r="D86" s="39">
        <v>500000000000</v>
      </c>
      <c r="E86" s="39">
        <v>865000000000</v>
      </c>
      <c r="F86" s="39">
        <v>500000000000</v>
      </c>
      <c r="G86" s="40">
        <v>5.21</v>
      </c>
      <c r="H86" s="40">
        <v>5.25</v>
      </c>
      <c r="I86" s="40">
        <v>5.23</v>
      </c>
    </row>
    <row r="87" spans="1:9" ht="13.9" x14ac:dyDescent="0.25">
      <c r="A87" s="37">
        <f t="shared" si="62"/>
        <v>42866</v>
      </c>
      <c r="B87" s="37">
        <f t="shared" ref="B87" si="65">A87+C87</f>
        <v>42873</v>
      </c>
      <c r="C87" s="38">
        <v>7</v>
      </c>
      <c r="D87" s="39">
        <v>500000000000</v>
      </c>
      <c r="E87" s="39">
        <v>890000000000</v>
      </c>
      <c r="F87" s="39">
        <v>500000000000</v>
      </c>
      <c r="G87" s="40">
        <v>5.21</v>
      </c>
      <c r="H87" s="40">
        <v>5.25</v>
      </c>
      <c r="I87" s="40">
        <v>5.22</v>
      </c>
    </row>
    <row r="88" spans="1:9" ht="13.9" x14ac:dyDescent="0.25">
      <c r="A88" s="37">
        <f t="shared" si="62"/>
        <v>42873</v>
      </c>
      <c r="B88" s="37">
        <f t="shared" ref="B88" si="66">A88+C88</f>
        <v>42880</v>
      </c>
      <c r="C88" s="38">
        <v>7</v>
      </c>
      <c r="D88" s="39">
        <v>500000000000</v>
      </c>
      <c r="E88" s="39">
        <v>1045000000000</v>
      </c>
      <c r="F88" s="39">
        <v>500000000000</v>
      </c>
      <c r="G88" s="40">
        <v>5.21</v>
      </c>
      <c r="H88" s="40">
        <v>5.25</v>
      </c>
      <c r="I88" s="40">
        <v>5.22</v>
      </c>
    </row>
    <row r="89" spans="1:9" ht="13.9" x14ac:dyDescent="0.25">
      <c r="A89" s="37">
        <f t="shared" si="62"/>
        <v>42880</v>
      </c>
      <c r="B89" s="37">
        <f t="shared" ref="B89" si="67">A89+C89</f>
        <v>42887</v>
      </c>
      <c r="C89" s="38">
        <v>7</v>
      </c>
      <c r="D89" s="39">
        <v>500000000000</v>
      </c>
      <c r="E89" s="39">
        <v>425000000000</v>
      </c>
      <c r="F89" s="39">
        <v>425000000000</v>
      </c>
      <c r="G89" s="40">
        <v>5.2</v>
      </c>
      <c r="H89" s="40">
        <v>5.55</v>
      </c>
      <c r="I89" s="40">
        <v>5.37</v>
      </c>
    </row>
    <row r="90" spans="1:9" ht="13.9" x14ac:dyDescent="0.25">
      <c r="A90" s="45">
        <f t="shared" si="62"/>
        <v>42887</v>
      </c>
      <c r="B90" s="45">
        <f t="shared" ref="B90" si="68">A90+C90</f>
        <v>42894</v>
      </c>
      <c r="C90" s="20">
        <v>7</v>
      </c>
      <c r="D90" s="19">
        <v>500000000000</v>
      </c>
      <c r="E90" s="19">
        <v>275000000000</v>
      </c>
      <c r="F90" s="19">
        <v>275000000000</v>
      </c>
      <c r="G90" s="16">
        <v>5.23</v>
      </c>
      <c r="H90" s="16">
        <v>5.3</v>
      </c>
      <c r="I90" s="16">
        <v>5.26</v>
      </c>
    </row>
    <row r="91" spans="1:9" ht="13.9" x14ac:dyDescent="0.25">
      <c r="A91" s="45">
        <f t="shared" ref="A91:A134" si="69">A90+7</f>
        <v>42894</v>
      </c>
      <c r="B91" s="45">
        <f t="shared" ref="B91" si="70">A91+C91</f>
        <v>42901</v>
      </c>
      <c r="C91" s="20">
        <v>7</v>
      </c>
      <c r="D91" s="19">
        <v>500000000000</v>
      </c>
      <c r="E91" s="19">
        <v>642000000000</v>
      </c>
      <c r="F91" s="19">
        <v>500000000000</v>
      </c>
      <c r="G91" s="16">
        <v>5.25</v>
      </c>
      <c r="H91" s="16">
        <v>5.5</v>
      </c>
      <c r="I91" s="16">
        <v>5.3</v>
      </c>
    </row>
    <row r="92" spans="1:9" ht="13.9" x14ac:dyDescent="0.25">
      <c r="A92" s="45">
        <f t="shared" si="69"/>
        <v>42901</v>
      </c>
      <c r="B92" s="45">
        <f t="shared" ref="B92" si="71">A92+C92</f>
        <v>42908</v>
      </c>
      <c r="C92" s="20">
        <v>7</v>
      </c>
      <c r="D92" s="19">
        <v>500000000000</v>
      </c>
      <c r="E92" s="19">
        <v>655000000000</v>
      </c>
      <c r="F92" s="19">
        <v>500000000000</v>
      </c>
      <c r="G92" s="16">
        <v>5.25</v>
      </c>
      <c r="H92" s="16">
        <v>5.45</v>
      </c>
      <c r="I92" s="16">
        <v>5.33</v>
      </c>
    </row>
    <row r="93" spans="1:9" ht="13.9" x14ac:dyDescent="0.25">
      <c r="A93" s="45">
        <f t="shared" si="69"/>
        <v>42908</v>
      </c>
      <c r="B93" s="45">
        <f t="shared" ref="B93" si="72">A93+C93</f>
        <v>42915</v>
      </c>
      <c r="C93" s="20">
        <v>7</v>
      </c>
      <c r="D93" s="19">
        <v>500000000000</v>
      </c>
      <c r="E93" s="19">
        <v>600000000000</v>
      </c>
      <c r="F93" s="19">
        <v>500000000000</v>
      </c>
      <c r="G93" s="16">
        <v>5.24</v>
      </c>
      <c r="H93" s="16">
        <v>5.4</v>
      </c>
      <c r="I93" s="16">
        <v>5.33</v>
      </c>
    </row>
    <row r="94" spans="1:9" ht="13.9" x14ac:dyDescent="0.25">
      <c r="A94" s="45">
        <f t="shared" si="69"/>
        <v>42915</v>
      </c>
      <c r="B94" s="45">
        <f t="shared" ref="B94" si="73">A94+C94</f>
        <v>42922</v>
      </c>
      <c r="C94" s="20">
        <v>7</v>
      </c>
      <c r="D94" s="19">
        <v>500000000000</v>
      </c>
      <c r="E94" s="19">
        <v>700000000000</v>
      </c>
      <c r="F94" s="19">
        <v>500000000000</v>
      </c>
      <c r="G94" s="16">
        <v>5.2</v>
      </c>
      <c r="H94" s="16">
        <v>5.55</v>
      </c>
      <c r="I94" s="16">
        <v>5.33</v>
      </c>
    </row>
    <row r="95" spans="1:9" ht="13.9" x14ac:dyDescent="0.25">
      <c r="A95" s="37">
        <f t="shared" si="69"/>
        <v>42922</v>
      </c>
      <c r="B95" s="37">
        <f t="shared" ref="B95" si="74">A95+C95</f>
        <v>42929</v>
      </c>
      <c r="C95" s="38">
        <v>7</v>
      </c>
      <c r="D95" s="39">
        <v>500000000000</v>
      </c>
      <c r="E95" s="39">
        <v>552000000000</v>
      </c>
      <c r="F95" s="39">
        <v>500000000000</v>
      </c>
      <c r="G95" s="40">
        <v>5.24</v>
      </c>
      <c r="H95" s="40">
        <v>5.45</v>
      </c>
      <c r="I95" s="40">
        <v>5.33</v>
      </c>
    </row>
    <row r="96" spans="1:9" ht="13.9" x14ac:dyDescent="0.25">
      <c r="A96" s="37">
        <f t="shared" si="69"/>
        <v>42929</v>
      </c>
      <c r="B96" s="37">
        <f t="shared" ref="B96" si="75">A96+C96</f>
        <v>42936</v>
      </c>
      <c r="C96" s="38">
        <v>7</v>
      </c>
      <c r="D96" s="39">
        <v>500000000000</v>
      </c>
      <c r="E96" s="39">
        <v>600000000000</v>
      </c>
      <c r="F96" s="39">
        <v>500000000000</v>
      </c>
      <c r="G96" s="40">
        <v>5.24</v>
      </c>
      <c r="H96" s="40">
        <v>5.45</v>
      </c>
      <c r="I96" s="40">
        <v>5.31</v>
      </c>
    </row>
    <row r="97" spans="1:9" ht="13.9" x14ac:dyDescent="0.25">
      <c r="A97" s="37">
        <f t="shared" si="69"/>
        <v>42936</v>
      </c>
      <c r="B97" s="37">
        <f t="shared" ref="B97" si="76">A97+C97</f>
        <v>42943</v>
      </c>
      <c r="C97" s="38">
        <v>7</v>
      </c>
      <c r="D97" s="39">
        <v>500000000000</v>
      </c>
      <c r="E97" s="39">
        <v>708000000000</v>
      </c>
      <c r="F97" s="39">
        <v>500000000000</v>
      </c>
      <c r="G97" s="40">
        <v>5.24</v>
      </c>
      <c r="H97" s="40">
        <v>5.43</v>
      </c>
      <c r="I97" s="40">
        <v>5.29</v>
      </c>
    </row>
    <row r="98" spans="1:9" ht="13.9" x14ac:dyDescent="0.25">
      <c r="A98" s="37">
        <f t="shared" si="69"/>
        <v>42943</v>
      </c>
      <c r="B98" s="37">
        <f t="shared" ref="B98" si="77">A98+C98</f>
        <v>42950</v>
      </c>
      <c r="C98" s="38">
        <v>7</v>
      </c>
      <c r="D98" s="39">
        <v>500000000000</v>
      </c>
      <c r="E98" s="39">
        <v>693000000000</v>
      </c>
      <c r="F98" s="39">
        <v>500000000000</v>
      </c>
      <c r="G98" s="40">
        <v>5.24</v>
      </c>
      <c r="H98" s="40">
        <v>5.4</v>
      </c>
      <c r="I98" s="40">
        <v>5.29</v>
      </c>
    </row>
    <row r="99" spans="1:9" ht="13.9" x14ac:dyDescent="0.25">
      <c r="A99" s="45">
        <f t="shared" si="69"/>
        <v>42950</v>
      </c>
      <c r="B99" s="45">
        <f t="shared" ref="B99" si="78">A99+C99</f>
        <v>42957</v>
      </c>
      <c r="C99" s="20">
        <v>7</v>
      </c>
      <c r="D99" s="19">
        <v>500000000000</v>
      </c>
      <c r="E99" s="19">
        <v>707000000000</v>
      </c>
      <c r="F99" s="19">
        <v>500000000000</v>
      </c>
      <c r="G99" s="16">
        <v>5.24</v>
      </c>
      <c r="H99" s="16">
        <v>5.35</v>
      </c>
      <c r="I99" s="16">
        <v>5.28</v>
      </c>
    </row>
    <row r="100" spans="1:9" ht="13.9" x14ac:dyDescent="0.25">
      <c r="A100" s="45">
        <f t="shared" si="69"/>
        <v>42957</v>
      </c>
      <c r="B100" s="45">
        <f t="shared" ref="B100" si="79">A100+C100</f>
        <v>42964</v>
      </c>
      <c r="C100" s="20">
        <v>7</v>
      </c>
      <c r="D100" s="19">
        <v>500000000000</v>
      </c>
      <c r="E100" s="19">
        <v>650000000000</v>
      </c>
      <c r="F100" s="19">
        <v>500000000000</v>
      </c>
      <c r="G100" s="16">
        <v>5.24</v>
      </c>
      <c r="H100" s="16">
        <v>5.33</v>
      </c>
      <c r="I100" s="16">
        <v>5.25</v>
      </c>
    </row>
    <row r="101" spans="1:9" ht="13.9" x14ac:dyDescent="0.25">
      <c r="A101" s="45">
        <f t="shared" si="69"/>
        <v>42964</v>
      </c>
      <c r="B101" s="45">
        <f t="shared" ref="B101" si="80">A101+C101</f>
        <v>42971</v>
      </c>
      <c r="C101" s="20">
        <v>7</v>
      </c>
      <c r="D101" s="19">
        <v>500000000000</v>
      </c>
      <c r="E101" s="19">
        <v>735000000000</v>
      </c>
      <c r="F101" s="19">
        <v>500000000000</v>
      </c>
      <c r="G101" s="16">
        <v>5.24</v>
      </c>
      <c r="H101" s="16">
        <v>5.32</v>
      </c>
      <c r="I101" s="16">
        <v>5.25</v>
      </c>
    </row>
    <row r="102" spans="1:9" ht="13.9" x14ac:dyDescent="0.25">
      <c r="A102" s="45">
        <f t="shared" si="69"/>
        <v>42971</v>
      </c>
      <c r="B102" s="45">
        <f t="shared" ref="B102" si="81">A102+C102</f>
        <v>42978</v>
      </c>
      <c r="C102" s="20">
        <v>7</v>
      </c>
      <c r="D102" s="19">
        <v>500000000000</v>
      </c>
      <c r="E102" s="19">
        <v>870000000000</v>
      </c>
      <c r="F102" s="19">
        <v>500000000000</v>
      </c>
      <c r="G102" s="16">
        <v>5</v>
      </c>
      <c r="H102" s="16">
        <v>5.24</v>
      </c>
      <c r="I102" s="16">
        <v>5.0999999999999996</v>
      </c>
    </row>
    <row r="103" spans="1:9" ht="13.9" x14ac:dyDescent="0.25">
      <c r="A103" s="45">
        <f t="shared" si="69"/>
        <v>42978</v>
      </c>
      <c r="B103" s="45">
        <f t="shared" ref="B103" si="82">A103+C103</f>
        <v>42985</v>
      </c>
      <c r="C103" s="20">
        <v>7</v>
      </c>
      <c r="D103" s="19">
        <v>500000000000</v>
      </c>
      <c r="E103" s="19">
        <v>1238000000000</v>
      </c>
      <c r="F103" s="19">
        <v>500000000000</v>
      </c>
      <c r="G103" s="16">
        <v>4.9800000000000004</v>
      </c>
      <c r="H103" s="16">
        <v>5.05</v>
      </c>
      <c r="I103" s="16">
        <v>4.99</v>
      </c>
    </row>
    <row r="104" spans="1:9" ht="13.9" x14ac:dyDescent="0.25">
      <c r="A104" s="37">
        <f t="shared" si="69"/>
        <v>42985</v>
      </c>
      <c r="B104" s="37">
        <f t="shared" ref="B104" si="83">A104+C104</f>
        <v>42992</v>
      </c>
      <c r="C104" s="38">
        <v>7</v>
      </c>
      <c r="D104" s="39">
        <v>500000000000</v>
      </c>
      <c r="E104" s="39">
        <v>890000000000</v>
      </c>
      <c r="F104" s="39">
        <v>500000000000</v>
      </c>
      <c r="G104" s="40">
        <v>4.95</v>
      </c>
      <c r="H104" s="40">
        <v>5.03</v>
      </c>
      <c r="I104" s="40">
        <v>4.9800000000000004</v>
      </c>
    </row>
    <row r="105" spans="1:9" ht="13.9" x14ac:dyDescent="0.25">
      <c r="A105" s="37">
        <f t="shared" si="69"/>
        <v>42992</v>
      </c>
      <c r="B105" s="37">
        <f t="shared" ref="B105" si="84">A105+C105</f>
        <v>42999</v>
      </c>
      <c r="C105" s="38">
        <v>7</v>
      </c>
      <c r="D105" s="39">
        <v>500000000000</v>
      </c>
      <c r="E105" s="39">
        <v>935000000000</v>
      </c>
      <c r="F105" s="39">
        <v>500000000000</v>
      </c>
      <c r="G105" s="40">
        <v>4.95</v>
      </c>
      <c r="H105" s="40">
        <v>5</v>
      </c>
      <c r="I105" s="40">
        <v>4.9800000000000004</v>
      </c>
    </row>
    <row r="106" spans="1:9" ht="13.9" x14ac:dyDescent="0.25">
      <c r="A106" s="37">
        <f t="shared" si="69"/>
        <v>42999</v>
      </c>
      <c r="B106" s="37">
        <f t="shared" ref="B106" si="85">A106+C106</f>
        <v>43006</v>
      </c>
      <c r="C106" s="38">
        <v>7</v>
      </c>
      <c r="D106" s="39">
        <v>500000000000</v>
      </c>
      <c r="E106" s="39">
        <v>720000000000</v>
      </c>
      <c r="F106" s="39">
        <v>500000000000</v>
      </c>
      <c r="G106" s="40">
        <v>4.92</v>
      </c>
      <c r="H106" s="40">
        <v>5.0999999999999996</v>
      </c>
      <c r="I106" s="40">
        <v>4.99</v>
      </c>
    </row>
    <row r="107" spans="1:9" ht="13.9" x14ac:dyDescent="0.25">
      <c r="A107" s="37">
        <f t="shared" si="69"/>
        <v>43006</v>
      </c>
      <c r="B107" s="37">
        <f t="shared" ref="B107" si="86">A107+C107</f>
        <v>43013</v>
      </c>
      <c r="C107" s="38">
        <v>7</v>
      </c>
      <c r="D107" s="39">
        <v>500000000000</v>
      </c>
      <c r="E107" s="39">
        <v>980000000000</v>
      </c>
      <c r="F107" s="39">
        <v>500000000000</v>
      </c>
      <c r="G107" s="40">
        <v>4.9000000000000004</v>
      </c>
      <c r="H107" s="40">
        <v>4.9800000000000004</v>
      </c>
      <c r="I107" s="40">
        <v>4.97</v>
      </c>
    </row>
    <row r="108" spans="1:9" ht="13.9" x14ac:dyDescent="0.25">
      <c r="A108" s="45">
        <f t="shared" si="69"/>
        <v>43013</v>
      </c>
      <c r="B108" s="45">
        <f t="shared" ref="B108" si="87">A108+C108</f>
        <v>43020</v>
      </c>
      <c r="C108" s="20">
        <v>7</v>
      </c>
      <c r="D108" s="19">
        <v>500000000000</v>
      </c>
      <c r="E108" s="19">
        <v>535000000000</v>
      </c>
      <c r="F108" s="19">
        <v>500000000000</v>
      </c>
      <c r="G108" s="16">
        <v>4.92</v>
      </c>
      <c r="H108" s="16">
        <v>5.05</v>
      </c>
      <c r="I108" s="16">
        <v>4.9800000000000004</v>
      </c>
    </row>
    <row r="109" spans="1:9" ht="13.9" x14ac:dyDescent="0.25">
      <c r="A109" s="45">
        <f t="shared" si="69"/>
        <v>43020</v>
      </c>
      <c r="B109" s="45">
        <f t="shared" ref="B109" si="88">A109+C109</f>
        <v>43027</v>
      </c>
      <c r="C109" s="20">
        <v>7</v>
      </c>
      <c r="D109" s="19">
        <v>500000000000</v>
      </c>
      <c r="E109" s="19">
        <v>602000000000</v>
      </c>
      <c r="F109" s="19">
        <v>500000000000</v>
      </c>
      <c r="G109" s="16">
        <v>4.92</v>
      </c>
      <c r="H109" s="16">
        <v>5.05</v>
      </c>
      <c r="I109" s="16">
        <v>4.99</v>
      </c>
    </row>
    <row r="110" spans="1:9" ht="13.9" x14ac:dyDescent="0.25">
      <c r="A110" s="45">
        <f t="shared" si="69"/>
        <v>43027</v>
      </c>
      <c r="B110" s="45">
        <f t="shared" ref="B110" si="89">A110+C110</f>
        <v>43034</v>
      </c>
      <c r="C110" s="20">
        <v>7</v>
      </c>
      <c r="D110" s="19">
        <v>500000000000</v>
      </c>
      <c r="E110" s="19">
        <v>625000000000</v>
      </c>
      <c r="F110" s="19">
        <v>500000000000</v>
      </c>
      <c r="G110" s="16">
        <v>4.95</v>
      </c>
      <c r="H110" s="16">
        <v>5.05</v>
      </c>
      <c r="I110" s="16">
        <v>4.99</v>
      </c>
    </row>
    <row r="111" spans="1:9" ht="13.9" x14ac:dyDescent="0.25">
      <c r="A111" s="45">
        <f t="shared" si="69"/>
        <v>43034</v>
      </c>
      <c r="B111" s="45">
        <f t="shared" ref="B111" si="90">A111+C111</f>
        <v>43041</v>
      </c>
      <c r="C111" s="20">
        <v>7</v>
      </c>
      <c r="D111" s="19">
        <v>500000000000</v>
      </c>
      <c r="E111" s="19">
        <v>681000000000</v>
      </c>
      <c r="F111" s="19">
        <v>500000000000</v>
      </c>
      <c r="G111" s="16">
        <v>4.95</v>
      </c>
      <c r="H111" s="16">
        <v>5.05</v>
      </c>
      <c r="I111" s="16">
        <v>4.97</v>
      </c>
    </row>
    <row r="112" spans="1:9" ht="13.9" x14ac:dyDescent="0.25">
      <c r="A112" s="37">
        <f t="shared" si="69"/>
        <v>43041</v>
      </c>
      <c r="B112" s="37">
        <f t="shared" ref="B112" si="91">A112+C112</f>
        <v>43048</v>
      </c>
      <c r="C112" s="38">
        <v>7</v>
      </c>
      <c r="D112" s="39">
        <v>500000000000</v>
      </c>
      <c r="E112" s="39">
        <v>1055000000000</v>
      </c>
      <c r="F112" s="39">
        <v>500000000000</v>
      </c>
      <c r="G112" s="40">
        <v>4.96</v>
      </c>
      <c r="H112" s="40">
        <v>4.96</v>
      </c>
      <c r="I112" s="40">
        <v>4.96</v>
      </c>
    </row>
    <row r="113" spans="1:9" ht="13.9" x14ac:dyDescent="0.25">
      <c r="A113" s="37">
        <f t="shared" si="69"/>
        <v>43048</v>
      </c>
      <c r="B113" s="37">
        <f t="shared" ref="B113" si="92">A113+C113</f>
        <v>43055</v>
      </c>
      <c r="C113" s="38">
        <v>7</v>
      </c>
      <c r="D113" s="39">
        <v>500000000000</v>
      </c>
      <c r="E113" s="39">
        <v>829000000000</v>
      </c>
      <c r="F113" s="39">
        <v>500000000000</v>
      </c>
      <c r="G113" s="40">
        <v>4.9400000000000004</v>
      </c>
      <c r="H113" s="40">
        <v>4.95</v>
      </c>
      <c r="I113" s="40">
        <v>4.9400000000000004</v>
      </c>
    </row>
    <row r="114" spans="1:9" ht="13.9" x14ac:dyDescent="0.25">
      <c r="A114" s="37">
        <f t="shared" si="69"/>
        <v>43055</v>
      </c>
      <c r="B114" s="37">
        <f t="shared" ref="B114" si="93">A114+C114</f>
        <v>43062</v>
      </c>
      <c r="C114" s="38">
        <v>7</v>
      </c>
      <c r="D114" s="39">
        <v>500000000000</v>
      </c>
      <c r="E114" s="39">
        <v>515000000000</v>
      </c>
      <c r="F114" s="39">
        <v>400000000000</v>
      </c>
      <c r="G114" s="40">
        <v>4.92</v>
      </c>
      <c r="H114" s="40">
        <v>5.0999999999999996</v>
      </c>
      <c r="I114" s="40">
        <v>4.9800000000000004</v>
      </c>
    </row>
    <row r="115" spans="1:9" ht="13.9" x14ac:dyDescent="0.25">
      <c r="A115" s="37">
        <v>43055</v>
      </c>
      <c r="B115" s="37">
        <f t="shared" ref="B115" si="94">A115+C115</f>
        <v>43062</v>
      </c>
      <c r="C115" s="38">
        <v>7</v>
      </c>
      <c r="D115" s="39">
        <v>100000000000</v>
      </c>
      <c r="E115" s="39">
        <v>125000000000</v>
      </c>
      <c r="F115" s="39">
        <v>100000000000</v>
      </c>
      <c r="G115" s="40">
        <v>4.9400000000000004</v>
      </c>
      <c r="H115" s="40">
        <v>5.01</v>
      </c>
      <c r="I115" s="40">
        <v>4.99</v>
      </c>
    </row>
    <row r="116" spans="1:9" ht="13.9" x14ac:dyDescent="0.25">
      <c r="A116" s="37">
        <f t="shared" si="69"/>
        <v>43062</v>
      </c>
      <c r="B116" s="37">
        <f t="shared" ref="B116" si="95">A116+C116</f>
        <v>43069</v>
      </c>
      <c r="C116" s="38">
        <v>7</v>
      </c>
      <c r="D116" s="39">
        <v>500000000000</v>
      </c>
      <c r="E116" s="39">
        <v>405000000000</v>
      </c>
      <c r="F116" s="39">
        <v>405000000000</v>
      </c>
      <c r="G116" s="40">
        <v>4.93</v>
      </c>
      <c r="H116" s="40">
        <v>5.2</v>
      </c>
      <c r="I116" s="40">
        <v>4.97</v>
      </c>
    </row>
    <row r="117" spans="1:9" ht="13.9" x14ac:dyDescent="0.25">
      <c r="A117" s="37">
        <f t="shared" si="69"/>
        <v>43069</v>
      </c>
      <c r="B117" s="37">
        <f t="shared" ref="B117" si="96">A117+C117</f>
        <v>43076</v>
      </c>
      <c r="C117" s="38">
        <v>7</v>
      </c>
      <c r="D117" s="39">
        <v>500000000000</v>
      </c>
      <c r="E117" s="39">
        <v>730000000000</v>
      </c>
      <c r="F117" s="39">
        <v>500000000000</v>
      </c>
      <c r="G117" s="40">
        <v>4.9400000000000004</v>
      </c>
      <c r="H117" s="40">
        <v>5.01</v>
      </c>
      <c r="I117" s="40">
        <v>4.95</v>
      </c>
    </row>
    <row r="118" spans="1:9" ht="13.9" x14ac:dyDescent="0.25">
      <c r="A118" s="45">
        <f t="shared" si="69"/>
        <v>43076</v>
      </c>
      <c r="B118" s="45">
        <f t="shared" ref="B118" si="97">A118+C118</f>
        <v>43083</v>
      </c>
      <c r="C118" s="20">
        <v>7</v>
      </c>
      <c r="D118" s="19">
        <v>500000000000</v>
      </c>
      <c r="E118" s="19">
        <v>670000000000</v>
      </c>
      <c r="F118" s="19">
        <v>500000000000</v>
      </c>
      <c r="G118" s="16">
        <v>4.9400000000000004</v>
      </c>
      <c r="H118" s="16">
        <v>5.05</v>
      </c>
      <c r="I118" s="16">
        <v>4.95</v>
      </c>
    </row>
    <row r="119" spans="1:9" ht="13.9" x14ac:dyDescent="0.25">
      <c r="A119" s="45">
        <f t="shared" si="69"/>
        <v>43083</v>
      </c>
      <c r="B119" s="45">
        <f t="shared" ref="B119" si="98">A119+C119</f>
        <v>43090</v>
      </c>
      <c r="C119" s="20">
        <v>7</v>
      </c>
      <c r="D119" s="19">
        <v>500000000000</v>
      </c>
      <c r="E119" s="19">
        <v>1230000000000</v>
      </c>
      <c r="F119" s="19">
        <v>500000000000</v>
      </c>
      <c r="G119" s="16">
        <v>4.9000000000000004</v>
      </c>
      <c r="H119" s="16">
        <v>4.9000000000000004</v>
      </c>
      <c r="I119" s="16">
        <v>4.9000000000000004</v>
      </c>
    </row>
    <row r="120" spans="1:9" ht="13.9" x14ac:dyDescent="0.25">
      <c r="A120" s="45">
        <f t="shared" si="69"/>
        <v>43090</v>
      </c>
      <c r="B120" s="45">
        <f t="shared" ref="B120" si="99">A120+C120</f>
        <v>43097</v>
      </c>
      <c r="C120" s="20">
        <v>7</v>
      </c>
      <c r="D120" s="19">
        <v>500000000000</v>
      </c>
      <c r="E120" s="19">
        <v>512000000000</v>
      </c>
      <c r="F120" s="19">
        <v>500000000000</v>
      </c>
      <c r="G120" s="16">
        <v>4.8899999999999997</v>
      </c>
      <c r="H120" s="16">
        <v>5.15</v>
      </c>
      <c r="I120" s="16">
        <v>4.9390000000000001</v>
      </c>
    </row>
    <row r="121" spans="1:9" ht="13.9" x14ac:dyDescent="0.25">
      <c r="A121" s="45">
        <f t="shared" si="69"/>
        <v>43097</v>
      </c>
      <c r="B121" s="45">
        <f t="shared" ref="B121" si="100">A121+C121</f>
        <v>43104</v>
      </c>
      <c r="C121" s="20">
        <v>7</v>
      </c>
      <c r="D121" s="19">
        <v>500000000000</v>
      </c>
      <c r="E121" s="19">
        <v>590000000000</v>
      </c>
      <c r="F121" s="19">
        <v>500000000000</v>
      </c>
      <c r="G121" s="16">
        <v>4.9000000000000004</v>
      </c>
      <c r="H121" s="16">
        <v>5.03</v>
      </c>
      <c r="I121" s="16">
        <v>4.95</v>
      </c>
    </row>
    <row r="122" spans="1:9" ht="13.9" x14ac:dyDescent="0.25">
      <c r="A122" s="29"/>
      <c r="B122" s="29"/>
      <c r="C122" s="30"/>
      <c r="D122" s="31"/>
      <c r="E122" s="31"/>
      <c r="F122" s="31"/>
      <c r="G122" s="32"/>
      <c r="H122" s="32"/>
      <c r="I122" s="32"/>
    </row>
    <row r="123" spans="1:9" ht="13.9" x14ac:dyDescent="0.25">
      <c r="A123" s="23"/>
      <c r="B123" s="23"/>
      <c r="C123" s="24"/>
      <c r="D123" s="25"/>
      <c r="E123" s="25"/>
      <c r="F123" s="25"/>
      <c r="G123" s="26"/>
      <c r="H123" s="26"/>
      <c r="I123" s="26"/>
    </row>
    <row r="124" spans="1:9" ht="13.9" x14ac:dyDescent="0.25">
      <c r="A124" s="33"/>
      <c r="B124" s="33"/>
      <c r="C124" s="34"/>
      <c r="D124" s="35"/>
      <c r="E124" s="35"/>
      <c r="F124" s="35"/>
      <c r="G124" s="36"/>
      <c r="H124" s="36"/>
      <c r="I124" s="36"/>
    </row>
    <row r="125" spans="1:9" ht="13.9" x14ac:dyDescent="0.25">
      <c r="A125" s="37">
        <f>A121+7</f>
        <v>43104</v>
      </c>
      <c r="B125" s="37">
        <f t="shared" ref="B125" si="101">A125+C125</f>
        <v>43111</v>
      </c>
      <c r="C125" s="38">
        <v>7</v>
      </c>
      <c r="D125" s="39">
        <v>500000000000</v>
      </c>
      <c r="E125" s="39">
        <v>825000000000</v>
      </c>
      <c r="F125" s="39">
        <v>500000000000</v>
      </c>
      <c r="G125" s="40">
        <v>4.91</v>
      </c>
      <c r="H125" s="40">
        <v>5.01</v>
      </c>
      <c r="I125" s="40">
        <v>4.93</v>
      </c>
    </row>
    <row r="126" spans="1:9" ht="13.9" x14ac:dyDescent="0.25">
      <c r="A126" s="37">
        <f t="shared" si="69"/>
        <v>43111</v>
      </c>
      <c r="B126" s="37">
        <f t="shared" ref="B126" si="102">A126+C126</f>
        <v>43118</v>
      </c>
      <c r="C126" s="38">
        <v>7</v>
      </c>
      <c r="D126" s="39">
        <v>500000000000</v>
      </c>
      <c r="E126" s="39">
        <v>695000000000</v>
      </c>
      <c r="F126" s="39">
        <v>500000000000</v>
      </c>
      <c r="G126" s="40">
        <v>4.8899999999999997</v>
      </c>
      <c r="H126" s="40">
        <v>5</v>
      </c>
      <c r="I126" s="40">
        <v>4.91</v>
      </c>
    </row>
    <row r="127" spans="1:9" ht="13.9" x14ac:dyDescent="0.25">
      <c r="A127" s="37">
        <f t="shared" si="69"/>
        <v>43118</v>
      </c>
      <c r="B127" s="37">
        <f t="shared" ref="B127" si="103">A127+C127</f>
        <v>43125</v>
      </c>
      <c r="C127" s="38">
        <v>7</v>
      </c>
      <c r="D127" s="39">
        <v>500000000000</v>
      </c>
      <c r="E127" s="39">
        <v>715000000000</v>
      </c>
      <c r="F127" s="39">
        <v>500000000000</v>
      </c>
      <c r="G127" s="40">
        <v>4.9000000000000004</v>
      </c>
      <c r="H127" s="40">
        <v>5.04</v>
      </c>
      <c r="I127" s="40">
        <v>4.9256000000000002</v>
      </c>
    </row>
    <row r="128" spans="1:9" ht="13.9" x14ac:dyDescent="0.25">
      <c r="A128" s="37">
        <f t="shared" si="69"/>
        <v>43125</v>
      </c>
      <c r="B128" s="37">
        <f t="shared" ref="B128" si="104">A128+C128</f>
        <v>43132</v>
      </c>
      <c r="C128" s="38">
        <v>7</v>
      </c>
      <c r="D128" s="39">
        <v>500000000000</v>
      </c>
      <c r="E128" s="39">
        <v>725000000000</v>
      </c>
      <c r="F128" s="39">
        <v>500000000000</v>
      </c>
      <c r="G128" s="40">
        <v>4.8499999999999996</v>
      </c>
      <c r="H128" s="40">
        <v>5.0999999999999996</v>
      </c>
      <c r="I128" s="40">
        <v>4.9501999999999997</v>
      </c>
    </row>
    <row r="129" spans="1:9" ht="13.9" x14ac:dyDescent="0.25">
      <c r="A129" s="45">
        <f t="shared" si="69"/>
        <v>43132</v>
      </c>
      <c r="B129" s="45">
        <f t="shared" ref="B129" si="105">A129+C129</f>
        <v>43139</v>
      </c>
      <c r="C129" s="20">
        <v>7</v>
      </c>
      <c r="D129" s="19">
        <v>500000000000</v>
      </c>
      <c r="E129" s="19">
        <v>865000000000</v>
      </c>
      <c r="F129" s="19">
        <v>500000000000</v>
      </c>
      <c r="G129" s="16">
        <v>4.88</v>
      </c>
      <c r="H129" s="16">
        <v>5.01</v>
      </c>
      <c r="I129" s="16">
        <v>4.91</v>
      </c>
    </row>
    <row r="130" spans="1:9" ht="13.9" x14ac:dyDescent="0.25">
      <c r="A130" s="45">
        <f t="shared" si="69"/>
        <v>43139</v>
      </c>
      <c r="B130" s="45">
        <f t="shared" ref="B130" si="106">A130+C130</f>
        <v>43146</v>
      </c>
      <c r="C130" s="20">
        <v>7</v>
      </c>
      <c r="D130" s="19">
        <v>500000000000</v>
      </c>
      <c r="E130" s="19">
        <v>1035000000000</v>
      </c>
      <c r="F130" s="19">
        <v>500000000000</v>
      </c>
      <c r="G130" s="16">
        <v>4.8499999999999996</v>
      </c>
      <c r="H130" s="16">
        <v>5.01</v>
      </c>
      <c r="I130" s="16">
        <v>4.88</v>
      </c>
    </row>
    <row r="131" spans="1:9" ht="13.9" x14ac:dyDescent="0.25">
      <c r="A131" s="45">
        <f t="shared" si="69"/>
        <v>43146</v>
      </c>
      <c r="B131" s="45">
        <f t="shared" ref="B131" si="107">A131+C131</f>
        <v>43153</v>
      </c>
      <c r="C131" s="20">
        <v>7</v>
      </c>
      <c r="D131" s="19">
        <v>500000000000</v>
      </c>
      <c r="E131" s="19">
        <v>945000000000</v>
      </c>
      <c r="F131" s="19">
        <v>500000000000</v>
      </c>
      <c r="G131" s="16">
        <v>4.8</v>
      </c>
      <c r="H131" s="16">
        <v>5</v>
      </c>
      <c r="I131" s="16">
        <v>4.82</v>
      </c>
    </row>
    <row r="132" spans="1:9" ht="13.9" x14ac:dyDescent="0.25">
      <c r="A132" s="45">
        <f t="shared" si="69"/>
        <v>43153</v>
      </c>
      <c r="B132" s="45">
        <f t="shared" ref="B132" si="108">A132+C132</f>
        <v>43160</v>
      </c>
      <c r="C132" s="20">
        <v>7</v>
      </c>
      <c r="D132" s="19">
        <v>500000000000</v>
      </c>
      <c r="E132" s="19">
        <v>545000000000</v>
      </c>
      <c r="F132" s="19">
        <v>500000000000</v>
      </c>
      <c r="G132" s="16">
        <v>4.8</v>
      </c>
      <c r="H132" s="16">
        <v>5.3</v>
      </c>
      <c r="I132" s="16">
        <v>4.92</v>
      </c>
    </row>
    <row r="133" spans="1:9" ht="13.9" x14ac:dyDescent="0.25">
      <c r="A133" s="37">
        <f t="shared" si="69"/>
        <v>43160</v>
      </c>
      <c r="B133" s="37">
        <f t="shared" ref="B133" si="109">A133+C133</f>
        <v>43167</v>
      </c>
      <c r="C133" s="38">
        <v>7</v>
      </c>
      <c r="D133" s="39">
        <v>500000000000</v>
      </c>
      <c r="E133" s="39">
        <v>565000000000</v>
      </c>
      <c r="F133" s="39">
        <v>500000000000</v>
      </c>
      <c r="G133" s="40">
        <v>4.9000000000000004</v>
      </c>
      <c r="H133" s="40">
        <v>5.3</v>
      </c>
      <c r="I133" s="40">
        <v>5.07</v>
      </c>
    </row>
    <row r="134" spans="1:9" ht="13.9" x14ac:dyDescent="0.25">
      <c r="A134" s="37">
        <f t="shared" si="69"/>
        <v>43167</v>
      </c>
      <c r="B134" s="37">
        <f t="shared" ref="B134" si="110">A134+C134</f>
        <v>43175</v>
      </c>
      <c r="C134" s="38">
        <v>8</v>
      </c>
      <c r="D134" s="39">
        <v>500000000000</v>
      </c>
      <c r="E134" s="39">
        <v>655000000000</v>
      </c>
      <c r="F134" s="39">
        <v>500000000000</v>
      </c>
      <c r="G134" s="40">
        <v>4.95</v>
      </c>
      <c r="H134" s="40">
        <v>5.01</v>
      </c>
      <c r="I134" s="40">
        <v>5</v>
      </c>
    </row>
    <row r="135" spans="1:9" ht="13.9" x14ac:dyDescent="0.25">
      <c r="A135" s="37">
        <f>A134+8</f>
        <v>43175</v>
      </c>
      <c r="B135" s="37">
        <f t="shared" ref="B135" si="111">A135+C135</f>
        <v>43182</v>
      </c>
      <c r="C135" s="38">
        <v>7</v>
      </c>
      <c r="D135" s="39">
        <v>500000000000</v>
      </c>
      <c r="E135" s="39">
        <v>480000000000</v>
      </c>
      <c r="F135" s="39">
        <v>480000000000</v>
      </c>
      <c r="G135" s="40">
        <v>4.9800000000000004</v>
      </c>
      <c r="H135" s="40">
        <v>5.2</v>
      </c>
      <c r="I135" s="40">
        <v>5.05</v>
      </c>
    </row>
    <row r="136" spans="1:9" ht="13.9" x14ac:dyDescent="0.25">
      <c r="A136" s="37">
        <f>A135+7</f>
        <v>43182</v>
      </c>
      <c r="B136" s="37">
        <f t="shared" ref="B136" si="112">A136+C136</f>
        <v>43192</v>
      </c>
      <c r="C136" s="38">
        <v>10</v>
      </c>
      <c r="D136" s="39">
        <v>500000000000</v>
      </c>
      <c r="E136" s="39">
        <v>375000000000</v>
      </c>
      <c r="F136" s="39">
        <v>375000000000</v>
      </c>
      <c r="G136" s="40">
        <v>5</v>
      </c>
      <c r="H136" s="40">
        <v>5.3</v>
      </c>
      <c r="I136" s="40">
        <v>5.23</v>
      </c>
    </row>
    <row r="137" spans="1:9" ht="13.9" x14ac:dyDescent="0.25">
      <c r="A137" s="45">
        <f>A136+10</f>
        <v>43192</v>
      </c>
      <c r="B137" s="45">
        <f t="shared" ref="B137" si="113">A137+C137</f>
        <v>43196</v>
      </c>
      <c r="C137" s="20">
        <v>4</v>
      </c>
      <c r="D137" s="19">
        <v>500000000000</v>
      </c>
      <c r="E137" s="19">
        <v>475000000000</v>
      </c>
      <c r="F137" s="19">
        <v>425000000000</v>
      </c>
      <c r="G137" s="16">
        <v>5</v>
      </c>
      <c r="H137" s="16">
        <v>5.3</v>
      </c>
      <c r="I137" s="16">
        <v>5.24</v>
      </c>
    </row>
    <row r="138" spans="1:9" ht="13.9" x14ac:dyDescent="0.25">
      <c r="A138" s="45">
        <v>43192</v>
      </c>
      <c r="B138" s="45">
        <f t="shared" ref="B138" si="114">A138+C138</f>
        <v>43196</v>
      </c>
      <c r="C138" s="20">
        <v>4</v>
      </c>
      <c r="D138" s="19">
        <v>50000000000</v>
      </c>
      <c r="E138" s="19">
        <v>100000000000</v>
      </c>
      <c r="F138" s="19">
        <v>50000000000</v>
      </c>
      <c r="G138" s="16">
        <v>5.3</v>
      </c>
      <c r="H138" s="16">
        <v>5.3</v>
      </c>
      <c r="I138" s="16">
        <v>5.3</v>
      </c>
    </row>
    <row r="139" spans="1:9" ht="13.9" x14ac:dyDescent="0.25">
      <c r="A139" s="45">
        <v>43196</v>
      </c>
      <c r="B139" s="45">
        <f t="shared" ref="B139" si="115">A139+C139</f>
        <v>43203</v>
      </c>
      <c r="C139" s="20">
        <v>7</v>
      </c>
      <c r="D139" s="19">
        <v>500000000000</v>
      </c>
      <c r="E139" s="19">
        <v>815000000000</v>
      </c>
      <c r="F139" s="19">
        <v>500000000000</v>
      </c>
      <c r="G139" s="16">
        <v>5</v>
      </c>
      <c r="H139" s="16">
        <v>5.25</v>
      </c>
      <c r="I139" s="16">
        <v>5.24</v>
      </c>
    </row>
    <row r="140" spans="1:9" ht="13.9" x14ac:dyDescent="0.25">
      <c r="A140" s="37">
        <v>43203</v>
      </c>
      <c r="B140" s="37">
        <f t="shared" ref="B140" si="116">A140+C140</f>
        <v>43210</v>
      </c>
      <c r="C140" s="38">
        <v>7</v>
      </c>
      <c r="D140" s="39">
        <v>500000000000</v>
      </c>
      <c r="E140" s="39">
        <v>700000000000</v>
      </c>
      <c r="F140" s="39">
        <v>500000000000</v>
      </c>
      <c r="G140" s="40">
        <v>5.0199999999999996</v>
      </c>
      <c r="H140" s="40">
        <v>5.19</v>
      </c>
      <c r="I140" s="40">
        <v>5.1543000000000001</v>
      </c>
    </row>
    <row r="141" spans="1:9" ht="13.9" x14ac:dyDescent="0.25">
      <c r="A141" s="37">
        <v>43210</v>
      </c>
      <c r="B141" s="37">
        <f t="shared" ref="B141" si="117">A141+C141</f>
        <v>43217</v>
      </c>
      <c r="C141" s="38">
        <v>7</v>
      </c>
      <c r="D141" s="39">
        <v>500000000000</v>
      </c>
      <c r="E141" s="39">
        <v>630000000000</v>
      </c>
      <c r="F141" s="39">
        <v>500000000000</v>
      </c>
      <c r="G141" s="40">
        <v>5.0199999999999996</v>
      </c>
      <c r="H141" s="40">
        <v>5.19</v>
      </c>
      <c r="I141" s="40">
        <v>5.1543000000000001</v>
      </c>
    </row>
    <row r="142" spans="1:9" ht="13.9" x14ac:dyDescent="0.25">
      <c r="A142" s="37">
        <v>43217</v>
      </c>
      <c r="B142" s="37">
        <f t="shared" ref="B142" si="118">A142+C142</f>
        <v>43224</v>
      </c>
      <c r="C142" s="38">
        <v>7</v>
      </c>
      <c r="D142" s="39">
        <v>500000000000</v>
      </c>
      <c r="E142" s="39">
        <v>505000000000</v>
      </c>
      <c r="F142" s="39">
        <v>500000000000</v>
      </c>
      <c r="G142" s="40">
        <v>5.0199999999999996</v>
      </c>
      <c r="H142" s="40">
        <v>5.3</v>
      </c>
      <c r="I142" s="40">
        <v>5.24</v>
      </c>
    </row>
    <row r="143" spans="1:9" ht="13.9" x14ac:dyDescent="0.25">
      <c r="A143" s="45">
        <v>43224</v>
      </c>
      <c r="B143" s="45">
        <f t="shared" ref="B143" si="119">A143+C143</f>
        <v>43231</v>
      </c>
      <c r="C143" s="20">
        <v>7</v>
      </c>
      <c r="D143" s="19">
        <v>500000000000</v>
      </c>
      <c r="E143" s="19">
        <v>310000000000</v>
      </c>
      <c r="F143" s="19">
        <v>310000000000</v>
      </c>
      <c r="G143" s="16">
        <v>5.0199999999999996</v>
      </c>
      <c r="H143" s="16">
        <v>5.29</v>
      </c>
      <c r="I143" s="16">
        <v>5.23</v>
      </c>
    </row>
    <row r="144" spans="1:9" ht="13.9" x14ac:dyDescent="0.25">
      <c r="A144" s="45">
        <v>43231</v>
      </c>
      <c r="B144" s="45">
        <f t="shared" ref="B144" si="120">A144+C144</f>
        <v>43238</v>
      </c>
      <c r="C144" s="20">
        <v>7</v>
      </c>
      <c r="D144" s="19">
        <v>500000000000</v>
      </c>
      <c r="E144" s="19">
        <v>350000000000</v>
      </c>
      <c r="F144" s="19">
        <v>350000000000</v>
      </c>
      <c r="G144" s="16">
        <v>5.0199999999999996</v>
      </c>
      <c r="H144" s="16">
        <v>5.3</v>
      </c>
      <c r="I144" s="16">
        <v>5.27</v>
      </c>
    </row>
    <row r="145" spans="1:15" ht="13.9" x14ac:dyDescent="0.25">
      <c r="A145" s="45">
        <v>43238</v>
      </c>
      <c r="B145" s="45">
        <f t="shared" ref="B145" si="121">A145+C145</f>
        <v>43245</v>
      </c>
      <c r="C145" s="20">
        <v>7</v>
      </c>
      <c r="D145" s="19">
        <v>500000000000</v>
      </c>
      <c r="E145" s="19">
        <v>355000000000</v>
      </c>
      <c r="F145" s="19">
        <v>355000000000</v>
      </c>
      <c r="G145" s="16">
        <v>5.2</v>
      </c>
      <c r="H145" s="16">
        <v>5.3</v>
      </c>
      <c r="I145" s="16">
        <v>5.28</v>
      </c>
    </row>
    <row r="146" spans="1:15" ht="13.9" x14ac:dyDescent="0.25">
      <c r="A146" s="45">
        <v>43245</v>
      </c>
      <c r="B146" s="45">
        <f t="shared" ref="B146" si="122">A146+C146</f>
        <v>43252</v>
      </c>
      <c r="C146" s="20">
        <v>7</v>
      </c>
      <c r="D146" s="19">
        <v>500000000000</v>
      </c>
      <c r="E146" s="19">
        <v>640000000000</v>
      </c>
      <c r="F146" s="19">
        <v>500000000000</v>
      </c>
      <c r="G146" s="16">
        <v>5.15</v>
      </c>
      <c r="H146" s="16">
        <v>5.27</v>
      </c>
      <c r="I146" s="16">
        <v>5.2</v>
      </c>
    </row>
    <row r="147" spans="1:15" ht="13.9" x14ac:dyDescent="0.25">
      <c r="A147" s="37">
        <v>43252</v>
      </c>
      <c r="B147" s="37">
        <f t="shared" ref="B147" si="123">A147+C147</f>
        <v>43259</v>
      </c>
      <c r="C147" s="38">
        <v>7</v>
      </c>
      <c r="D147" s="39">
        <v>600000000000</v>
      </c>
      <c r="E147" s="39">
        <v>488000000000</v>
      </c>
      <c r="F147" s="39">
        <v>488000000000</v>
      </c>
      <c r="G147" s="40">
        <v>5.3</v>
      </c>
      <c r="H147" s="40">
        <v>5.3</v>
      </c>
      <c r="I147" s="40">
        <v>5.3</v>
      </c>
    </row>
    <row r="148" spans="1:15" ht="13.9" x14ac:dyDescent="0.25">
      <c r="A148" s="37">
        <v>43259</v>
      </c>
      <c r="B148" s="37">
        <f t="shared" ref="B148" si="124">A148+C148</f>
        <v>43266</v>
      </c>
      <c r="C148" s="38">
        <v>7</v>
      </c>
      <c r="D148" s="39">
        <v>600000000000</v>
      </c>
      <c r="E148" s="39">
        <v>547000000000</v>
      </c>
      <c r="F148" s="39">
        <v>547000000000</v>
      </c>
      <c r="G148" s="40">
        <v>5.3</v>
      </c>
      <c r="H148" s="40">
        <v>5.3</v>
      </c>
      <c r="I148" s="40">
        <v>5.3</v>
      </c>
    </row>
    <row r="149" spans="1:15" ht="13.9" x14ac:dyDescent="0.25">
      <c r="A149" s="37">
        <v>43266</v>
      </c>
      <c r="B149" s="37">
        <f t="shared" ref="B149" si="125">A149+C149</f>
        <v>43273</v>
      </c>
      <c r="C149" s="38">
        <v>7</v>
      </c>
      <c r="D149" s="39">
        <v>700000000000</v>
      </c>
      <c r="E149" s="39">
        <v>440000000000</v>
      </c>
      <c r="F149" s="39">
        <v>440000000000</v>
      </c>
      <c r="G149" s="40">
        <v>5.3</v>
      </c>
      <c r="H149" s="40">
        <v>5.3</v>
      </c>
      <c r="I149" s="40">
        <v>5.3</v>
      </c>
    </row>
    <row r="150" spans="1:15" ht="13.9" x14ac:dyDescent="0.25">
      <c r="A150" s="37">
        <v>43280</v>
      </c>
      <c r="B150" s="37">
        <f t="shared" ref="B150" si="126">A150+C150</f>
        <v>43287</v>
      </c>
      <c r="C150" s="38">
        <v>7</v>
      </c>
      <c r="D150" s="39">
        <v>500000000000</v>
      </c>
      <c r="E150" s="39">
        <v>315000000000</v>
      </c>
      <c r="F150" s="39">
        <v>315000000000</v>
      </c>
      <c r="G150" s="40">
        <v>5.3</v>
      </c>
      <c r="H150" s="40">
        <v>5.3</v>
      </c>
      <c r="I150" s="40">
        <v>5.3</v>
      </c>
    </row>
    <row r="151" spans="1:15" ht="13.9" x14ac:dyDescent="0.25">
      <c r="A151" s="45">
        <v>43287</v>
      </c>
      <c r="B151" s="45">
        <f t="shared" ref="B151" si="127">A151+C151</f>
        <v>43294</v>
      </c>
      <c r="C151" s="20">
        <v>7</v>
      </c>
      <c r="D151" s="19">
        <v>600000000000</v>
      </c>
      <c r="E151" s="19">
        <v>495000000000</v>
      </c>
      <c r="F151" s="19">
        <v>495000000000</v>
      </c>
      <c r="G151" s="16">
        <v>5.3</v>
      </c>
      <c r="H151" s="16">
        <v>5.3</v>
      </c>
      <c r="I151" s="16">
        <v>5.3</v>
      </c>
    </row>
    <row r="152" spans="1:15" s="27" customFormat="1" ht="13.9" x14ac:dyDescent="0.25">
      <c r="A152" s="45">
        <v>43294</v>
      </c>
      <c r="B152" s="45">
        <f t="shared" ref="B152" si="128">A152+C152</f>
        <v>43301</v>
      </c>
      <c r="C152" s="20">
        <v>7</v>
      </c>
      <c r="D152" s="19">
        <v>500000000000</v>
      </c>
      <c r="E152" s="19">
        <v>305000000000</v>
      </c>
      <c r="F152" s="19">
        <v>305000000000</v>
      </c>
      <c r="G152" s="16">
        <v>5.3</v>
      </c>
      <c r="H152" s="16">
        <v>5.3</v>
      </c>
      <c r="I152" s="16">
        <v>5.3</v>
      </c>
      <c r="L152" s="28"/>
      <c r="O152" s="28"/>
    </row>
    <row r="153" spans="1:15" s="27" customFormat="1" ht="13.9" x14ac:dyDescent="0.25">
      <c r="A153" s="45">
        <v>43301</v>
      </c>
      <c r="B153" s="45">
        <f t="shared" ref="B153" si="129">A153+C153</f>
        <v>43308</v>
      </c>
      <c r="C153" s="20">
        <v>7</v>
      </c>
      <c r="D153" s="19">
        <v>500000000000</v>
      </c>
      <c r="E153" s="19">
        <v>175000000000</v>
      </c>
      <c r="F153" s="19">
        <v>175000000000</v>
      </c>
      <c r="G153" s="16">
        <v>5.3</v>
      </c>
      <c r="H153" s="16">
        <v>5.3</v>
      </c>
      <c r="I153" s="16">
        <v>5.3</v>
      </c>
      <c r="L153" s="28"/>
      <c r="O153" s="28"/>
    </row>
    <row r="154" spans="1:15" s="27" customFormat="1" ht="13.9" x14ac:dyDescent="0.25">
      <c r="A154" s="45">
        <v>43308</v>
      </c>
      <c r="B154" s="45">
        <f t="shared" ref="B154:B155" si="130">A154+C154</f>
        <v>43315</v>
      </c>
      <c r="C154" s="20">
        <v>7</v>
      </c>
      <c r="D154" s="19">
        <v>800000000000</v>
      </c>
      <c r="E154" s="19">
        <v>449000000000</v>
      </c>
      <c r="F154" s="19">
        <v>449000000000</v>
      </c>
      <c r="G154" s="16">
        <v>5.3</v>
      </c>
      <c r="H154" s="16">
        <v>5.3</v>
      </c>
      <c r="I154" s="16">
        <v>5.3</v>
      </c>
      <c r="L154" s="28"/>
      <c r="O154" s="28"/>
    </row>
    <row r="155" spans="1:15" ht="13.9" x14ac:dyDescent="0.25">
      <c r="A155" s="37">
        <v>43315</v>
      </c>
      <c r="B155" s="37">
        <f t="shared" si="130"/>
        <v>43322</v>
      </c>
      <c r="C155" s="38">
        <v>7</v>
      </c>
      <c r="D155" s="39">
        <v>800000000000</v>
      </c>
      <c r="E155" s="39">
        <v>505000000000</v>
      </c>
      <c r="F155" s="39">
        <v>505000000000</v>
      </c>
      <c r="G155" s="40">
        <v>5.3</v>
      </c>
      <c r="H155" s="40">
        <v>5.3</v>
      </c>
      <c r="I155" s="40">
        <v>5.3</v>
      </c>
    </row>
    <row r="156" spans="1:15" ht="13.9" x14ac:dyDescent="0.25">
      <c r="A156" s="37">
        <v>43322</v>
      </c>
      <c r="B156" s="37">
        <f t="shared" ref="B156" si="131">A156+C156</f>
        <v>43329</v>
      </c>
      <c r="C156" s="38">
        <v>7</v>
      </c>
      <c r="D156" s="39">
        <v>800000000000</v>
      </c>
      <c r="E156" s="39">
        <v>440000000000</v>
      </c>
      <c r="F156" s="39">
        <v>440000000000</v>
      </c>
      <c r="G156" s="40">
        <v>5.3</v>
      </c>
      <c r="H156" s="40">
        <v>5.3</v>
      </c>
      <c r="I156" s="40">
        <v>5.3</v>
      </c>
    </row>
    <row r="157" spans="1:15" s="27" customFormat="1" ht="13.9" x14ac:dyDescent="0.25">
      <c r="A157" s="37">
        <v>43329</v>
      </c>
      <c r="B157" s="37">
        <f t="shared" ref="B157" si="132">A157+C157</f>
        <v>43336</v>
      </c>
      <c r="C157" s="38">
        <v>7</v>
      </c>
      <c r="D157" s="39">
        <v>800000000000</v>
      </c>
      <c r="E157" s="39">
        <v>465000000000</v>
      </c>
      <c r="F157" s="39">
        <v>465000000000</v>
      </c>
      <c r="G157" s="40">
        <v>5.3</v>
      </c>
      <c r="H157" s="40">
        <v>5.3</v>
      </c>
      <c r="I157" s="40">
        <v>5.3</v>
      </c>
      <c r="L157" s="28"/>
      <c r="O157" s="28"/>
    </row>
    <row r="158" spans="1:15" s="27" customFormat="1" ht="13.9" x14ac:dyDescent="0.25">
      <c r="A158" s="37">
        <v>43336</v>
      </c>
      <c r="B158" s="37">
        <f t="shared" ref="B158" si="133">A158+C158</f>
        <v>43343</v>
      </c>
      <c r="C158" s="38">
        <v>7</v>
      </c>
      <c r="D158" s="39">
        <v>800000000000</v>
      </c>
      <c r="E158" s="39">
        <v>380000000000</v>
      </c>
      <c r="F158" s="39">
        <v>380000000000</v>
      </c>
      <c r="G158" s="40">
        <v>5.3</v>
      </c>
      <c r="H158" s="40">
        <v>5.3</v>
      </c>
      <c r="I158" s="40">
        <v>5.3</v>
      </c>
      <c r="L158" s="28"/>
      <c r="O158" s="28"/>
    </row>
    <row r="159" spans="1:15" s="27" customFormat="1" ht="13.9" x14ac:dyDescent="0.25">
      <c r="A159" s="37">
        <v>43343</v>
      </c>
      <c r="B159" s="37">
        <f t="shared" ref="B159" si="134">A159+C159</f>
        <v>43350</v>
      </c>
      <c r="C159" s="38">
        <v>7</v>
      </c>
      <c r="D159" s="39">
        <v>800000000000</v>
      </c>
      <c r="E159" s="39">
        <v>305000000000</v>
      </c>
      <c r="F159" s="39">
        <v>305000000000</v>
      </c>
      <c r="G159" s="40">
        <v>5.3</v>
      </c>
      <c r="H159" s="40">
        <v>5.3</v>
      </c>
      <c r="I159" s="40">
        <v>5.3</v>
      </c>
      <c r="L159" s="28"/>
      <c r="O159" s="28"/>
    </row>
    <row r="160" spans="1:15" s="27" customFormat="1" ht="13.9" x14ac:dyDescent="0.25">
      <c r="A160" s="45">
        <v>43350</v>
      </c>
      <c r="B160" s="45">
        <f t="shared" ref="B160" si="135">A160+C160</f>
        <v>43357</v>
      </c>
      <c r="C160" s="20">
        <v>7</v>
      </c>
      <c r="D160" s="19">
        <v>800000000000</v>
      </c>
      <c r="E160" s="19">
        <v>260000000000</v>
      </c>
      <c r="F160" s="19">
        <v>260000000000</v>
      </c>
      <c r="G160" s="16">
        <v>5.3</v>
      </c>
      <c r="H160" s="16">
        <v>5.3</v>
      </c>
      <c r="I160" s="16">
        <v>5.3</v>
      </c>
      <c r="L160" s="28"/>
      <c r="O160" s="28"/>
    </row>
    <row r="161" spans="1:15" s="27" customFormat="1" ht="13.9" x14ac:dyDescent="0.25">
      <c r="A161" s="45">
        <v>43357</v>
      </c>
      <c r="B161" s="45">
        <f t="shared" ref="B161" si="136">A161+C161</f>
        <v>43364</v>
      </c>
      <c r="C161" s="20">
        <v>7</v>
      </c>
      <c r="D161" s="19">
        <v>250000000000</v>
      </c>
      <c r="E161" s="19">
        <v>220000000000</v>
      </c>
      <c r="F161" s="19">
        <v>220000000000</v>
      </c>
      <c r="G161" s="16">
        <v>5.3</v>
      </c>
      <c r="H161" s="16">
        <v>5.3</v>
      </c>
      <c r="I161" s="16">
        <v>5.3</v>
      </c>
      <c r="L161" s="28"/>
      <c r="O161" s="28"/>
    </row>
    <row r="162" spans="1:15" s="27" customFormat="1" ht="13.9" x14ac:dyDescent="0.25">
      <c r="A162" s="45">
        <v>43364</v>
      </c>
      <c r="B162" s="45">
        <f t="shared" ref="B162" si="137">A162+C162</f>
        <v>43371</v>
      </c>
      <c r="C162" s="20">
        <v>7</v>
      </c>
      <c r="D162" s="19">
        <v>200000000000</v>
      </c>
      <c r="E162" s="19">
        <v>300000000000</v>
      </c>
      <c r="F162" s="19">
        <v>200000000000</v>
      </c>
      <c r="G162" s="16">
        <v>5.3</v>
      </c>
      <c r="H162" s="16">
        <v>5.3</v>
      </c>
      <c r="I162" s="16">
        <v>5.3</v>
      </c>
      <c r="L162" s="28"/>
      <c r="O162" s="28"/>
    </row>
    <row r="163" spans="1:15" s="27" customFormat="1" ht="13.9" x14ac:dyDescent="0.25">
      <c r="A163" s="45">
        <v>43371</v>
      </c>
      <c r="B163" s="45">
        <f t="shared" ref="B163:B164" si="138">A163+C163</f>
        <v>43378</v>
      </c>
      <c r="C163" s="20">
        <v>7</v>
      </c>
      <c r="D163" s="19">
        <v>600000000000</v>
      </c>
      <c r="E163" s="19">
        <v>500000000000</v>
      </c>
      <c r="F163" s="19">
        <v>500000000000</v>
      </c>
      <c r="G163" s="16">
        <v>5.3</v>
      </c>
      <c r="H163" s="16">
        <v>5.3</v>
      </c>
      <c r="I163" s="16">
        <v>5.3</v>
      </c>
      <c r="L163" s="28"/>
      <c r="O163" s="28"/>
    </row>
    <row r="164" spans="1:15" s="27" customFormat="1" ht="13.9" x14ac:dyDescent="0.25">
      <c r="A164" s="37">
        <v>43378</v>
      </c>
      <c r="B164" s="37">
        <f t="shared" si="138"/>
        <v>43385</v>
      </c>
      <c r="C164" s="38">
        <v>7</v>
      </c>
      <c r="D164" s="39">
        <v>600000000000</v>
      </c>
      <c r="E164" s="39">
        <v>570000000000</v>
      </c>
      <c r="F164" s="39">
        <v>570000000000</v>
      </c>
      <c r="G164" s="40">
        <v>5.3</v>
      </c>
      <c r="H164" s="40">
        <v>5.3</v>
      </c>
      <c r="I164" s="40">
        <v>5.3</v>
      </c>
      <c r="L164" s="28"/>
      <c r="O164" s="28"/>
    </row>
    <row r="165" spans="1:15" s="27" customFormat="1" ht="13.9" x14ac:dyDescent="0.25">
      <c r="A165" s="37">
        <v>43385</v>
      </c>
      <c r="B165" s="37">
        <f t="shared" ref="B165" si="139">A165+C165</f>
        <v>43392</v>
      </c>
      <c r="C165" s="38">
        <v>7</v>
      </c>
      <c r="D165" s="39">
        <v>500000000000</v>
      </c>
      <c r="E165" s="39">
        <v>460000000000</v>
      </c>
      <c r="F165" s="39">
        <v>460000000000</v>
      </c>
      <c r="G165" s="40">
        <v>5.3</v>
      </c>
      <c r="H165" s="40">
        <v>5.3</v>
      </c>
      <c r="I165" s="40">
        <v>5.3</v>
      </c>
      <c r="L165" s="28"/>
      <c r="O165" s="28"/>
    </row>
    <row r="166" spans="1:15" s="27" customFormat="1" ht="13.9" x14ac:dyDescent="0.25">
      <c r="A166" s="37">
        <v>43392</v>
      </c>
      <c r="B166" s="37">
        <f t="shared" ref="B166" si="140">A166+C166</f>
        <v>43399</v>
      </c>
      <c r="C166" s="38">
        <v>7</v>
      </c>
      <c r="D166" s="39">
        <v>300000000000</v>
      </c>
      <c r="E166" s="39">
        <v>50000000000</v>
      </c>
      <c r="F166" s="39">
        <v>50000000000</v>
      </c>
      <c r="G166" s="40">
        <v>5.3</v>
      </c>
      <c r="H166" s="40">
        <v>5.3</v>
      </c>
      <c r="I166" s="40">
        <v>5.3</v>
      </c>
      <c r="L166" s="28"/>
      <c r="O166" s="28"/>
    </row>
    <row r="167" spans="1:15" s="27" customFormat="1" ht="13.9" x14ac:dyDescent="0.25">
      <c r="A167" s="37">
        <v>43399</v>
      </c>
      <c r="B167" s="37">
        <f t="shared" ref="B167:B168" si="141">A167+C167</f>
        <v>43406</v>
      </c>
      <c r="C167" s="38">
        <v>7</v>
      </c>
      <c r="D167" s="39">
        <v>1000000000000</v>
      </c>
      <c r="E167" s="39">
        <v>865000000000</v>
      </c>
      <c r="F167" s="39">
        <v>865000000000</v>
      </c>
      <c r="G167" s="40">
        <v>5.65</v>
      </c>
      <c r="H167" s="40">
        <v>5.65</v>
      </c>
      <c r="I167" s="40">
        <v>5.65</v>
      </c>
      <c r="L167" s="28"/>
      <c r="O167" s="28"/>
    </row>
    <row r="168" spans="1:15" s="27" customFormat="1" ht="13.9" x14ac:dyDescent="0.25">
      <c r="A168" s="45">
        <v>43406</v>
      </c>
      <c r="B168" s="45">
        <f t="shared" si="141"/>
        <v>43413</v>
      </c>
      <c r="C168" s="20">
        <v>7</v>
      </c>
      <c r="D168" s="19">
        <v>1000000000000</v>
      </c>
      <c r="E168" s="19">
        <v>895000000000</v>
      </c>
      <c r="F168" s="19">
        <v>895000000000</v>
      </c>
      <c r="G168" s="16">
        <v>5.65</v>
      </c>
      <c r="H168" s="16">
        <v>5.65</v>
      </c>
      <c r="I168" s="16">
        <v>5.65</v>
      </c>
      <c r="L168" s="28"/>
      <c r="O168" s="28"/>
    </row>
    <row r="169" spans="1:15" s="27" customFormat="1" ht="13.9" x14ac:dyDescent="0.25">
      <c r="A169" s="45">
        <v>43413</v>
      </c>
      <c r="B169" s="45">
        <f t="shared" ref="B169" si="142">A169+C169</f>
        <v>43420</v>
      </c>
      <c r="C169" s="20">
        <v>7</v>
      </c>
      <c r="D169" s="19">
        <v>700000000000</v>
      </c>
      <c r="E169" s="19">
        <v>465000000000</v>
      </c>
      <c r="F169" s="19">
        <v>465000000000</v>
      </c>
      <c r="G169" s="16">
        <v>5.65</v>
      </c>
      <c r="H169" s="16">
        <v>5.65</v>
      </c>
      <c r="I169" s="16">
        <v>5.65</v>
      </c>
      <c r="L169" s="28"/>
      <c r="O169" s="28"/>
    </row>
    <row r="170" spans="1:15" s="27" customFormat="1" ht="13.9" x14ac:dyDescent="0.25">
      <c r="A170" s="45">
        <v>43420</v>
      </c>
      <c r="B170" s="45">
        <f t="shared" ref="B170" si="143">A170+C170</f>
        <v>43427</v>
      </c>
      <c r="C170" s="20">
        <v>7</v>
      </c>
      <c r="D170" s="19">
        <v>600000000000</v>
      </c>
      <c r="E170" s="19">
        <v>555000000000</v>
      </c>
      <c r="F170" s="19">
        <v>555000000000</v>
      </c>
      <c r="G170" s="16">
        <v>5.5</v>
      </c>
      <c r="H170" s="16">
        <v>5.5</v>
      </c>
      <c r="I170" s="16">
        <v>5.5</v>
      </c>
      <c r="L170" s="28"/>
      <c r="O170" s="28"/>
    </row>
    <row r="171" spans="1:15" s="27" customFormat="1" ht="13.9" x14ac:dyDescent="0.25">
      <c r="A171" s="45">
        <v>43427</v>
      </c>
      <c r="B171" s="45">
        <f t="shared" ref="B171" si="144">A171+C171</f>
        <v>43434</v>
      </c>
      <c r="C171" s="20">
        <v>7</v>
      </c>
      <c r="D171" s="19">
        <v>400000000000</v>
      </c>
      <c r="E171" s="19">
        <v>430000000000</v>
      </c>
      <c r="F171" s="19">
        <v>400000000000</v>
      </c>
      <c r="G171" s="16">
        <v>5.33</v>
      </c>
      <c r="H171" s="16">
        <v>5.33</v>
      </c>
      <c r="I171" s="16">
        <v>5.33</v>
      </c>
      <c r="L171" s="28"/>
      <c r="O171" s="28"/>
    </row>
    <row r="172" spans="1:15" s="27" customFormat="1" ht="13.9" x14ac:dyDescent="0.25">
      <c r="A172" s="45">
        <v>43434</v>
      </c>
      <c r="B172" s="45">
        <f t="shared" ref="B172" si="145">A172+C172</f>
        <v>43441</v>
      </c>
      <c r="C172" s="20">
        <v>7</v>
      </c>
      <c r="D172" s="19">
        <v>1000000000000</v>
      </c>
      <c r="E172" s="19">
        <v>285000000000</v>
      </c>
      <c r="F172" s="19">
        <v>285000000000</v>
      </c>
      <c r="G172" s="16">
        <v>5.3</v>
      </c>
      <c r="H172" s="16">
        <v>5.3</v>
      </c>
      <c r="I172" s="16">
        <v>5.3</v>
      </c>
      <c r="L172" s="28"/>
      <c r="O172" s="28"/>
    </row>
    <row r="173" spans="1:15" s="27" customFormat="1" ht="13.9" x14ac:dyDescent="0.25">
      <c r="A173" s="37">
        <v>43438</v>
      </c>
      <c r="B173" s="37">
        <f t="shared" ref="B173" si="146">A173+C173</f>
        <v>43445</v>
      </c>
      <c r="C173" s="38">
        <v>7</v>
      </c>
      <c r="D173" s="39">
        <v>800000000000</v>
      </c>
      <c r="E173" s="39">
        <v>530000000000</v>
      </c>
      <c r="F173" s="39">
        <v>530000000000</v>
      </c>
      <c r="G173" s="40">
        <v>5.3</v>
      </c>
      <c r="H173" s="40">
        <v>5.3</v>
      </c>
      <c r="I173" s="40">
        <v>5.3</v>
      </c>
      <c r="L173" s="28"/>
      <c r="O173" s="28"/>
    </row>
    <row r="174" spans="1:15" s="27" customFormat="1" ht="13.9" x14ac:dyDescent="0.25">
      <c r="A174" s="37">
        <v>43439</v>
      </c>
      <c r="B174" s="37">
        <f t="shared" ref="B174" si="147">A174+C174</f>
        <v>43446</v>
      </c>
      <c r="C174" s="38">
        <v>7</v>
      </c>
      <c r="D174" s="39">
        <v>400000000000</v>
      </c>
      <c r="E174" s="39">
        <v>80000000000</v>
      </c>
      <c r="F174" s="39">
        <v>80000000000</v>
      </c>
      <c r="G174" s="40">
        <v>5.3</v>
      </c>
      <c r="H174" s="40">
        <v>5.3</v>
      </c>
      <c r="I174" s="40">
        <v>5.3</v>
      </c>
      <c r="L174" s="28"/>
      <c r="O174" s="28"/>
    </row>
    <row r="175" spans="1:15" s="27" customFormat="1" ht="13.9" x14ac:dyDescent="0.25">
      <c r="A175" s="37">
        <v>43440</v>
      </c>
      <c r="B175" s="37">
        <f t="shared" ref="B175" si="148">A175+C175</f>
        <v>43447</v>
      </c>
      <c r="C175" s="38">
        <v>7</v>
      </c>
      <c r="D175" s="39">
        <v>300000000000</v>
      </c>
      <c r="E175" s="39">
        <v>60000000000</v>
      </c>
      <c r="F175" s="39">
        <v>60000000000</v>
      </c>
      <c r="G175" s="40">
        <v>5.3</v>
      </c>
      <c r="H175" s="40">
        <v>5.3</v>
      </c>
      <c r="I175" s="40">
        <v>5.3</v>
      </c>
      <c r="L175" s="28"/>
      <c r="O175" s="28"/>
    </row>
    <row r="176" spans="1:15" s="27" customFormat="1" ht="13.9" x14ac:dyDescent="0.25">
      <c r="A176" s="37">
        <v>43441</v>
      </c>
      <c r="B176" s="37">
        <f t="shared" ref="B176" si="149">A176+C176</f>
        <v>43448</v>
      </c>
      <c r="C176" s="38">
        <v>7</v>
      </c>
      <c r="D176" s="39">
        <v>600000000000</v>
      </c>
      <c r="E176" s="39">
        <v>365000000000</v>
      </c>
      <c r="F176" s="39">
        <v>365000000000</v>
      </c>
      <c r="G176" s="40">
        <v>5.3</v>
      </c>
      <c r="H176" s="40">
        <v>5.3</v>
      </c>
      <c r="I176" s="40">
        <v>5.3</v>
      </c>
      <c r="L176" s="28"/>
      <c r="O176" s="28"/>
    </row>
    <row r="177" spans="1:15" s="27" customFormat="1" ht="13.9" x14ac:dyDescent="0.25">
      <c r="A177" s="37">
        <v>43444</v>
      </c>
      <c r="B177" s="37">
        <f t="shared" ref="B177" si="150">A177+C177</f>
        <v>43451</v>
      </c>
      <c r="C177" s="38">
        <v>7</v>
      </c>
      <c r="D177" s="39">
        <v>100000000000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L177" s="28"/>
      <c r="O177" s="28"/>
    </row>
    <row r="178" spans="1:15" s="27" customFormat="1" ht="13.9" x14ac:dyDescent="0.25">
      <c r="A178" s="37">
        <v>43445</v>
      </c>
      <c r="B178" s="37">
        <f t="shared" ref="B178" si="151">A178+C178</f>
        <v>43452</v>
      </c>
      <c r="C178" s="38">
        <v>7</v>
      </c>
      <c r="D178" s="39">
        <v>600000000000</v>
      </c>
      <c r="E178" s="39">
        <v>200000000000</v>
      </c>
      <c r="F178" s="39">
        <v>200000000000</v>
      </c>
      <c r="G178" s="40">
        <v>5.3</v>
      </c>
      <c r="H178" s="40">
        <v>5.3</v>
      </c>
      <c r="I178" s="40">
        <v>5.3</v>
      </c>
      <c r="L178" s="28"/>
      <c r="O178" s="28"/>
    </row>
    <row r="179" spans="1:15" s="27" customFormat="1" ht="13.9" x14ac:dyDescent="0.25">
      <c r="A179" s="37">
        <v>43446</v>
      </c>
      <c r="B179" s="37">
        <f t="shared" ref="B179" si="152">A179+C179</f>
        <v>43453</v>
      </c>
      <c r="C179" s="38">
        <v>7</v>
      </c>
      <c r="D179" s="39">
        <v>500000000000</v>
      </c>
      <c r="E179" s="39">
        <v>100000000000</v>
      </c>
      <c r="F179" s="39">
        <v>100000000000</v>
      </c>
      <c r="G179" s="40">
        <v>5.29</v>
      </c>
      <c r="H179" s="40">
        <v>5.29</v>
      </c>
      <c r="I179" s="40">
        <v>5.29</v>
      </c>
      <c r="L179" s="28"/>
      <c r="O179" s="28"/>
    </row>
    <row r="180" spans="1:15" s="27" customFormat="1" ht="13.9" x14ac:dyDescent="0.25">
      <c r="A180" s="37">
        <v>43447</v>
      </c>
      <c r="B180" s="37">
        <f t="shared" ref="B180" si="153">A180+C180</f>
        <v>43454</v>
      </c>
      <c r="C180" s="38">
        <v>7</v>
      </c>
      <c r="D180" s="39">
        <v>500000000000</v>
      </c>
      <c r="E180" s="39">
        <v>190000000000</v>
      </c>
      <c r="F180" s="39">
        <v>190000000000</v>
      </c>
      <c r="G180" s="40">
        <v>5.3</v>
      </c>
      <c r="H180" s="40">
        <v>5.3</v>
      </c>
      <c r="I180" s="40">
        <v>5.3</v>
      </c>
      <c r="L180" s="28"/>
      <c r="O180" s="28"/>
    </row>
    <row r="181" spans="1:15" s="27" customFormat="1" ht="13.9" x14ac:dyDescent="0.25">
      <c r="A181" s="37">
        <v>43448</v>
      </c>
      <c r="B181" s="37">
        <f t="shared" ref="B181" si="154">A181+C181</f>
        <v>43455</v>
      </c>
      <c r="C181" s="38">
        <v>7</v>
      </c>
      <c r="D181" s="39">
        <v>1300000000000</v>
      </c>
      <c r="E181" s="39">
        <v>950000000000</v>
      </c>
      <c r="F181" s="39">
        <v>950000000000</v>
      </c>
      <c r="G181" s="40">
        <v>5.3</v>
      </c>
      <c r="H181" s="40">
        <v>5.3</v>
      </c>
      <c r="I181" s="40">
        <v>5.3</v>
      </c>
      <c r="L181" s="28"/>
      <c r="O181" s="28"/>
    </row>
    <row r="182" spans="1:15" s="27" customFormat="1" ht="13.9" x14ac:dyDescent="0.25">
      <c r="A182" s="37">
        <v>43451</v>
      </c>
      <c r="B182" s="37">
        <f t="shared" ref="B182" si="155">A182+C182</f>
        <v>43458</v>
      </c>
      <c r="C182" s="38">
        <v>7</v>
      </c>
      <c r="D182" s="39">
        <v>600000000000</v>
      </c>
      <c r="E182" s="39">
        <v>200000000000</v>
      </c>
      <c r="F182" s="39">
        <v>200000000000</v>
      </c>
      <c r="G182" s="40">
        <v>5.3</v>
      </c>
      <c r="H182" s="40">
        <v>5.3</v>
      </c>
      <c r="I182" s="40">
        <v>5.3</v>
      </c>
      <c r="L182" s="28"/>
      <c r="O182" s="28"/>
    </row>
    <row r="183" spans="1:15" s="27" customFormat="1" ht="13.9" x14ac:dyDescent="0.25">
      <c r="A183" s="37">
        <v>43452</v>
      </c>
      <c r="B183" s="37">
        <f t="shared" ref="B183" si="156">A183+C183</f>
        <v>43458</v>
      </c>
      <c r="C183" s="38">
        <v>6</v>
      </c>
      <c r="D183" s="39">
        <v>900000000000</v>
      </c>
      <c r="E183" s="39">
        <v>300000000000</v>
      </c>
      <c r="F183" s="39">
        <v>300000000000</v>
      </c>
      <c r="G183" s="40">
        <v>5.3</v>
      </c>
      <c r="H183" s="40">
        <v>5.3</v>
      </c>
      <c r="I183" s="40">
        <v>5.3</v>
      </c>
      <c r="L183" s="28"/>
      <c r="O183" s="28"/>
    </row>
    <row r="184" spans="1:15" s="27" customFormat="1" ht="13.9" x14ac:dyDescent="0.25">
      <c r="A184" s="37">
        <v>43453</v>
      </c>
      <c r="B184" s="37">
        <f t="shared" ref="B184" si="157">A184+C184</f>
        <v>43460</v>
      </c>
      <c r="C184" s="38">
        <v>7</v>
      </c>
      <c r="D184" s="39">
        <v>650000000000</v>
      </c>
      <c r="E184" s="39">
        <v>362000000000</v>
      </c>
      <c r="F184" s="39">
        <v>362000000000</v>
      </c>
      <c r="G184" s="40">
        <v>5.3</v>
      </c>
      <c r="H184" s="40">
        <v>5.3</v>
      </c>
      <c r="I184" s="40">
        <v>5.3</v>
      </c>
      <c r="L184" s="28"/>
      <c r="O184" s="28"/>
    </row>
    <row r="185" spans="1:15" s="27" customFormat="1" ht="13.9" x14ac:dyDescent="0.25">
      <c r="A185" s="37">
        <v>43454</v>
      </c>
      <c r="B185" s="37">
        <f t="shared" ref="B185" si="158">A185+C185</f>
        <v>43461</v>
      </c>
      <c r="C185" s="38">
        <v>7</v>
      </c>
      <c r="D185" s="39">
        <v>600000000000</v>
      </c>
      <c r="E185" s="39">
        <v>350000000000</v>
      </c>
      <c r="F185" s="39">
        <v>350000000000</v>
      </c>
      <c r="G185" s="40">
        <v>5.3</v>
      </c>
      <c r="H185" s="40">
        <v>5.3</v>
      </c>
      <c r="I185" s="40">
        <v>5.3</v>
      </c>
      <c r="L185" s="28"/>
      <c r="O185" s="28"/>
    </row>
    <row r="186" spans="1:15" s="27" customFormat="1" ht="13.9" x14ac:dyDescent="0.25">
      <c r="A186" s="37">
        <v>43455</v>
      </c>
      <c r="B186" s="37">
        <f t="shared" ref="B186" si="159">A186+C186</f>
        <v>43462</v>
      </c>
      <c r="C186" s="38">
        <v>7</v>
      </c>
      <c r="D186" s="39">
        <v>800000000000</v>
      </c>
      <c r="E186" s="39">
        <v>559000000000</v>
      </c>
      <c r="F186" s="39">
        <v>559000000000</v>
      </c>
      <c r="G186" s="40">
        <v>5.3</v>
      </c>
      <c r="H186" s="40">
        <v>5.3</v>
      </c>
      <c r="I186" s="40">
        <v>5.3</v>
      </c>
      <c r="L186" s="28"/>
      <c r="O186" s="28"/>
    </row>
    <row r="187" spans="1:15" s="27" customFormat="1" ht="13.9" x14ac:dyDescent="0.25">
      <c r="A187" s="37">
        <v>43458</v>
      </c>
      <c r="B187" s="37">
        <f t="shared" ref="B187" si="160">A187+C187</f>
        <v>43462</v>
      </c>
      <c r="C187" s="38">
        <v>4</v>
      </c>
      <c r="D187" s="39">
        <v>700000000000</v>
      </c>
      <c r="E187" s="39">
        <v>440000000000</v>
      </c>
      <c r="F187" s="39">
        <v>440000000000</v>
      </c>
      <c r="G187" s="40">
        <v>5.3</v>
      </c>
      <c r="H187" s="40">
        <v>5.3</v>
      </c>
      <c r="I187" s="40">
        <v>5.3</v>
      </c>
      <c r="L187" s="28"/>
      <c r="O187" s="28"/>
    </row>
    <row r="188" spans="1:15" s="27" customFormat="1" ht="13.9" x14ac:dyDescent="0.25">
      <c r="A188" s="37">
        <v>43460</v>
      </c>
      <c r="B188" s="37">
        <f t="shared" ref="B188" si="161">A188+C188</f>
        <v>43467</v>
      </c>
      <c r="C188" s="38">
        <v>7</v>
      </c>
      <c r="D188" s="39">
        <v>500000000000</v>
      </c>
      <c r="E188" s="39">
        <v>214000000000</v>
      </c>
      <c r="F188" s="39">
        <v>214000000000</v>
      </c>
      <c r="G188" s="40">
        <v>5.3</v>
      </c>
      <c r="H188" s="40">
        <v>5.3</v>
      </c>
      <c r="I188" s="40">
        <v>5.3</v>
      </c>
      <c r="L188" s="28"/>
      <c r="O188" s="28"/>
    </row>
    <row r="189" spans="1:15" s="27" customFormat="1" ht="13.9" x14ac:dyDescent="0.25">
      <c r="A189" s="37">
        <v>43461</v>
      </c>
      <c r="B189" s="37">
        <f t="shared" ref="B189" si="162">A189+C189</f>
        <v>43468</v>
      </c>
      <c r="C189" s="38">
        <v>7</v>
      </c>
      <c r="D189" s="39">
        <v>600000000000</v>
      </c>
      <c r="E189" s="39">
        <v>107000000000</v>
      </c>
      <c r="F189" s="39">
        <v>107000000000</v>
      </c>
      <c r="G189" s="40">
        <v>5.3</v>
      </c>
      <c r="H189" s="40">
        <v>5.3</v>
      </c>
      <c r="I189" s="40">
        <v>5.3</v>
      </c>
      <c r="L189" s="28"/>
      <c r="O189" s="28"/>
    </row>
    <row r="190" spans="1:15" s="27" customFormat="1" ht="13.9" x14ac:dyDescent="0.25">
      <c r="A190" s="37">
        <v>43462</v>
      </c>
      <c r="B190" s="37">
        <f t="shared" ref="B190" si="163">A190+C190</f>
        <v>43469</v>
      </c>
      <c r="C190" s="38">
        <v>7</v>
      </c>
      <c r="D190" s="39">
        <v>1250000000000</v>
      </c>
      <c r="E190" s="39">
        <v>388000000000</v>
      </c>
      <c r="F190" s="39">
        <v>388000000000</v>
      </c>
      <c r="G190" s="40">
        <v>5.3</v>
      </c>
      <c r="H190" s="40">
        <v>5.3</v>
      </c>
      <c r="I190" s="40">
        <v>5.3</v>
      </c>
      <c r="L190" s="28"/>
      <c r="O190" s="28"/>
    </row>
    <row r="191" spans="1:15" ht="13.9" x14ac:dyDescent="0.25">
      <c r="A191" s="23"/>
      <c r="B191" s="23"/>
      <c r="C191" s="24"/>
      <c r="D191" s="25"/>
      <c r="E191" s="25"/>
      <c r="F191" s="25"/>
      <c r="G191" s="26"/>
      <c r="H191" s="26"/>
      <c r="I191" s="26"/>
    </row>
    <row r="192" spans="1:15" ht="13.9" x14ac:dyDescent="0.25">
      <c r="A192" s="23"/>
      <c r="B192" s="23"/>
      <c r="C192" s="24"/>
      <c r="D192" s="25"/>
      <c r="E192" s="25"/>
      <c r="F192" s="25"/>
      <c r="G192" s="26"/>
      <c r="H192" s="26"/>
      <c r="I192" s="26"/>
    </row>
    <row r="193" spans="1:9" ht="13.9" x14ac:dyDescent="0.25">
      <c r="A193" s="33"/>
      <c r="B193" s="33"/>
      <c r="C193" s="34"/>
      <c r="D193" s="35"/>
      <c r="E193" s="35"/>
      <c r="F193" s="35"/>
      <c r="G193" s="36"/>
      <c r="H193" s="36"/>
      <c r="I193" s="36"/>
    </row>
    <row r="194" spans="1:9" ht="13.9" x14ac:dyDescent="0.25">
      <c r="A194" s="45">
        <v>43467</v>
      </c>
      <c r="B194" s="45">
        <f t="shared" ref="B194" si="164">A194+C194</f>
        <v>43474</v>
      </c>
      <c r="C194" s="20">
        <v>7</v>
      </c>
      <c r="D194" s="19">
        <v>900000000000</v>
      </c>
      <c r="E194" s="19">
        <v>112000000000</v>
      </c>
      <c r="F194" s="19">
        <v>112000000000</v>
      </c>
      <c r="G194" s="16">
        <v>5.3</v>
      </c>
      <c r="H194" s="16">
        <v>5.3</v>
      </c>
      <c r="I194" s="16">
        <v>5.3</v>
      </c>
    </row>
    <row r="195" spans="1:9" ht="13.9" x14ac:dyDescent="0.25">
      <c r="A195" s="45">
        <v>43468</v>
      </c>
      <c r="B195" s="45">
        <f t="shared" ref="B195" si="165">A195+C195</f>
        <v>43475</v>
      </c>
      <c r="C195" s="20">
        <v>7</v>
      </c>
      <c r="D195" s="19">
        <v>900000000000</v>
      </c>
      <c r="E195" s="19">
        <v>164000000000</v>
      </c>
      <c r="F195" s="19">
        <v>164000000000</v>
      </c>
      <c r="G195" s="16">
        <v>5.3</v>
      </c>
      <c r="H195" s="16">
        <v>5.3</v>
      </c>
      <c r="I195" s="16">
        <v>5.3</v>
      </c>
    </row>
    <row r="196" spans="1:9" ht="13.9" x14ac:dyDescent="0.25">
      <c r="A196" s="45">
        <v>43469</v>
      </c>
      <c r="B196" s="45">
        <f t="shared" ref="B196" si="166">A196+C196</f>
        <v>43476</v>
      </c>
      <c r="C196" s="20">
        <v>7</v>
      </c>
      <c r="D196" s="19">
        <v>1100000000000</v>
      </c>
      <c r="E196" s="19">
        <v>473000000000</v>
      </c>
      <c r="F196" s="19">
        <v>473000000000</v>
      </c>
      <c r="G196" s="16">
        <v>5.3</v>
      </c>
      <c r="H196" s="16">
        <v>5.3</v>
      </c>
      <c r="I196" s="16">
        <v>5.3</v>
      </c>
    </row>
    <row r="197" spans="1:9" ht="13.9" x14ac:dyDescent="0.25">
      <c r="A197" s="45">
        <v>43472</v>
      </c>
      <c r="B197" s="45">
        <f t="shared" ref="B197" si="167">A197+C197</f>
        <v>43479</v>
      </c>
      <c r="C197" s="20">
        <v>7</v>
      </c>
      <c r="D197" s="19">
        <v>600000000000</v>
      </c>
      <c r="E197" s="19">
        <v>243000000000</v>
      </c>
      <c r="F197" s="19">
        <v>243000000000</v>
      </c>
      <c r="G197" s="16">
        <v>5.3</v>
      </c>
      <c r="H197" s="16">
        <v>5.3</v>
      </c>
      <c r="I197" s="16">
        <v>5.3</v>
      </c>
    </row>
    <row r="198" spans="1:9" ht="13.9" x14ac:dyDescent="0.25">
      <c r="A198" s="45">
        <v>43473</v>
      </c>
      <c r="B198" s="45">
        <f t="shared" ref="B198" si="168">A198+C198</f>
        <v>43480</v>
      </c>
      <c r="C198" s="20">
        <v>7</v>
      </c>
      <c r="D198" s="19">
        <v>300000000000</v>
      </c>
      <c r="E198" s="19">
        <v>141000000000</v>
      </c>
      <c r="F198" s="19">
        <v>141000000000</v>
      </c>
      <c r="G198" s="16">
        <v>5.3</v>
      </c>
      <c r="H198" s="16">
        <v>5.3</v>
      </c>
      <c r="I198" s="16">
        <v>5.3</v>
      </c>
    </row>
    <row r="199" spans="1:9" ht="13.9" x14ac:dyDescent="0.25">
      <c r="A199" s="45">
        <v>43474</v>
      </c>
      <c r="B199" s="45">
        <f t="shared" ref="B199" si="169">A199+C199</f>
        <v>43481</v>
      </c>
      <c r="C199" s="20">
        <v>7</v>
      </c>
      <c r="D199" s="19">
        <v>200000000000</v>
      </c>
      <c r="E199" s="19">
        <v>112000000000</v>
      </c>
      <c r="F199" s="19">
        <v>112000000000</v>
      </c>
      <c r="G199" s="16">
        <v>5.3</v>
      </c>
      <c r="H199" s="16">
        <v>5.3</v>
      </c>
      <c r="I199" s="16">
        <v>5.3</v>
      </c>
    </row>
    <row r="200" spans="1:9" ht="13.9" x14ac:dyDescent="0.25">
      <c r="A200" s="45">
        <v>43475</v>
      </c>
      <c r="B200" s="45">
        <f t="shared" ref="B200" si="170">A200+C200</f>
        <v>43482</v>
      </c>
      <c r="C200" s="20">
        <v>7</v>
      </c>
      <c r="D200" s="19">
        <v>100000000000</v>
      </c>
      <c r="E200" s="19">
        <v>108000000000</v>
      </c>
      <c r="F200" s="19">
        <v>100000000000</v>
      </c>
      <c r="G200" s="16">
        <v>5.3</v>
      </c>
      <c r="H200" s="16">
        <v>5.3</v>
      </c>
      <c r="I200" s="16">
        <v>5.3</v>
      </c>
    </row>
    <row r="201" spans="1:9" ht="13.9" x14ac:dyDescent="0.25">
      <c r="A201" s="45">
        <v>43476</v>
      </c>
      <c r="B201" s="45">
        <f t="shared" ref="B201" si="171">A201+C201</f>
        <v>43483</v>
      </c>
      <c r="C201" s="20">
        <v>7</v>
      </c>
      <c r="D201" s="19">
        <v>500000000000</v>
      </c>
      <c r="E201" s="19">
        <v>198000000000</v>
      </c>
      <c r="F201" s="19">
        <v>198000000000</v>
      </c>
      <c r="G201" s="16">
        <v>5.3</v>
      </c>
      <c r="H201" s="16">
        <v>5.3</v>
      </c>
      <c r="I201" s="16">
        <v>5.3</v>
      </c>
    </row>
    <row r="202" spans="1:9" ht="13.9" x14ac:dyDescent="0.25">
      <c r="A202" s="45">
        <v>43479</v>
      </c>
      <c r="B202" s="45">
        <f t="shared" ref="B202" si="172">A202+C202</f>
        <v>43486</v>
      </c>
      <c r="C202" s="20">
        <v>7</v>
      </c>
      <c r="D202" s="19">
        <v>600000000000</v>
      </c>
      <c r="E202" s="19">
        <v>219000000000</v>
      </c>
      <c r="F202" s="19">
        <v>219000000000</v>
      </c>
      <c r="G202" s="16">
        <v>5.3</v>
      </c>
      <c r="H202" s="16">
        <v>5.3</v>
      </c>
      <c r="I202" s="16">
        <v>5.3</v>
      </c>
    </row>
    <row r="203" spans="1:9" ht="13.9" x14ac:dyDescent="0.25">
      <c r="A203" s="45">
        <v>43480</v>
      </c>
      <c r="B203" s="45">
        <f t="shared" ref="B203" si="173">A203+C203</f>
        <v>43487</v>
      </c>
      <c r="C203" s="20">
        <v>7</v>
      </c>
      <c r="D203" s="19">
        <v>800000000000</v>
      </c>
      <c r="E203" s="19">
        <v>186000000000</v>
      </c>
      <c r="F203" s="19">
        <v>186000000000</v>
      </c>
      <c r="G203" s="16">
        <v>5.3</v>
      </c>
      <c r="H203" s="16">
        <v>5.3</v>
      </c>
      <c r="I203" s="16">
        <v>5.3</v>
      </c>
    </row>
    <row r="204" spans="1:9" ht="13.9" x14ac:dyDescent="0.25">
      <c r="A204" s="45">
        <v>43481</v>
      </c>
      <c r="B204" s="45">
        <f t="shared" ref="B204" si="174">A204+C204</f>
        <v>43488</v>
      </c>
      <c r="C204" s="20">
        <v>7</v>
      </c>
      <c r="D204" s="19">
        <v>1200000000000</v>
      </c>
      <c r="E204" s="19">
        <v>459000000000</v>
      </c>
      <c r="F204" s="19">
        <v>459000000000</v>
      </c>
      <c r="G204" s="16">
        <v>5.3</v>
      </c>
      <c r="H204" s="16">
        <v>5.3</v>
      </c>
      <c r="I204" s="16">
        <v>5.3</v>
      </c>
    </row>
    <row r="205" spans="1:9" ht="13.9" x14ac:dyDescent="0.25">
      <c r="A205" s="45">
        <v>43482</v>
      </c>
      <c r="B205" s="45">
        <f t="shared" ref="B205" si="175">A205+C205</f>
        <v>43489</v>
      </c>
      <c r="C205" s="20">
        <v>7</v>
      </c>
      <c r="D205" s="19">
        <v>800000000000</v>
      </c>
      <c r="E205" s="19">
        <v>161000000000</v>
      </c>
      <c r="F205" s="19">
        <v>161000000000</v>
      </c>
      <c r="G205" s="16">
        <v>5.3</v>
      </c>
      <c r="H205" s="16">
        <v>5.3</v>
      </c>
      <c r="I205" s="16">
        <v>5.3</v>
      </c>
    </row>
    <row r="206" spans="1:9" ht="13.9" x14ac:dyDescent="0.25">
      <c r="A206" s="45">
        <v>43483</v>
      </c>
      <c r="B206" s="45">
        <f t="shared" ref="B206" si="176">A206+C206</f>
        <v>43490</v>
      </c>
      <c r="C206" s="20">
        <v>7</v>
      </c>
      <c r="D206" s="19">
        <v>800000000000</v>
      </c>
      <c r="E206" s="19">
        <v>212000000000</v>
      </c>
      <c r="F206" s="19">
        <v>212000000000</v>
      </c>
      <c r="G206" s="16">
        <v>5.3</v>
      </c>
      <c r="H206" s="16">
        <v>5.3</v>
      </c>
      <c r="I206" s="16">
        <v>5.3</v>
      </c>
    </row>
    <row r="207" spans="1:9" ht="13.9" x14ac:dyDescent="0.25">
      <c r="A207" s="45">
        <v>43486</v>
      </c>
      <c r="B207" s="45">
        <f t="shared" ref="B207" si="177">A207+C207</f>
        <v>43493</v>
      </c>
      <c r="C207" s="20">
        <v>7</v>
      </c>
      <c r="D207" s="19">
        <v>900000000000</v>
      </c>
      <c r="E207" s="19">
        <v>353000000000</v>
      </c>
      <c r="F207" s="19">
        <v>353000000000</v>
      </c>
      <c r="G207" s="16">
        <v>5.3</v>
      </c>
      <c r="H207" s="16">
        <v>5.3</v>
      </c>
      <c r="I207" s="16">
        <v>5.3</v>
      </c>
    </row>
    <row r="208" spans="1:9" ht="13.9" x14ac:dyDescent="0.25">
      <c r="A208" s="45">
        <v>43487</v>
      </c>
      <c r="B208" s="45">
        <f t="shared" ref="B208" si="178">A208+C208</f>
        <v>43494</v>
      </c>
      <c r="C208" s="20">
        <v>7</v>
      </c>
      <c r="D208" s="19">
        <v>800000000000</v>
      </c>
      <c r="E208" s="19">
        <v>236000000000</v>
      </c>
      <c r="F208" s="19">
        <v>236000000000</v>
      </c>
      <c r="G208" s="16">
        <v>5.3</v>
      </c>
      <c r="H208" s="16">
        <v>5.3</v>
      </c>
      <c r="I208" s="16">
        <v>5.3</v>
      </c>
    </row>
    <row r="209" spans="1:15" ht="13.9" x14ac:dyDescent="0.25">
      <c r="A209" s="45">
        <v>43488</v>
      </c>
      <c r="B209" s="45">
        <f t="shared" ref="B209" si="179">A209+C209</f>
        <v>43495</v>
      </c>
      <c r="C209" s="20">
        <v>7</v>
      </c>
      <c r="D209" s="19">
        <v>1200000000000</v>
      </c>
      <c r="E209" s="19">
        <v>135000000000</v>
      </c>
      <c r="F209" s="19">
        <v>135000000000</v>
      </c>
      <c r="G209" s="16">
        <v>5.3</v>
      </c>
      <c r="H209" s="16">
        <v>5.3</v>
      </c>
      <c r="I209" s="16">
        <v>5.3</v>
      </c>
    </row>
    <row r="210" spans="1:15" ht="13.9" x14ac:dyDescent="0.25">
      <c r="A210" s="45">
        <v>43489</v>
      </c>
      <c r="B210" s="45">
        <f t="shared" ref="B210" si="180">A210+C210</f>
        <v>43496</v>
      </c>
      <c r="C210" s="20">
        <v>7</v>
      </c>
      <c r="D210" s="19">
        <v>1500000000000</v>
      </c>
      <c r="E210" s="19">
        <v>334000000000</v>
      </c>
      <c r="F210" s="19">
        <v>334000000000</v>
      </c>
      <c r="G210" s="16">
        <v>5.3</v>
      </c>
      <c r="H210" s="16">
        <v>5.3</v>
      </c>
      <c r="I210" s="16">
        <v>5.3</v>
      </c>
    </row>
    <row r="211" spans="1:15" ht="13.9" x14ac:dyDescent="0.25">
      <c r="A211" s="45">
        <v>43490</v>
      </c>
      <c r="B211" s="45">
        <f t="shared" ref="B211" si="181">A211+C211</f>
        <v>43497</v>
      </c>
      <c r="C211" s="20">
        <v>7</v>
      </c>
      <c r="D211" s="19">
        <v>1500000000000</v>
      </c>
      <c r="E211" s="19">
        <v>704000000000</v>
      </c>
      <c r="F211" s="19">
        <v>704000000000</v>
      </c>
      <c r="G211" s="16">
        <v>5.3</v>
      </c>
      <c r="H211" s="16">
        <v>5.3</v>
      </c>
      <c r="I211" s="16">
        <v>5.3</v>
      </c>
    </row>
    <row r="212" spans="1:15" ht="13.9" x14ac:dyDescent="0.25">
      <c r="A212" s="45">
        <v>43493</v>
      </c>
      <c r="B212" s="45">
        <f t="shared" ref="B212" si="182">A212+C212</f>
        <v>43500</v>
      </c>
      <c r="C212" s="20">
        <v>7</v>
      </c>
      <c r="D212" s="19">
        <v>1300000000000</v>
      </c>
      <c r="E212" s="19">
        <v>680000000000</v>
      </c>
      <c r="F212" s="19">
        <v>680000000000</v>
      </c>
      <c r="G212" s="16">
        <v>5.3</v>
      </c>
      <c r="H212" s="16">
        <v>5.3</v>
      </c>
      <c r="I212" s="16">
        <v>5.3</v>
      </c>
    </row>
    <row r="213" spans="1:15" ht="13.9" x14ac:dyDescent="0.25">
      <c r="A213" s="45">
        <v>43494</v>
      </c>
      <c r="B213" s="45">
        <f t="shared" ref="B213" si="183">A213+C213</f>
        <v>43501</v>
      </c>
      <c r="C213" s="20">
        <v>7</v>
      </c>
      <c r="D213" s="19">
        <v>1200000000000</v>
      </c>
      <c r="E213" s="19">
        <v>167000000000</v>
      </c>
      <c r="F213" s="19">
        <v>167000000000</v>
      </c>
      <c r="G213" s="16">
        <v>5.3</v>
      </c>
      <c r="H213" s="16">
        <v>5.3</v>
      </c>
      <c r="I213" s="16">
        <v>5.3</v>
      </c>
    </row>
    <row r="214" spans="1:15" ht="13.9" x14ac:dyDescent="0.25">
      <c r="A214" s="45">
        <v>43495</v>
      </c>
      <c r="B214" s="45">
        <f t="shared" ref="B214" si="184">A214+C214</f>
        <v>43502</v>
      </c>
      <c r="C214" s="20">
        <v>7</v>
      </c>
      <c r="D214" s="19">
        <v>1100000000000</v>
      </c>
      <c r="E214" s="19">
        <v>434000000000</v>
      </c>
      <c r="F214" s="19">
        <v>434000000000</v>
      </c>
      <c r="G214" s="16">
        <v>5.3</v>
      </c>
      <c r="H214" s="16">
        <v>5.3</v>
      </c>
      <c r="I214" s="16">
        <v>5.3</v>
      </c>
    </row>
    <row r="215" spans="1:15" ht="13.9" x14ac:dyDescent="0.25">
      <c r="A215" s="45">
        <v>43496</v>
      </c>
      <c r="B215" s="45">
        <f t="shared" ref="B215:B216" si="185">A215+C215</f>
        <v>43503</v>
      </c>
      <c r="C215" s="20">
        <v>7</v>
      </c>
      <c r="D215" s="19">
        <v>1200000000000</v>
      </c>
      <c r="E215" s="19">
        <v>256000000000</v>
      </c>
      <c r="F215" s="19">
        <v>256000000000</v>
      </c>
      <c r="G215" s="16">
        <v>5.3</v>
      </c>
      <c r="H215" s="16">
        <v>5.3</v>
      </c>
      <c r="I215" s="16">
        <v>5.3</v>
      </c>
    </row>
    <row r="216" spans="1:15" s="27" customFormat="1" ht="13.9" x14ac:dyDescent="0.25">
      <c r="A216" s="37">
        <v>43497</v>
      </c>
      <c r="B216" s="37">
        <f t="shared" si="185"/>
        <v>43504</v>
      </c>
      <c r="C216" s="38">
        <v>7</v>
      </c>
      <c r="D216" s="39">
        <v>1200000000000</v>
      </c>
      <c r="E216" s="39">
        <v>232000000000</v>
      </c>
      <c r="F216" s="39">
        <v>232000000000</v>
      </c>
      <c r="G216" s="40">
        <v>5.3</v>
      </c>
      <c r="H216" s="40">
        <v>5.3</v>
      </c>
      <c r="I216" s="40">
        <v>5.3</v>
      </c>
      <c r="L216" s="28"/>
      <c r="O216" s="28"/>
    </row>
    <row r="217" spans="1:15" s="27" customFormat="1" ht="13.9" x14ac:dyDescent="0.25">
      <c r="A217" s="37">
        <v>43500</v>
      </c>
      <c r="B217" s="37">
        <f t="shared" ref="B217" si="186">A217+C217</f>
        <v>43507</v>
      </c>
      <c r="C217" s="38">
        <v>7</v>
      </c>
      <c r="D217" s="39">
        <v>1500000000000</v>
      </c>
      <c r="E217" s="39">
        <v>620000000000</v>
      </c>
      <c r="F217" s="39">
        <v>620000000000</v>
      </c>
      <c r="G217" s="40">
        <v>5.3</v>
      </c>
      <c r="H217" s="40">
        <v>5.3</v>
      </c>
      <c r="I217" s="40">
        <v>5.3</v>
      </c>
      <c r="L217" s="28"/>
      <c r="O217" s="28"/>
    </row>
    <row r="218" spans="1:15" s="27" customFormat="1" ht="13.9" x14ac:dyDescent="0.25">
      <c r="A218" s="37">
        <v>43501</v>
      </c>
      <c r="B218" s="37">
        <f t="shared" ref="B218" si="187">A218+C218</f>
        <v>43508</v>
      </c>
      <c r="C218" s="38">
        <v>7</v>
      </c>
      <c r="D218" s="39">
        <v>1300000000000</v>
      </c>
      <c r="E218" s="39">
        <v>244000000000</v>
      </c>
      <c r="F218" s="39">
        <v>244000000000</v>
      </c>
      <c r="G218" s="40">
        <v>5.3</v>
      </c>
      <c r="H218" s="40">
        <v>5.3</v>
      </c>
      <c r="I218" s="40">
        <v>5.3</v>
      </c>
      <c r="L218" s="28"/>
      <c r="O218" s="28"/>
    </row>
    <row r="219" spans="1:15" s="27" customFormat="1" ht="13.9" x14ac:dyDescent="0.25">
      <c r="A219" s="37">
        <v>43502</v>
      </c>
      <c r="B219" s="37">
        <f t="shared" ref="B219" si="188">A219+C219</f>
        <v>43509</v>
      </c>
      <c r="C219" s="38">
        <v>7</v>
      </c>
      <c r="D219" s="39">
        <v>1500000000000</v>
      </c>
      <c r="E219" s="39">
        <v>429000000000</v>
      </c>
      <c r="F219" s="39">
        <v>429000000000</v>
      </c>
      <c r="G219" s="40">
        <v>5.3</v>
      </c>
      <c r="H219" s="40">
        <v>5.3</v>
      </c>
      <c r="I219" s="40">
        <v>5.3</v>
      </c>
      <c r="L219" s="28"/>
      <c r="O219" s="28"/>
    </row>
    <row r="220" spans="1:15" s="27" customFormat="1" ht="13.9" x14ac:dyDescent="0.25">
      <c r="A220" s="37">
        <v>43503</v>
      </c>
      <c r="B220" s="37">
        <f t="shared" ref="B220" si="189">A220+C220</f>
        <v>43510</v>
      </c>
      <c r="C220" s="38">
        <v>7</v>
      </c>
      <c r="D220" s="39">
        <v>1400000000000</v>
      </c>
      <c r="E220" s="39">
        <v>506000000000</v>
      </c>
      <c r="F220" s="39">
        <v>506000000000</v>
      </c>
      <c r="G220" s="40">
        <v>5.3</v>
      </c>
      <c r="H220" s="40">
        <v>5.3</v>
      </c>
      <c r="I220" s="40">
        <v>5.3</v>
      </c>
      <c r="L220" s="28"/>
      <c r="O220" s="28"/>
    </row>
    <row r="221" spans="1:15" s="27" customFormat="1" ht="13.9" x14ac:dyDescent="0.25">
      <c r="A221" s="37">
        <v>43504</v>
      </c>
      <c r="B221" s="37">
        <f t="shared" ref="B221" si="190">A221+C221</f>
        <v>43511</v>
      </c>
      <c r="C221" s="38">
        <v>7</v>
      </c>
      <c r="D221" s="39">
        <v>1100000000000</v>
      </c>
      <c r="E221" s="39">
        <v>386000000000</v>
      </c>
      <c r="F221" s="39">
        <v>386000000000</v>
      </c>
      <c r="G221" s="40">
        <v>5.3</v>
      </c>
      <c r="H221" s="40">
        <v>5.3</v>
      </c>
      <c r="I221" s="40">
        <v>5.3</v>
      </c>
      <c r="L221" s="28"/>
      <c r="O221" s="28"/>
    </row>
    <row r="222" spans="1:15" s="27" customFormat="1" ht="13.9" x14ac:dyDescent="0.25">
      <c r="A222" s="37">
        <v>43507</v>
      </c>
      <c r="B222" s="37">
        <f t="shared" ref="B222" si="191">A222+C222</f>
        <v>43514</v>
      </c>
      <c r="C222" s="38">
        <v>7</v>
      </c>
      <c r="D222" s="39">
        <v>1200000000000</v>
      </c>
      <c r="E222" s="39">
        <v>399000000000</v>
      </c>
      <c r="F222" s="39">
        <v>399000000000</v>
      </c>
      <c r="G222" s="40">
        <v>5.3</v>
      </c>
      <c r="H222" s="40">
        <v>5.3</v>
      </c>
      <c r="I222" s="40">
        <v>5.3</v>
      </c>
      <c r="L222" s="28"/>
      <c r="O222" s="28"/>
    </row>
    <row r="223" spans="1:15" s="27" customFormat="1" ht="13.9" x14ac:dyDescent="0.25">
      <c r="A223" s="37">
        <v>43508</v>
      </c>
      <c r="B223" s="37">
        <f t="shared" ref="B223" si="192">A223+C223</f>
        <v>43515</v>
      </c>
      <c r="C223" s="38">
        <v>7</v>
      </c>
      <c r="D223" s="39">
        <v>1100000000000</v>
      </c>
      <c r="E223" s="39">
        <v>325000000000</v>
      </c>
      <c r="F223" s="39">
        <v>325000000000</v>
      </c>
      <c r="G223" s="40">
        <v>5.3</v>
      </c>
      <c r="H223" s="40">
        <v>5.3</v>
      </c>
      <c r="I223" s="40">
        <v>5.3</v>
      </c>
      <c r="L223" s="28"/>
      <c r="O223" s="28"/>
    </row>
    <row r="224" spans="1:15" s="27" customFormat="1" ht="13.9" x14ac:dyDescent="0.25">
      <c r="A224" s="37">
        <v>43509</v>
      </c>
      <c r="B224" s="37">
        <f t="shared" ref="B224" si="193">A224+C224</f>
        <v>43516</v>
      </c>
      <c r="C224" s="38">
        <v>7</v>
      </c>
      <c r="D224" s="39">
        <v>1200000000000</v>
      </c>
      <c r="E224" s="39">
        <v>224000000000</v>
      </c>
      <c r="F224" s="39">
        <v>224000000000</v>
      </c>
      <c r="G224" s="40">
        <v>5.3</v>
      </c>
      <c r="H224" s="40">
        <v>5.3</v>
      </c>
      <c r="I224" s="40">
        <v>5.3</v>
      </c>
      <c r="L224" s="28"/>
      <c r="O224" s="28"/>
    </row>
    <row r="225" spans="1:15" s="27" customFormat="1" ht="13.9" x14ac:dyDescent="0.25">
      <c r="A225" s="37">
        <v>43510</v>
      </c>
      <c r="B225" s="37">
        <f t="shared" ref="B225" si="194">A225+C225</f>
        <v>43517</v>
      </c>
      <c r="C225" s="38">
        <v>7</v>
      </c>
      <c r="D225" s="39">
        <v>1400000000000</v>
      </c>
      <c r="E225" s="39">
        <v>285000000000</v>
      </c>
      <c r="F225" s="39">
        <v>285000000000</v>
      </c>
      <c r="G225" s="40">
        <v>5.3</v>
      </c>
      <c r="H225" s="40">
        <v>5.3</v>
      </c>
      <c r="I225" s="40">
        <v>5.3</v>
      </c>
      <c r="L225" s="28"/>
      <c r="O225" s="28"/>
    </row>
    <row r="226" spans="1:15" s="27" customFormat="1" ht="13.9" x14ac:dyDescent="0.25">
      <c r="A226" s="37">
        <v>43511</v>
      </c>
      <c r="B226" s="37">
        <f t="shared" ref="B226" si="195">A226+C226</f>
        <v>43518</v>
      </c>
      <c r="C226" s="38">
        <v>7</v>
      </c>
      <c r="D226" s="39">
        <v>1500000000000</v>
      </c>
      <c r="E226" s="39">
        <v>539000000000</v>
      </c>
      <c r="F226" s="39">
        <v>539000000000</v>
      </c>
      <c r="G226" s="40">
        <v>5.3</v>
      </c>
      <c r="H226" s="40">
        <v>5.3</v>
      </c>
      <c r="I226" s="40">
        <v>5.3</v>
      </c>
      <c r="L226" s="28"/>
      <c r="O226" s="28"/>
    </row>
    <row r="227" spans="1:15" s="27" customFormat="1" ht="13.9" x14ac:dyDescent="0.25">
      <c r="A227" s="37">
        <v>43514</v>
      </c>
      <c r="B227" s="37">
        <f t="shared" ref="B227" si="196">A227+C227</f>
        <v>43521</v>
      </c>
      <c r="C227" s="38">
        <v>7</v>
      </c>
      <c r="D227" s="39">
        <v>1400000000000</v>
      </c>
      <c r="E227" s="39">
        <v>270000000000</v>
      </c>
      <c r="F227" s="39">
        <v>270000000000</v>
      </c>
      <c r="G227" s="40">
        <v>5.3</v>
      </c>
      <c r="H227" s="40">
        <v>5.3</v>
      </c>
      <c r="I227" s="40">
        <v>5.3</v>
      </c>
      <c r="L227" s="28"/>
      <c r="O227" s="28"/>
    </row>
    <row r="228" spans="1:15" s="27" customFormat="1" ht="13.9" x14ac:dyDescent="0.25">
      <c r="A228" s="37">
        <v>43515</v>
      </c>
      <c r="B228" s="37">
        <f t="shared" ref="B228" si="197">A228+C228</f>
        <v>43522</v>
      </c>
      <c r="C228" s="38">
        <v>7</v>
      </c>
      <c r="D228" s="39">
        <v>1400000000000</v>
      </c>
      <c r="E228" s="39">
        <v>320000000000</v>
      </c>
      <c r="F228" s="39">
        <v>320000000000</v>
      </c>
      <c r="G228" s="40">
        <v>5.3</v>
      </c>
      <c r="H228" s="40">
        <v>5.3</v>
      </c>
      <c r="I228" s="40">
        <v>5.3</v>
      </c>
      <c r="L228" s="28"/>
      <c r="O228" s="28"/>
    </row>
    <row r="229" spans="1:15" s="27" customFormat="1" ht="13.9" x14ac:dyDescent="0.25">
      <c r="A229" s="37">
        <v>43516</v>
      </c>
      <c r="B229" s="37">
        <f t="shared" ref="B229" si="198">A229+C229</f>
        <v>43523</v>
      </c>
      <c r="C229" s="38">
        <v>7</v>
      </c>
      <c r="D229" s="39">
        <v>1300000000000</v>
      </c>
      <c r="E229" s="39">
        <v>145000000000</v>
      </c>
      <c r="F229" s="39">
        <v>145000000000</v>
      </c>
      <c r="G229" s="40">
        <v>5.3</v>
      </c>
      <c r="H229" s="40">
        <v>5.3</v>
      </c>
      <c r="I229" s="40">
        <v>5.3</v>
      </c>
      <c r="L229" s="28"/>
      <c r="O229" s="28"/>
    </row>
    <row r="230" spans="1:15" s="27" customFormat="1" ht="13.9" x14ac:dyDescent="0.25">
      <c r="A230" s="37">
        <v>43517</v>
      </c>
      <c r="B230" s="37">
        <f t="shared" ref="B230" si="199">A230+C230</f>
        <v>43524</v>
      </c>
      <c r="C230" s="38">
        <v>7</v>
      </c>
      <c r="D230" s="39">
        <v>1200000000000</v>
      </c>
      <c r="E230" s="39">
        <v>156000000000</v>
      </c>
      <c r="F230" s="39">
        <v>156000000000</v>
      </c>
      <c r="G230" s="40">
        <v>5.3</v>
      </c>
      <c r="H230" s="40">
        <v>5.3</v>
      </c>
      <c r="I230" s="40">
        <v>5.3</v>
      </c>
      <c r="L230" s="28"/>
      <c r="O230" s="28"/>
    </row>
    <row r="231" spans="1:15" s="27" customFormat="1" ht="13.9" x14ac:dyDescent="0.25">
      <c r="A231" s="37">
        <v>43518</v>
      </c>
      <c r="B231" s="37">
        <f t="shared" ref="B231" si="200">A231+C231</f>
        <v>43525</v>
      </c>
      <c r="C231" s="38">
        <v>7</v>
      </c>
      <c r="D231" s="39">
        <v>1500000000000</v>
      </c>
      <c r="E231" s="39">
        <v>340000000000</v>
      </c>
      <c r="F231" s="39">
        <v>340000000000</v>
      </c>
      <c r="G231" s="40">
        <v>5.3</v>
      </c>
      <c r="H231" s="40">
        <v>5.3</v>
      </c>
      <c r="I231" s="40">
        <v>5.3</v>
      </c>
      <c r="L231" s="28"/>
      <c r="O231" s="28"/>
    </row>
    <row r="232" spans="1:15" s="27" customFormat="1" ht="13.9" x14ac:dyDescent="0.25">
      <c r="A232" s="37">
        <v>43521</v>
      </c>
      <c r="B232" s="37">
        <f t="shared" ref="B232" si="201">A232+C232</f>
        <v>43525</v>
      </c>
      <c r="C232" s="38">
        <v>4</v>
      </c>
      <c r="D232" s="39">
        <v>1500000000000</v>
      </c>
      <c r="E232" s="39">
        <v>523000000000</v>
      </c>
      <c r="F232" s="39">
        <v>523000000000</v>
      </c>
      <c r="G232" s="40">
        <v>5.05</v>
      </c>
      <c r="H232" s="40">
        <v>5.05</v>
      </c>
      <c r="I232" s="40">
        <v>5.05</v>
      </c>
      <c r="L232" s="28"/>
      <c r="O232" s="28"/>
    </row>
    <row r="233" spans="1:15" s="27" customFormat="1" ht="13.9" x14ac:dyDescent="0.25">
      <c r="A233" s="37">
        <v>43522</v>
      </c>
      <c r="B233" s="37">
        <f t="shared" ref="B233" si="202">A233+C233</f>
        <v>43529</v>
      </c>
      <c r="C233" s="38">
        <v>7</v>
      </c>
      <c r="D233" s="39">
        <v>1500000000000</v>
      </c>
      <c r="E233" s="39">
        <v>372000000000</v>
      </c>
      <c r="F233" s="39">
        <v>372000000000</v>
      </c>
      <c r="G233" s="40">
        <v>5.05</v>
      </c>
      <c r="H233" s="40">
        <v>5.05</v>
      </c>
      <c r="I233" s="40">
        <v>5.05</v>
      </c>
      <c r="L233" s="28"/>
      <c r="O233" s="28"/>
    </row>
    <row r="234" spans="1:15" s="27" customFormat="1" ht="13.9" x14ac:dyDescent="0.25">
      <c r="A234" s="37">
        <v>43523</v>
      </c>
      <c r="B234" s="37">
        <f t="shared" ref="B234" si="203">A234+C234</f>
        <v>43530</v>
      </c>
      <c r="C234" s="38">
        <v>7</v>
      </c>
      <c r="D234" s="39">
        <v>1500000000000</v>
      </c>
      <c r="E234" s="39">
        <v>466000000000</v>
      </c>
      <c r="F234" s="39">
        <v>466000000000</v>
      </c>
      <c r="G234" s="40">
        <v>5.05</v>
      </c>
      <c r="H234" s="40">
        <v>5.05</v>
      </c>
      <c r="I234" s="40">
        <v>5.05</v>
      </c>
      <c r="L234" s="28"/>
      <c r="O234" s="28"/>
    </row>
    <row r="235" spans="1:15" s="27" customFormat="1" ht="13.9" x14ac:dyDescent="0.25">
      <c r="A235" s="37">
        <v>43524</v>
      </c>
      <c r="B235" s="37">
        <f t="shared" ref="B235:B236" si="204">A235+C235</f>
        <v>43531</v>
      </c>
      <c r="C235" s="38">
        <v>7</v>
      </c>
      <c r="D235" s="39">
        <v>1400000000000</v>
      </c>
      <c r="E235" s="39">
        <v>176000000000</v>
      </c>
      <c r="F235" s="39">
        <v>176000000000</v>
      </c>
      <c r="G235" s="40">
        <v>5.05</v>
      </c>
      <c r="H235" s="40">
        <v>5.05</v>
      </c>
      <c r="I235" s="40">
        <v>5.05</v>
      </c>
      <c r="L235" s="28"/>
      <c r="O235" s="28"/>
    </row>
    <row r="236" spans="1:15" ht="13.9" x14ac:dyDescent="0.25">
      <c r="A236" s="45">
        <v>43525</v>
      </c>
      <c r="B236" s="45">
        <f t="shared" si="204"/>
        <v>43532</v>
      </c>
      <c r="C236" s="20">
        <v>7</v>
      </c>
      <c r="D236" s="19">
        <v>1500000000000</v>
      </c>
      <c r="E236" s="19">
        <v>902000000000</v>
      </c>
      <c r="F236" s="19">
        <v>902000000000</v>
      </c>
      <c r="G236" s="16">
        <v>5.05</v>
      </c>
      <c r="H236" s="16">
        <v>5.05</v>
      </c>
      <c r="I236" s="16">
        <v>5.05</v>
      </c>
    </row>
    <row r="237" spans="1:15" ht="13.9" x14ac:dyDescent="0.25">
      <c r="A237" s="45">
        <v>43529</v>
      </c>
      <c r="B237" s="45">
        <f t="shared" ref="B237" si="205">A237+C237</f>
        <v>43536</v>
      </c>
      <c r="C237" s="20">
        <v>7</v>
      </c>
      <c r="D237" s="19">
        <v>1400000000000</v>
      </c>
      <c r="E237" s="19">
        <v>266000000000</v>
      </c>
      <c r="F237" s="19">
        <v>266000000000</v>
      </c>
      <c r="G237" s="16">
        <v>5.05</v>
      </c>
      <c r="H237" s="16">
        <v>5.05</v>
      </c>
      <c r="I237" s="16">
        <v>5.05</v>
      </c>
    </row>
    <row r="238" spans="1:15" ht="13.9" x14ac:dyDescent="0.25">
      <c r="A238" s="45">
        <v>43530</v>
      </c>
      <c r="B238" s="45">
        <f t="shared" ref="B238" si="206">A238+C238</f>
        <v>43537</v>
      </c>
      <c r="C238" s="20">
        <v>7</v>
      </c>
      <c r="D238" s="19">
        <v>1500000000000</v>
      </c>
      <c r="E238" s="19">
        <v>279000000000</v>
      </c>
      <c r="F238" s="19">
        <v>279000000000</v>
      </c>
      <c r="G238" s="16">
        <v>5.05</v>
      </c>
      <c r="H238" s="16">
        <v>5.05</v>
      </c>
      <c r="I238" s="16">
        <v>5.05</v>
      </c>
    </row>
    <row r="239" spans="1:15" ht="13.9" x14ac:dyDescent="0.25">
      <c r="A239" s="45">
        <v>43531</v>
      </c>
      <c r="B239" s="45">
        <f t="shared" ref="B239" si="207">A239+C239</f>
        <v>43538</v>
      </c>
      <c r="C239" s="20">
        <v>7</v>
      </c>
      <c r="D239" s="19">
        <v>1500000000000</v>
      </c>
      <c r="E239" s="19">
        <v>230000000000</v>
      </c>
      <c r="F239" s="19">
        <v>230000000000</v>
      </c>
      <c r="G239" s="16">
        <v>5.05</v>
      </c>
      <c r="H239" s="16">
        <v>5.05</v>
      </c>
      <c r="I239" s="16">
        <v>5.05</v>
      </c>
    </row>
    <row r="240" spans="1:15" ht="13.9" x14ac:dyDescent="0.25">
      <c r="A240" s="45">
        <v>43532</v>
      </c>
      <c r="B240" s="45">
        <f t="shared" ref="B240" si="208">A240+C240</f>
        <v>43539</v>
      </c>
      <c r="C240" s="20">
        <v>7</v>
      </c>
      <c r="D240" s="19">
        <v>1500000000000</v>
      </c>
      <c r="E240" s="19">
        <v>1158000000000</v>
      </c>
      <c r="F240" s="19">
        <v>1158000000000</v>
      </c>
      <c r="G240" s="16">
        <v>5.05</v>
      </c>
      <c r="H240" s="16">
        <v>5.05</v>
      </c>
      <c r="I240" s="16">
        <v>5.05</v>
      </c>
    </row>
    <row r="241" spans="1:15" ht="13.9" x14ac:dyDescent="0.25">
      <c r="A241" s="45">
        <v>43535</v>
      </c>
      <c r="B241" s="45">
        <f t="shared" ref="B241" si="209">A241+C241</f>
        <v>43542</v>
      </c>
      <c r="C241" s="20">
        <v>7</v>
      </c>
      <c r="D241" s="19">
        <v>1000000000000</v>
      </c>
      <c r="E241" s="19">
        <v>100000000000</v>
      </c>
      <c r="F241" s="19">
        <v>100000000000</v>
      </c>
      <c r="G241" s="16">
        <v>5.05</v>
      </c>
      <c r="H241" s="16">
        <v>5.05</v>
      </c>
      <c r="I241" s="16">
        <v>5.05</v>
      </c>
    </row>
    <row r="242" spans="1:15" ht="13.9" x14ac:dyDescent="0.25">
      <c r="A242" s="45">
        <v>43536</v>
      </c>
      <c r="B242" s="45">
        <f t="shared" ref="B242" si="210">A242+C242</f>
        <v>43543</v>
      </c>
      <c r="C242" s="20">
        <v>7</v>
      </c>
      <c r="D242" s="19">
        <v>1000000000000</v>
      </c>
      <c r="E242" s="19">
        <v>162000000000</v>
      </c>
      <c r="F242" s="19">
        <v>162000000000</v>
      </c>
      <c r="G242" s="16">
        <v>5.05</v>
      </c>
      <c r="H242" s="16">
        <v>5.05</v>
      </c>
      <c r="I242" s="16">
        <v>5.05</v>
      </c>
    </row>
    <row r="243" spans="1:15" ht="13.9" x14ac:dyDescent="0.25">
      <c r="A243" s="45">
        <v>43537</v>
      </c>
      <c r="B243" s="45">
        <f t="shared" ref="B243" si="211">A243+C243</f>
        <v>43544</v>
      </c>
      <c r="C243" s="20">
        <v>7</v>
      </c>
      <c r="D243" s="19">
        <v>1100000000000</v>
      </c>
      <c r="E243" s="19">
        <v>76000000000</v>
      </c>
      <c r="F243" s="19">
        <v>76000000000</v>
      </c>
      <c r="G243" s="16">
        <v>5.05</v>
      </c>
      <c r="H243" s="16">
        <v>5.05</v>
      </c>
      <c r="I243" s="16">
        <v>5.05</v>
      </c>
    </row>
    <row r="244" spans="1:15" ht="13.9" x14ac:dyDescent="0.25">
      <c r="A244" s="45">
        <v>43538</v>
      </c>
      <c r="B244" s="45">
        <f t="shared" ref="B244" si="212">A244+C244</f>
        <v>43545</v>
      </c>
      <c r="C244" s="20">
        <v>7</v>
      </c>
      <c r="D244" s="19">
        <v>1200000000000</v>
      </c>
      <c r="E244" s="19">
        <v>830000000000</v>
      </c>
      <c r="F244" s="19">
        <v>830000000000</v>
      </c>
      <c r="G244" s="16">
        <v>5.05</v>
      </c>
      <c r="H244" s="16">
        <v>5.05</v>
      </c>
      <c r="I244" s="16">
        <v>5.05</v>
      </c>
    </row>
    <row r="245" spans="1:15" ht="13.9" x14ac:dyDescent="0.25">
      <c r="A245" s="45">
        <v>43539</v>
      </c>
      <c r="B245" s="45">
        <f t="shared" ref="B245" si="213">A245+C245</f>
        <v>43546</v>
      </c>
      <c r="C245" s="20">
        <v>7</v>
      </c>
      <c r="D245" s="19">
        <v>1500000000000</v>
      </c>
      <c r="E245" s="19">
        <v>617000000000</v>
      </c>
      <c r="F245" s="19">
        <v>617000000000</v>
      </c>
      <c r="G245" s="16">
        <v>5.05</v>
      </c>
      <c r="H245" s="16">
        <v>5.05</v>
      </c>
      <c r="I245" s="16">
        <v>5.05</v>
      </c>
    </row>
    <row r="246" spans="1:15" ht="13.9" x14ac:dyDescent="0.25">
      <c r="A246" s="45">
        <v>43542</v>
      </c>
      <c r="B246" s="45">
        <f t="shared" ref="B246" si="214">A246+C246</f>
        <v>43549</v>
      </c>
      <c r="C246" s="20">
        <v>7</v>
      </c>
      <c r="D246" s="19">
        <v>1100000000000</v>
      </c>
      <c r="E246" s="19">
        <v>34000000000</v>
      </c>
      <c r="F246" s="19">
        <v>34000000000</v>
      </c>
      <c r="G246" s="16">
        <v>5.05</v>
      </c>
      <c r="H246" s="16">
        <v>5.05</v>
      </c>
      <c r="I246" s="16">
        <v>5.05</v>
      </c>
    </row>
    <row r="247" spans="1:15" ht="13.9" x14ac:dyDescent="0.25">
      <c r="A247" s="45">
        <v>43543</v>
      </c>
      <c r="B247" s="45">
        <f t="shared" ref="B247" si="215">A247+C247</f>
        <v>43550</v>
      </c>
      <c r="C247" s="20">
        <v>7</v>
      </c>
      <c r="D247" s="19">
        <v>1300000000000</v>
      </c>
      <c r="E247" s="19">
        <v>127000000000</v>
      </c>
      <c r="F247" s="19">
        <v>127000000000</v>
      </c>
      <c r="G247" s="16">
        <v>5.05</v>
      </c>
      <c r="H247" s="16">
        <v>5.05</v>
      </c>
      <c r="I247" s="16">
        <v>5.05</v>
      </c>
    </row>
    <row r="248" spans="1:15" ht="13.9" x14ac:dyDescent="0.25">
      <c r="A248" s="45">
        <v>43544</v>
      </c>
      <c r="B248" s="45">
        <f t="shared" ref="B248" si="216">A248+C248</f>
        <v>43551</v>
      </c>
      <c r="C248" s="20">
        <v>7</v>
      </c>
      <c r="D248" s="19">
        <v>1100000000000</v>
      </c>
      <c r="E248" s="19">
        <v>281000000000</v>
      </c>
      <c r="F248" s="19">
        <v>281000000000</v>
      </c>
      <c r="G248" s="16">
        <v>5.05</v>
      </c>
      <c r="H248" s="16">
        <v>5.05</v>
      </c>
      <c r="I248" s="16">
        <v>5.05</v>
      </c>
    </row>
    <row r="249" spans="1:15" ht="13.9" x14ac:dyDescent="0.25">
      <c r="A249" s="45">
        <v>43545</v>
      </c>
      <c r="B249" s="45">
        <f t="shared" ref="B249" si="217">A249+C249</f>
        <v>43552</v>
      </c>
      <c r="C249" s="20">
        <v>7</v>
      </c>
      <c r="D249" s="19">
        <v>1300000000000</v>
      </c>
      <c r="E249" s="19">
        <v>826000000000</v>
      </c>
      <c r="F249" s="19">
        <v>826000000000</v>
      </c>
      <c r="G249" s="16">
        <v>5.05</v>
      </c>
      <c r="H249" s="16">
        <v>5.05</v>
      </c>
      <c r="I249" s="16">
        <v>5.05</v>
      </c>
    </row>
    <row r="250" spans="1:15" ht="13.9" x14ac:dyDescent="0.25">
      <c r="A250" s="45">
        <v>43546</v>
      </c>
      <c r="B250" s="45">
        <f t="shared" ref="B250" si="218">A250+C250</f>
        <v>43553</v>
      </c>
      <c r="C250" s="20">
        <v>7</v>
      </c>
      <c r="D250" s="19">
        <v>1500000000000</v>
      </c>
      <c r="E250" s="19">
        <v>608000000000</v>
      </c>
      <c r="F250" s="19">
        <v>608000000000</v>
      </c>
      <c r="G250" s="16">
        <v>5.05</v>
      </c>
      <c r="H250" s="16">
        <v>5.05</v>
      </c>
      <c r="I250" s="16">
        <v>5.05</v>
      </c>
    </row>
    <row r="251" spans="1:15" ht="13.9" x14ac:dyDescent="0.25">
      <c r="A251" s="45">
        <v>43549</v>
      </c>
      <c r="B251" s="45">
        <f t="shared" ref="B251" si="219">A251+C251</f>
        <v>43556</v>
      </c>
      <c r="C251" s="20">
        <v>7</v>
      </c>
      <c r="D251" s="19">
        <v>1000000000000</v>
      </c>
      <c r="E251" s="19">
        <v>229000000000</v>
      </c>
      <c r="F251" s="19">
        <v>229000000000</v>
      </c>
      <c r="G251" s="16">
        <v>4.8</v>
      </c>
      <c r="H251" s="16">
        <v>4.8</v>
      </c>
      <c r="I251" s="16">
        <v>4.8</v>
      </c>
    </row>
    <row r="252" spans="1:15" ht="13.9" x14ac:dyDescent="0.25">
      <c r="A252" s="45">
        <v>43550</v>
      </c>
      <c r="B252" s="45">
        <f t="shared" ref="B252" si="220">A252+C252</f>
        <v>43557</v>
      </c>
      <c r="C252" s="20">
        <v>7</v>
      </c>
      <c r="D252" s="19">
        <v>1100000000000</v>
      </c>
      <c r="E252" s="19">
        <v>225000000000</v>
      </c>
      <c r="F252" s="19">
        <v>225000000000</v>
      </c>
      <c r="G252" s="16">
        <v>4.8</v>
      </c>
      <c r="H252" s="16">
        <v>4.8</v>
      </c>
      <c r="I252" s="16">
        <v>4.8</v>
      </c>
    </row>
    <row r="253" spans="1:15" ht="13.9" x14ac:dyDescent="0.25">
      <c r="A253" s="45">
        <v>43551</v>
      </c>
      <c r="B253" s="45">
        <f t="shared" ref="B253" si="221">A253+C253</f>
        <v>43558</v>
      </c>
      <c r="C253" s="20">
        <v>7</v>
      </c>
      <c r="D253" s="19">
        <v>1200000000000</v>
      </c>
      <c r="E253" s="19">
        <v>377000000000</v>
      </c>
      <c r="F253" s="19">
        <v>377000000000</v>
      </c>
      <c r="G253" s="16">
        <v>4.8</v>
      </c>
      <c r="H253" s="16">
        <v>4.8</v>
      </c>
      <c r="I253" s="16">
        <v>4.8</v>
      </c>
    </row>
    <row r="254" spans="1:15" ht="13.9" x14ac:dyDescent="0.25">
      <c r="A254" s="45">
        <v>43552</v>
      </c>
      <c r="B254" s="45">
        <f t="shared" ref="B254" si="222">A254+C254</f>
        <v>43559</v>
      </c>
      <c r="C254" s="20">
        <v>7</v>
      </c>
      <c r="D254" s="19">
        <v>1500000000000</v>
      </c>
      <c r="E254" s="19">
        <v>271000000000</v>
      </c>
      <c r="F254" s="19">
        <v>271000000000</v>
      </c>
      <c r="G254" s="16">
        <v>4.8</v>
      </c>
      <c r="H254" s="16">
        <v>4.8</v>
      </c>
      <c r="I254" s="16">
        <v>4.8</v>
      </c>
    </row>
    <row r="255" spans="1:15" ht="13.9" x14ac:dyDescent="0.25">
      <c r="A255" s="45">
        <v>43553</v>
      </c>
      <c r="B255" s="45">
        <f t="shared" ref="B255:B256" si="223">A255+C255</f>
        <v>43560</v>
      </c>
      <c r="C255" s="20">
        <v>7</v>
      </c>
      <c r="D255" s="19">
        <v>1300000000000</v>
      </c>
      <c r="E255" s="19">
        <v>647000000000</v>
      </c>
      <c r="F255" s="19">
        <v>647000000000</v>
      </c>
      <c r="G255" s="16">
        <v>4.8</v>
      </c>
      <c r="H255" s="16">
        <v>4.8</v>
      </c>
      <c r="I255" s="16">
        <v>4.8</v>
      </c>
    </row>
    <row r="256" spans="1:15" s="27" customFormat="1" ht="13.9" x14ac:dyDescent="0.25">
      <c r="A256" s="37">
        <v>43556</v>
      </c>
      <c r="B256" s="37">
        <f t="shared" si="223"/>
        <v>43563</v>
      </c>
      <c r="C256" s="38">
        <v>7</v>
      </c>
      <c r="D256" s="39">
        <v>700000000000</v>
      </c>
      <c r="E256" s="39">
        <v>194000000000</v>
      </c>
      <c r="F256" s="39">
        <v>194000000000</v>
      </c>
      <c r="G256" s="40">
        <v>4.8</v>
      </c>
      <c r="H256" s="40">
        <v>4.8</v>
      </c>
      <c r="I256" s="40">
        <v>4.8</v>
      </c>
      <c r="L256" s="28"/>
      <c r="O256" s="28"/>
    </row>
    <row r="257" spans="1:15" s="27" customFormat="1" ht="13.9" x14ac:dyDescent="0.25">
      <c r="A257" s="37">
        <v>43557</v>
      </c>
      <c r="B257" s="37">
        <f t="shared" ref="B257" si="224">A257+C257</f>
        <v>43564</v>
      </c>
      <c r="C257" s="38">
        <v>7</v>
      </c>
      <c r="D257" s="39">
        <v>600000000000</v>
      </c>
      <c r="E257" s="39">
        <v>146000000000</v>
      </c>
      <c r="F257" s="39">
        <v>146000000000</v>
      </c>
      <c r="G257" s="40">
        <v>4.8</v>
      </c>
      <c r="H257" s="40">
        <v>4.8</v>
      </c>
      <c r="I257" s="40">
        <v>4.8</v>
      </c>
      <c r="L257" s="28"/>
      <c r="O257" s="28"/>
    </row>
    <row r="258" spans="1:15" s="27" customFormat="1" ht="13.9" x14ac:dyDescent="0.25">
      <c r="A258" s="37">
        <v>43558</v>
      </c>
      <c r="B258" s="37">
        <f t="shared" ref="B258" si="225">A258+C258</f>
        <v>43565</v>
      </c>
      <c r="C258" s="38">
        <v>7</v>
      </c>
      <c r="D258" s="39">
        <v>900000000000</v>
      </c>
      <c r="E258" s="39">
        <v>322000000000</v>
      </c>
      <c r="F258" s="39">
        <v>322000000000</v>
      </c>
      <c r="G258" s="40">
        <v>4.8</v>
      </c>
      <c r="H258" s="40">
        <v>4.8</v>
      </c>
      <c r="I258" s="40">
        <v>4.8</v>
      </c>
      <c r="L258" s="28"/>
      <c r="O258" s="28"/>
    </row>
    <row r="259" spans="1:15" s="27" customFormat="1" ht="13.9" x14ac:dyDescent="0.25">
      <c r="A259" s="37">
        <v>43559</v>
      </c>
      <c r="B259" s="37">
        <f t="shared" ref="B259" si="226">A259+C259</f>
        <v>43566</v>
      </c>
      <c r="C259" s="38">
        <v>7</v>
      </c>
      <c r="D259" s="39">
        <v>900000000000</v>
      </c>
      <c r="E259" s="39">
        <v>450000000000</v>
      </c>
      <c r="F259" s="39">
        <v>450000000000</v>
      </c>
      <c r="G259" s="40">
        <v>4.8</v>
      </c>
      <c r="H259" s="40">
        <v>4.8</v>
      </c>
      <c r="I259" s="40">
        <v>4.8</v>
      </c>
      <c r="L259" s="28"/>
      <c r="O259" s="28"/>
    </row>
    <row r="260" spans="1:15" s="27" customFormat="1" ht="13.9" x14ac:dyDescent="0.25">
      <c r="A260" s="37">
        <v>43560</v>
      </c>
      <c r="B260" s="37">
        <f t="shared" ref="B260" si="227">A260+C260</f>
        <v>43567</v>
      </c>
      <c r="C260" s="38">
        <v>7</v>
      </c>
      <c r="D260" s="39">
        <v>1100000000000</v>
      </c>
      <c r="E260" s="39">
        <v>669000000000</v>
      </c>
      <c r="F260" s="39">
        <v>669000000000</v>
      </c>
      <c r="G260" s="40">
        <v>4.8</v>
      </c>
      <c r="H260" s="40">
        <v>4.8</v>
      </c>
      <c r="I260" s="40">
        <v>4.8</v>
      </c>
      <c r="L260" s="28"/>
      <c r="O260" s="28"/>
    </row>
    <row r="261" spans="1:15" s="27" customFormat="1" ht="13.9" x14ac:dyDescent="0.25">
      <c r="A261" s="37">
        <v>43563</v>
      </c>
      <c r="B261" s="37">
        <f t="shared" ref="B261" si="228">A261+C261</f>
        <v>43570</v>
      </c>
      <c r="C261" s="38">
        <v>7</v>
      </c>
      <c r="D261" s="39">
        <v>600000000000</v>
      </c>
      <c r="E261" s="39">
        <v>311000000000</v>
      </c>
      <c r="F261" s="39">
        <v>311000000000</v>
      </c>
      <c r="G261" s="40">
        <v>4.8</v>
      </c>
      <c r="H261" s="40">
        <v>4.8</v>
      </c>
      <c r="I261" s="40">
        <v>4.8</v>
      </c>
      <c r="L261" s="28"/>
      <c r="O261" s="28"/>
    </row>
    <row r="262" spans="1:15" s="27" customFormat="1" ht="13.9" x14ac:dyDescent="0.25">
      <c r="A262" s="37">
        <v>43564</v>
      </c>
      <c r="B262" s="37">
        <f t="shared" ref="B262" si="229">A262+C262</f>
        <v>43571</v>
      </c>
      <c r="C262" s="38">
        <v>7</v>
      </c>
      <c r="D262" s="39">
        <v>500000000000</v>
      </c>
      <c r="E262" s="39">
        <v>165000000000</v>
      </c>
      <c r="F262" s="39">
        <v>165000000000</v>
      </c>
      <c r="G262" s="40">
        <v>4.8</v>
      </c>
      <c r="H262" s="40">
        <v>4.8</v>
      </c>
      <c r="I262" s="40">
        <v>4.8</v>
      </c>
      <c r="L262" s="28"/>
      <c r="O262" s="28"/>
    </row>
    <row r="263" spans="1:15" s="27" customFormat="1" ht="13.9" x14ac:dyDescent="0.25">
      <c r="A263" s="37">
        <v>43565</v>
      </c>
      <c r="B263" s="37">
        <f t="shared" ref="B263" si="230">A263+C263</f>
        <v>43572</v>
      </c>
      <c r="C263" s="38">
        <v>7</v>
      </c>
      <c r="D263" s="39">
        <v>600000000000</v>
      </c>
      <c r="E263" s="39">
        <v>366000000000</v>
      </c>
      <c r="F263" s="39">
        <v>366000000000</v>
      </c>
      <c r="G263" s="40">
        <v>4.8</v>
      </c>
      <c r="H263" s="40">
        <v>4.8</v>
      </c>
      <c r="I263" s="40">
        <v>4.8</v>
      </c>
      <c r="L263" s="28"/>
      <c r="O263" s="28"/>
    </row>
    <row r="264" spans="1:15" s="27" customFormat="1" ht="13.9" x14ac:dyDescent="0.25">
      <c r="A264" s="37">
        <v>43566</v>
      </c>
      <c r="B264" s="37">
        <f t="shared" ref="B264" si="231">A264+C264</f>
        <v>43572</v>
      </c>
      <c r="C264" s="38">
        <v>6</v>
      </c>
      <c r="D264" s="39">
        <v>400000000000</v>
      </c>
      <c r="E264" s="39">
        <v>227000000000</v>
      </c>
      <c r="F264" s="39">
        <v>227000000000</v>
      </c>
      <c r="G264" s="40">
        <v>4.8</v>
      </c>
      <c r="H264" s="40">
        <v>4.8</v>
      </c>
      <c r="I264" s="40">
        <v>4.8</v>
      </c>
      <c r="L264" s="28"/>
      <c r="O264" s="28"/>
    </row>
    <row r="265" spans="1:15" s="27" customFormat="1" ht="13.9" x14ac:dyDescent="0.25">
      <c r="A265" s="37">
        <v>43567</v>
      </c>
      <c r="B265" s="37">
        <f t="shared" ref="B265" si="232">A265+C265</f>
        <v>43577</v>
      </c>
      <c r="C265" s="38">
        <v>10</v>
      </c>
      <c r="D265" s="39">
        <v>800000000000</v>
      </c>
      <c r="E265" s="39">
        <v>655000000000</v>
      </c>
      <c r="F265" s="39">
        <v>655000000000</v>
      </c>
      <c r="G265" s="40">
        <v>4.8</v>
      </c>
      <c r="H265" s="40">
        <v>4.8</v>
      </c>
      <c r="I265" s="40">
        <v>4.8</v>
      </c>
      <c r="L265" s="28"/>
      <c r="O265" s="28"/>
    </row>
    <row r="266" spans="1:15" s="27" customFormat="1" ht="13.9" x14ac:dyDescent="0.25">
      <c r="A266" s="37">
        <v>43570</v>
      </c>
      <c r="B266" s="37">
        <f t="shared" ref="B266" si="233">A266+C266</f>
        <v>43577</v>
      </c>
      <c r="C266" s="38">
        <v>7</v>
      </c>
      <c r="D266" s="39">
        <v>400000000000</v>
      </c>
      <c r="E266" s="39">
        <v>464000000000</v>
      </c>
      <c r="F266" s="39">
        <v>400000000000</v>
      </c>
      <c r="G266" s="40">
        <v>4.8</v>
      </c>
      <c r="H266" s="40">
        <v>4.8</v>
      </c>
      <c r="I266" s="40">
        <v>4.8</v>
      </c>
      <c r="L266" s="28"/>
      <c r="O266" s="28"/>
    </row>
    <row r="267" spans="1:15" s="27" customFormat="1" ht="13.9" x14ac:dyDescent="0.25">
      <c r="A267" s="37">
        <v>43571</v>
      </c>
      <c r="B267" s="37">
        <f t="shared" ref="B267" si="234">A267+C267</f>
        <v>43578</v>
      </c>
      <c r="C267" s="38">
        <v>7</v>
      </c>
      <c r="D267" s="39">
        <v>200000000000</v>
      </c>
      <c r="E267" s="39">
        <v>250000000000</v>
      </c>
      <c r="F267" s="39">
        <v>200000000000</v>
      </c>
      <c r="G267" s="40">
        <v>4.8</v>
      </c>
      <c r="H267" s="40">
        <v>4.8</v>
      </c>
      <c r="I267" s="40">
        <v>4.8</v>
      </c>
      <c r="L267" s="28"/>
      <c r="O267" s="28"/>
    </row>
    <row r="268" spans="1:15" s="27" customFormat="1" ht="13.9" x14ac:dyDescent="0.25">
      <c r="A268" s="37">
        <v>43572</v>
      </c>
      <c r="B268" s="37">
        <f t="shared" ref="B268" si="235">A268+C268</f>
        <v>43579</v>
      </c>
      <c r="C268" s="38">
        <v>7</v>
      </c>
      <c r="D268" s="39">
        <v>300000000000</v>
      </c>
      <c r="E268" s="39">
        <v>250000000000</v>
      </c>
      <c r="F268" s="39">
        <v>250000000000</v>
      </c>
      <c r="G268" s="40">
        <v>4.8</v>
      </c>
      <c r="H268" s="40">
        <v>4.8</v>
      </c>
      <c r="I268" s="40">
        <v>4.8</v>
      </c>
      <c r="L268" s="28"/>
      <c r="O268" s="28"/>
    </row>
    <row r="269" spans="1:15" s="27" customFormat="1" ht="13.9" x14ac:dyDescent="0.25">
      <c r="A269" s="37">
        <v>43577</v>
      </c>
      <c r="B269" s="37">
        <f t="shared" ref="B269" si="236">A269+C269</f>
        <v>43584</v>
      </c>
      <c r="C269" s="38">
        <v>7</v>
      </c>
      <c r="D269" s="39">
        <v>800000000000</v>
      </c>
      <c r="E269" s="39">
        <v>699000000000</v>
      </c>
      <c r="F269" s="39">
        <v>699000000000</v>
      </c>
      <c r="G269" s="40">
        <v>4.8</v>
      </c>
      <c r="H269" s="40">
        <v>4.8</v>
      </c>
      <c r="I269" s="40">
        <v>4.8</v>
      </c>
      <c r="L269" s="28"/>
      <c r="O269" s="28"/>
    </row>
    <row r="270" spans="1:15" s="27" customFormat="1" ht="13.9" x14ac:dyDescent="0.25">
      <c r="A270" s="37">
        <v>43578</v>
      </c>
      <c r="B270" s="37">
        <f t="shared" ref="B270" si="237">A270+C270</f>
        <v>43585</v>
      </c>
      <c r="C270" s="38">
        <v>7</v>
      </c>
      <c r="D270" s="39">
        <v>200000000000</v>
      </c>
      <c r="E270" s="39">
        <v>148000000000</v>
      </c>
      <c r="F270" s="39">
        <v>148000000000</v>
      </c>
      <c r="G270" s="40">
        <v>4.8</v>
      </c>
      <c r="H270" s="40">
        <v>4.8</v>
      </c>
      <c r="I270" s="40">
        <v>4.8</v>
      </c>
      <c r="L270" s="28"/>
      <c r="O270" s="28"/>
    </row>
    <row r="271" spans="1:15" s="27" customFormat="1" ht="13.9" x14ac:dyDescent="0.25">
      <c r="A271" s="37">
        <v>43579</v>
      </c>
      <c r="B271" s="37">
        <f t="shared" ref="B271" si="238">A271+C271</f>
        <v>43585</v>
      </c>
      <c r="C271" s="38">
        <v>6</v>
      </c>
      <c r="D271" s="39">
        <v>200000000000</v>
      </c>
      <c r="E271" s="39">
        <v>298000000000</v>
      </c>
      <c r="F271" s="39">
        <v>200000000000</v>
      </c>
      <c r="G271" s="40">
        <v>4.8</v>
      </c>
      <c r="H271" s="40">
        <v>4.8</v>
      </c>
      <c r="I271" s="40">
        <v>4.8</v>
      </c>
      <c r="L271" s="28"/>
      <c r="O271" s="28"/>
    </row>
    <row r="272" spans="1:15" s="27" customFormat="1" ht="13.9" x14ac:dyDescent="0.25">
      <c r="A272" s="37">
        <v>43580</v>
      </c>
      <c r="B272" s="37">
        <f t="shared" ref="B272" si="239">A272+C272</f>
        <v>43587</v>
      </c>
      <c r="C272" s="38">
        <v>7</v>
      </c>
      <c r="D272" s="39">
        <v>200000000000</v>
      </c>
      <c r="E272" s="39">
        <v>221000000000</v>
      </c>
      <c r="F272" s="39">
        <v>200000000000</v>
      </c>
      <c r="G272" s="40">
        <v>4.78</v>
      </c>
      <c r="H272" s="40">
        <f>+G272</f>
        <v>4.78</v>
      </c>
      <c r="I272" s="40">
        <f>+G272</f>
        <v>4.78</v>
      </c>
      <c r="L272" s="28"/>
      <c r="O272" s="28"/>
    </row>
    <row r="273" spans="1:15" s="27" customFormat="1" ht="13.9" x14ac:dyDescent="0.25">
      <c r="A273" s="37">
        <v>43581</v>
      </c>
      <c r="B273" s="37">
        <f t="shared" ref="B273" si="240">A273+C273</f>
        <v>43588</v>
      </c>
      <c r="C273" s="38">
        <v>7</v>
      </c>
      <c r="D273" s="39">
        <v>200000000000</v>
      </c>
      <c r="E273" s="39">
        <v>209000000000</v>
      </c>
      <c r="F273" s="39">
        <v>200000000000</v>
      </c>
      <c r="G273" s="40">
        <v>4.78</v>
      </c>
      <c r="H273" s="40">
        <f>+G273</f>
        <v>4.78</v>
      </c>
      <c r="I273" s="40">
        <f>+G273</f>
        <v>4.78</v>
      </c>
      <c r="L273" s="28"/>
      <c r="O273" s="28"/>
    </row>
    <row r="274" spans="1:15" s="27" customFormat="1" ht="13.9" x14ac:dyDescent="0.25">
      <c r="A274" s="37">
        <v>43584</v>
      </c>
      <c r="B274" s="37">
        <f t="shared" ref="B274" si="241">A274+C274</f>
        <v>43591</v>
      </c>
      <c r="C274" s="38">
        <v>7</v>
      </c>
      <c r="D274" s="39">
        <v>700000000000</v>
      </c>
      <c r="E274" s="39">
        <v>427000000000</v>
      </c>
      <c r="F274" s="39">
        <v>427000000000</v>
      </c>
      <c r="G274" s="40">
        <v>4.8</v>
      </c>
      <c r="H274" s="40">
        <v>4.8</v>
      </c>
      <c r="I274" s="40">
        <v>4.8</v>
      </c>
      <c r="L274" s="28"/>
      <c r="O274" s="28"/>
    </row>
    <row r="275" spans="1:15" s="27" customFormat="1" ht="13.9" x14ac:dyDescent="0.25">
      <c r="A275" s="37">
        <v>43585</v>
      </c>
      <c r="B275" s="37">
        <f t="shared" ref="B275:B276" si="242">A275+C275</f>
        <v>43592</v>
      </c>
      <c r="C275" s="38">
        <v>7</v>
      </c>
      <c r="D275" s="39">
        <v>300000000000</v>
      </c>
      <c r="E275" s="39">
        <v>44000000000</v>
      </c>
      <c r="F275" s="39">
        <v>44000000000</v>
      </c>
      <c r="G275" s="40">
        <v>4.8</v>
      </c>
      <c r="H275" s="40">
        <v>4.8</v>
      </c>
      <c r="I275" s="40">
        <v>4.8</v>
      </c>
      <c r="L275" s="28"/>
      <c r="O275" s="28"/>
    </row>
    <row r="276" spans="1:15" ht="13.9" x14ac:dyDescent="0.25">
      <c r="A276" s="45">
        <v>43587</v>
      </c>
      <c r="B276" s="45">
        <f t="shared" si="242"/>
        <v>43594</v>
      </c>
      <c r="C276" s="20">
        <v>7</v>
      </c>
      <c r="D276" s="19">
        <v>500000000000</v>
      </c>
      <c r="E276" s="19">
        <v>159000000000</v>
      </c>
      <c r="F276" s="19">
        <v>159000000000</v>
      </c>
      <c r="G276" s="16">
        <v>4.8</v>
      </c>
      <c r="H276" s="16">
        <v>4.8</v>
      </c>
      <c r="I276" s="16">
        <v>4.8</v>
      </c>
    </row>
    <row r="277" spans="1:15" ht="13.9" x14ac:dyDescent="0.25">
      <c r="A277" s="45">
        <v>43588</v>
      </c>
      <c r="B277" s="45">
        <f t="shared" ref="B277" si="243">A277+C277</f>
        <v>43595</v>
      </c>
      <c r="C277" s="20">
        <v>7</v>
      </c>
      <c r="D277" s="19">
        <v>400000000000</v>
      </c>
      <c r="E277" s="19">
        <v>28000000000</v>
      </c>
      <c r="F277" s="19">
        <v>28000000000</v>
      </c>
      <c r="G277" s="16">
        <v>4.8</v>
      </c>
      <c r="H277" s="16">
        <v>4.8</v>
      </c>
      <c r="I277" s="16">
        <v>4.8</v>
      </c>
    </row>
    <row r="278" spans="1:15" ht="13.9" x14ac:dyDescent="0.25">
      <c r="A278" s="45">
        <v>43591</v>
      </c>
      <c r="B278" s="45">
        <f t="shared" ref="B278" si="244">A278+C278</f>
        <v>43598</v>
      </c>
      <c r="C278" s="20">
        <v>7</v>
      </c>
      <c r="D278" s="19">
        <v>400000000000</v>
      </c>
      <c r="E278" s="19">
        <v>315000000000</v>
      </c>
      <c r="F278" s="19">
        <v>315000000000</v>
      </c>
      <c r="G278" s="16">
        <v>4.8</v>
      </c>
      <c r="H278" s="16">
        <v>4.8</v>
      </c>
      <c r="I278" s="16">
        <v>4.8</v>
      </c>
    </row>
    <row r="279" spans="1:15" ht="13.9" x14ac:dyDescent="0.25">
      <c r="A279" s="45">
        <v>43592</v>
      </c>
      <c r="B279" s="45">
        <f t="shared" ref="B279" si="245">A279+C279</f>
        <v>43598</v>
      </c>
      <c r="C279" s="20">
        <v>6</v>
      </c>
      <c r="D279" s="19">
        <v>300000000000</v>
      </c>
      <c r="E279" s="19">
        <v>12000000000</v>
      </c>
      <c r="F279" s="19">
        <v>12000000000</v>
      </c>
      <c r="G279" s="16">
        <v>4.79</v>
      </c>
      <c r="H279" s="16">
        <v>4.79</v>
      </c>
      <c r="I279" s="16">
        <v>4.79</v>
      </c>
    </row>
    <row r="280" spans="1:15" ht="13.9" x14ac:dyDescent="0.25">
      <c r="A280" s="45">
        <v>43593</v>
      </c>
      <c r="B280" s="45">
        <f t="shared" ref="B280" si="246">A280+C280</f>
        <v>43601</v>
      </c>
      <c r="C280" s="20">
        <v>8</v>
      </c>
      <c r="D280" s="19">
        <v>100000000000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</row>
    <row r="281" spans="1:15" ht="13.9" x14ac:dyDescent="0.25">
      <c r="A281" s="45">
        <v>43594</v>
      </c>
      <c r="B281" s="45">
        <f t="shared" ref="B281" si="247">A281+C281</f>
        <v>43601</v>
      </c>
      <c r="C281" s="20">
        <v>7</v>
      </c>
      <c r="D281" s="19">
        <v>100000000000</v>
      </c>
      <c r="E281" s="19">
        <v>114000000000</v>
      </c>
      <c r="F281" s="19">
        <v>100000000000</v>
      </c>
      <c r="G281" s="16">
        <v>4.79</v>
      </c>
      <c r="H281" s="16">
        <v>4.79</v>
      </c>
      <c r="I281" s="16">
        <v>4.79</v>
      </c>
    </row>
    <row r="282" spans="1:15" ht="13.9" x14ac:dyDescent="0.25">
      <c r="A282" s="45">
        <v>43595</v>
      </c>
      <c r="B282" s="45">
        <f t="shared" ref="B282" si="248">A282+C282</f>
        <v>43602</v>
      </c>
      <c r="C282" s="20">
        <v>7</v>
      </c>
      <c r="D282" s="19">
        <v>100000000000</v>
      </c>
      <c r="E282" s="19">
        <v>70000000000</v>
      </c>
      <c r="F282" s="19">
        <v>70000000000</v>
      </c>
      <c r="G282" s="16">
        <v>4.8</v>
      </c>
      <c r="H282" s="16">
        <v>4.8</v>
      </c>
      <c r="I282" s="16">
        <v>4.8</v>
      </c>
    </row>
    <row r="283" spans="1:15" ht="13.9" x14ac:dyDescent="0.25">
      <c r="A283" s="45">
        <v>43598</v>
      </c>
      <c r="B283" s="45">
        <f t="shared" ref="B283" si="249">A283+C283</f>
        <v>43605</v>
      </c>
      <c r="C283" s="20">
        <v>7</v>
      </c>
      <c r="D283" s="19">
        <v>200000000000</v>
      </c>
      <c r="E283" s="19">
        <v>312000000000</v>
      </c>
      <c r="F283" s="19">
        <v>200000000000</v>
      </c>
      <c r="G283" s="16">
        <v>4.8</v>
      </c>
      <c r="H283" s="16">
        <v>4.8</v>
      </c>
      <c r="I283" s="16">
        <v>4.8</v>
      </c>
    </row>
    <row r="284" spans="1:15" ht="13.9" x14ac:dyDescent="0.25">
      <c r="A284" s="45">
        <v>43601</v>
      </c>
      <c r="B284" s="45">
        <f t="shared" ref="B284:B285" si="250">A284+C284</f>
        <v>43608</v>
      </c>
      <c r="C284" s="20">
        <v>7</v>
      </c>
      <c r="D284" s="19">
        <v>200000000000</v>
      </c>
      <c r="E284" s="19"/>
      <c r="F284" s="19"/>
      <c r="G284" s="16"/>
      <c r="H284" s="16"/>
      <c r="I284" s="16"/>
    </row>
    <row r="285" spans="1:15" s="27" customFormat="1" ht="13.9" x14ac:dyDescent="0.25">
      <c r="A285" s="37">
        <v>43647</v>
      </c>
      <c r="B285" s="37">
        <f t="shared" si="250"/>
        <v>43654</v>
      </c>
      <c r="C285" s="38">
        <v>7</v>
      </c>
      <c r="D285" s="39">
        <v>500000000000</v>
      </c>
      <c r="E285" s="39">
        <v>245000000000</v>
      </c>
      <c r="F285" s="39">
        <v>245000000000</v>
      </c>
      <c r="G285" s="40">
        <v>4.8</v>
      </c>
      <c r="H285" s="40">
        <v>4.8</v>
      </c>
      <c r="I285" s="40">
        <v>4.8</v>
      </c>
      <c r="L285" s="28"/>
      <c r="O285" s="28"/>
    </row>
    <row r="286" spans="1:15" s="27" customFormat="1" ht="13.9" x14ac:dyDescent="0.25">
      <c r="A286" s="37">
        <v>43648</v>
      </c>
      <c r="B286" s="37">
        <f t="shared" ref="B286" si="251">A286+C286</f>
        <v>43655</v>
      </c>
      <c r="C286" s="38">
        <v>7</v>
      </c>
      <c r="D286" s="39">
        <v>500000000000</v>
      </c>
      <c r="E286" s="39">
        <v>255000000000</v>
      </c>
      <c r="F286" s="39">
        <v>255000000000</v>
      </c>
      <c r="G286" s="40">
        <v>4.8</v>
      </c>
      <c r="H286" s="40">
        <v>4.8</v>
      </c>
      <c r="I286" s="40">
        <v>4.8</v>
      </c>
      <c r="L286" s="28"/>
      <c r="O286" s="28"/>
    </row>
    <row r="287" spans="1:15" s="27" customFormat="1" ht="13.9" x14ac:dyDescent="0.25">
      <c r="A287" s="37">
        <v>43649</v>
      </c>
      <c r="B287" s="37">
        <f t="shared" ref="B287" si="252">A287+C287</f>
        <v>43656</v>
      </c>
      <c r="C287" s="38">
        <v>7</v>
      </c>
      <c r="D287" s="39">
        <v>200000000000</v>
      </c>
      <c r="E287" s="39">
        <v>312000000000</v>
      </c>
      <c r="F287" s="39">
        <v>112000000000</v>
      </c>
      <c r="G287" s="40">
        <v>4.8</v>
      </c>
      <c r="H287" s="40">
        <v>4.8</v>
      </c>
      <c r="I287" s="40">
        <v>4.8</v>
      </c>
      <c r="L287" s="28"/>
      <c r="O287" s="28"/>
    </row>
    <row r="288" spans="1:15" s="27" customFormat="1" ht="13.9" x14ac:dyDescent="0.25">
      <c r="A288" s="37">
        <v>43650</v>
      </c>
      <c r="B288" s="37">
        <f t="shared" ref="B288" si="253">A288+C288</f>
        <v>43657</v>
      </c>
      <c r="C288" s="38">
        <v>7</v>
      </c>
      <c r="D288" s="39">
        <v>300000000000</v>
      </c>
      <c r="E288" s="39">
        <f>+D288</f>
        <v>300000000000</v>
      </c>
      <c r="F288" s="39">
        <v>300000000000</v>
      </c>
      <c r="G288" s="40">
        <v>4.78</v>
      </c>
      <c r="H288" s="40">
        <f>+G288</f>
        <v>4.78</v>
      </c>
      <c r="I288" s="40">
        <f>+G288</f>
        <v>4.78</v>
      </c>
      <c r="L288" s="28"/>
      <c r="O288" s="28"/>
    </row>
    <row r="289" spans="1:15" s="27" customFormat="1" ht="13.9" x14ac:dyDescent="0.25">
      <c r="A289" s="37">
        <v>43651</v>
      </c>
      <c r="B289" s="37">
        <f t="shared" ref="B289" si="254">A289+C289</f>
        <v>43658</v>
      </c>
      <c r="C289" s="38">
        <v>7</v>
      </c>
      <c r="D289" s="39">
        <v>100000000000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L289" s="28"/>
      <c r="O289" s="28"/>
    </row>
    <row r="290" spans="1:15" s="27" customFormat="1" ht="13.9" x14ac:dyDescent="0.25">
      <c r="A290" s="37">
        <v>43654</v>
      </c>
      <c r="B290" s="37">
        <f t="shared" ref="B290" si="255">A290+C290</f>
        <v>43661</v>
      </c>
      <c r="C290" s="38">
        <v>7</v>
      </c>
      <c r="D290" s="39">
        <v>200000000000</v>
      </c>
      <c r="E290" s="39">
        <v>40000000000</v>
      </c>
      <c r="F290" s="39">
        <v>40000000000</v>
      </c>
      <c r="G290" s="40">
        <v>4.8</v>
      </c>
      <c r="H290" s="40">
        <v>4.8</v>
      </c>
      <c r="I290" s="40">
        <v>4.8</v>
      </c>
      <c r="L290" s="28"/>
      <c r="O290" s="28"/>
    </row>
    <row r="291" spans="1:15" s="27" customFormat="1" ht="13.9" x14ac:dyDescent="0.25">
      <c r="A291" s="37">
        <v>43655</v>
      </c>
      <c r="B291" s="37">
        <f t="shared" ref="B291" si="256">A291+C291</f>
        <v>43662</v>
      </c>
      <c r="C291" s="38">
        <v>7</v>
      </c>
      <c r="D291" s="39">
        <v>400000000000</v>
      </c>
      <c r="E291" s="39">
        <v>455000000000</v>
      </c>
      <c r="F291" s="39">
        <v>400000000000</v>
      </c>
      <c r="G291" s="40">
        <v>4.79</v>
      </c>
      <c r="H291" s="40">
        <f t="shared" ref="H291:H297" si="257">+G291</f>
        <v>4.79</v>
      </c>
      <c r="I291" s="40">
        <f t="shared" ref="I291:I296" si="258">+G291</f>
        <v>4.79</v>
      </c>
      <c r="L291" s="28"/>
      <c r="O291" s="28"/>
    </row>
    <row r="292" spans="1:15" s="27" customFormat="1" ht="13.9" x14ac:dyDescent="0.25">
      <c r="A292" s="37">
        <v>43657</v>
      </c>
      <c r="B292" s="37">
        <f t="shared" ref="B292" si="259">A292+C292</f>
        <v>43664</v>
      </c>
      <c r="C292" s="38">
        <v>7</v>
      </c>
      <c r="D292" s="39">
        <v>200000000000</v>
      </c>
      <c r="E292" s="39">
        <v>240000000000</v>
      </c>
      <c r="F292" s="39">
        <v>200000000000</v>
      </c>
      <c r="G292" s="40">
        <v>4.78</v>
      </c>
      <c r="H292" s="40">
        <f t="shared" si="257"/>
        <v>4.78</v>
      </c>
      <c r="I292" s="40">
        <f t="shared" si="258"/>
        <v>4.78</v>
      </c>
      <c r="L292" s="28"/>
      <c r="O292" s="28"/>
    </row>
    <row r="293" spans="1:15" s="27" customFormat="1" ht="13.9" x14ac:dyDescent="0.25">
      <c r="A293" s="37">
        <v>43662</v>
      </c>
      <c r="B293" s="37">
        <f t="shared" ref="B293" si="260">A293+C293</f>
        <v>43669</v>
      </c>
      <c r="C293" s="38">
        <v>7</v>
      </c>
      <c r="D293" s="39">
        <v>400000000000</v>
      </c>
      <c r="E293" s="39">
        <v>430000000000</v>
      </c>
      <c r="F293" s="39">
        <v>400000000000</v>
      </c>
      <c r="G293" s="40">
        <v>4.78</v>
      </c>
      <c r="H293" s="40">
        <f t="shared" si="257"/>
        <v>4.78</v>
      </c>
      <c r="I293" s="40">
        <f t="shared" si="258"/>
        <v>4.78</v>
      </c>
      <c r="L293" s="28"/>
      <c r="O293" s="28"/>
    </row>
    <row r="294" spans="1:15" s="27" customFormat="1" ht="13.9" x14ac:dyDescent="0.25">
      <c r="A294" s="37">
        <v>43664</v>
      </c>
      <c r="B294" s="37">
        <f t="shared" ref="B294" si="261">A294+C294</f>
        <v>43671</v>
      </c>
      <c r="C294" s="38">
        <v>7</v>
      </c>
      <c r="D294" s="39">
        <v>200000000000</v>
      </c>
      <c r="E294" s="39">
        <v>110000000000</v>
      </c>
      <c r="F294" s="39">
        <v>110000000000</v>
      </c>
      <c r="G294" s="40">
        <v>4.8</v>
      </c>
      <c r="H294" s="40">
        <f t="shared" si="257"/>
        <v>4.8</v>
      </c>
      <c r="I294" s="40">
        <f t="shared" si="258"/>
        <v>4.8</v>
      </c>
      <c r="L294" s="28"/>
      <c r="O294" s="28"/>
    </row>
    <row r="295" spans="1:15" s="27" customFormat="1" ht="13.9" x14ac:dyDescent="0.25">
      <c r="A295" s="37">
        <v>43665</v>
      </c>
      <c r="B295" s="37">
        <f t="shared" ref="B295" si="262">A295+C295</f>
        <v>43672</v>
      </c>
      <c r="C295" s="38">
        <v>7</v>
      </c>
      <c r="D295" s="39">
        <v>200000000000</v>
      </c>
      <c r="E295" s="39">
        <v>20000000000</v>
      </c>
      <c r="F295" s="39">
        <v>20000000000</v>
      </c>
      <c r="G295" s="40">
        <v>4.78</v>
      </c>
      <c r="H295" s="40">
        <f t="shared" si="257"/>
        <v>4.78</v>
      </c>
      <c r="I295" s="40">
        <f t="shared" si="258"/>
        <v>4.78</v>
      </c>
      <c r="L295" s="28"/>
      <c r="O295" s="28"/>
    </row>
    <row r="296" spans="1:15" s="27" customFormat="1" ht="13.9" x14ac:dyDescent="0.25">
      <c r="A296" s="37">
        <v>43668</v>
      </c>
      <c r="B296" s="37">
        <f t="shared" ref="B296" si="263">A296+C296</f>
        <v>43675</v>
      </c>
      <c r="C296" s="38">
        <v>7</v>
      </c>
      <c r="D296" s="39">
        <v>100000000000</v>
      </c>
      <c r="E296" s="39">
        <v>14000000000</v>
      </c>
      <c r="F296" s="39">
        <v>14000000000</v>
      </c>
      <c r="G296" s="40">
        <v>4.78</v>
      </c>
      <c r="H296" s="40">
        <f t="shared" si="257"/>
        <v>4.78</v>
      </c>
      <c r="I296" s="40">
        <f t="shared" si="258"/>
        <v>4.78</v>
      </c>
      <c r="L296" s="28"/>
      <c r="O296" s="28"/>
    </row>
    <row r="297" spans="1:15" s="27" customFormat="1" ht="13.9" x14ac:dyDescent="0.25">
      <c r="A297" s="37">
        <v>43669</v>
      </c>
      <c r="B297" s="37">
        <f t="shared" ref="B297" si="264">A297+C297</f>
        <v>43676</v>
      </c>
      <c r="C297" s="38">
        <v>7</v>
      </c>
      <c r="D297" s="39">
        <v>300000000000</v>
      </c>
      <c r="E297" s="39">
        <v>47000000000</v>
      </c>
      <c r="F297" s="39">
        <v>47000000000</v>
      </c>
      <c r="G297" s="40">
        <v>4.55</v>
      </c>
      <c r="H297" s="40">
        <f t="shared" si="257"/>
        <v>4.55</v>
      </c>
      <c r="I297" s="40">
        <f t="shared" ref="I297" si="265">+G297</f>
        <v>4.55</v>
      </c>
      <c r="L297" s="28"/>
      <c r="O297" s="28"/>
    </row>
    <row r="298" spans="1:15" s="27" customFormat="1" ht="13.9" x14ac:dyDescent="0.25">
      <c r="A298" s="37">
        <v>43670</v>
      </c>
      <c r="B298" s="37">
        <f t="shared" ref="B298" si="266">A298+C298</f>
        <v>43677</v>
      </c>
      <c r="C298" s="38">
        <v>7</v>
      </c>
      <c r="D298" s="39">
        <v>300000000000</v>
      </c>
      <c r="E298" s="39">
        <v>9000000000</v>
      </c>
      <c r="F298" s="39">
        <v>9000000000</v>
      </c>
      <c r="G298" s="40">
        <v>4.54</v>
      </c>
      <c r="H298" s="40">
        <f t="shared" ref="H298" si="267">+G298</f>
        <v>4.54</v>
      </c>
      <c r="I298" s="40">
        <f t="shared" ref="I298" si="268">+G298</f>
        <v>4.54</v>
      </c>
      <c r="L298" s="28"/>
      <c r="O298" s="28"/>
    </row>
    <row r="299" spans="1:15" s="27" customFormat="1" ht="13.9" x14ac:dyDescent="0.25">
      <c r="A299" s="37">
        <v>43671</v>
      </c>
      <c r="B299" s="37">
        <f t="shared" ref="B299" si="269">A299+C299</f>
        <v>43678</v>
      </c>
      <c r="C299" s="38">
        <v>7</v>
      </c>
      <c r="D299" s="39">
        <v>900000000000</v>
      </c>
      <c r="E299" s="39">
        <v>111000000000</v>
      </c>
      <c r="F299" s="39">
        <v>111000000000</v>
      </c>
      <c r="G299" s="40">
        <v>4.55</v>
      </c>
      <c r="H299" s="40">
        <f t="shared" ref="H299" si="270">+G299</f>
        <v>4.55</v>
      </c>
      <c r="I299" s="40">
        <f t="shared" ref="I299" si="271">+G299</f>
        <v>4.55</v>
      </c>
      <c r="L299" s="28"/>
      <c r="O299" s="28"/>
    </row>
    <row r="300" spans="1:15" s="27" customFormat="1" ht="13.9" x14ac:dyDescent="0.25">
      <c r="A300" s="37">
        <v>43672</v>
      </c>
      <c r="B300" s="37">
        <f t="shared" ref="B300" si="272">A300+C300</f>
        <v>43679</v>
      </c>
      <c r="C300" s="38">
        <v>7</v>
      </c>
      <c r="D300" s="39">
        <v>1300000000000</v>
      </c>
      <c r="E300" s="39">
        <v>303000000000</v>
      </c>
      <c r="F300" s="39">
        <v>303000000000</v>
      </c>
      <c r="G300" s="40">
        <v>4.55</v>
      </c>
      <c r="H300" s="40">
        <f t="shared" ref="H300" si="273">+G300</f>
        <v>4.55</v>
      </c>
      <c r="I300" s="40">
        <f t="shared" ref="I300" si="274">+G300</f>
        <v>4.55</v>
      </c>
      <c r="L300" s="28"/>
      <c r="O300" s="28"/>
    </row>
    <row r="301" spans="1:15" s="27" customFormat="1" ht="13.9" x14ac:dyDescent="0.25">
      <c r="A301" s="37">
        <v>43675</v>
      </c>
      <c r="B301" s="37">
        <f t="shared" ref="B301" si="275">A301+C301</f>
        <v>43682</v>
      </c>
      <c r="C301" s="38">
        <v>7</v>
      </c>
      <c r="D301" s="39">
        <v>500000000000</v>
      </c>
      <c r="E301" s="39">
        <v>194000000000</v>
      </c>
      <c r="F301" s="39">
        <v>194000000000</v>
      </c>
      <c r="G301" s="40">
        <v>4.55</v>
      </c>
      <c r="H301" s="40">
        <f t="shared" ref="H301" si="276">+G301</f>
        <v>4.55</v>
      </c>
      <c r="I301" s="40">
        <f t="shared" ref="I301" si="277">+G301</f>
        <v>4.55</v>
      </c>
      <c r="L301" s="28"/>
      <c r="O301" s="28"/>
    </row>
    <row r="302" spans="1:15" s="27" customFormat="1" ht="13.9" x14ac:dyDescent="0.25">
      <c r="A302" s="37">
        <v>43676</v>
      </c>
      <c r="B302" s="37">
        <f t="shared" ref="B302" si="278">A302+C302</f>
        <v>43683</v>
      </c>
      <c r="C302" s="38">
        <v>7</v>
      </c>
      <c r="D302" s="39">
        <v>500000000000</v>
      </c>
      <c r="E302" s="39">
        <v>125000000000</v>
      </c>
      <c r="F302" s="39">
        <v>125000000000</v>
      </c>
      <c r="G302" s="40">
        <v>4.55</v>
      </c>
      <c r="H302" s="40">
        <f t="shared" ref="H302" si="279">+G302</f>
        <v>4.55</v>
      </c>
      <c r="I302" s="40">
        <f t="shared" ref="I302" si="280">+G302</f>
        <v>4.55</v>
      </c>
      <c r="L302" s="28"/>
      <c r="O302" s="28"/>
    </row>
    <row r="303" spans="1:15" s="27" customFormat="1" ht="13.9" x14ac:dyDescent="0.25">
      <c r="A303" s="37">
        <v>43677</v>
      </c>
      <c r="B303" s="37">
        <f t="shared" ref="B303" si="281">A303+C303</f>
        <v>43684</v>
      </c>
      <c r="C303" s="38">
        <v>7</v>
      </c>
      <c r="D303" s="39">
        <v>400000000000</v>
      </c>
      <c r="E303" s="39">
        <v>209000000000</v>
      </c>
      <c r="F303" s="39">
        <v>209000000000</v>
      </c>
      <c r="G303" s="40">
        <v>4.55</v>
      </c>
      <c r="H303" s="40">
        <f t="shared" ref="H303" si="282">+G303</f>
        <v>4.55</v>
      </c>
      <c r="I303" s="40">
        <f t="shared" ref="I303" si="283">+G303</f>
        <v>4.55</v>
      </c>
      <c r="L303" s="28"/>
      <c r="O303" s="28"/>
    </row>
    <row r="304" spans="1:15" s="27" customFormat="1" ht="13.9" x14ac:dyDescent="0.25">
      <c r="A304" s="45">
        <v>43678</v>
      </c>
      <c r="B304" s="45">
        <f t="shared" ref="B304" si="284">A304+C304</f>
        <v>43685</v>
      </c>
      <c r="C304" s="20">
        <v>7</v>
      </c>
      <c r="D304" s="19">
        <v>200000000000</v>
      </c>
      <c r="E304" s="19">
        <v>67000000000</v>
      </c>
      <c r="F304" s="19">
        <v>67000000000</v>
      </c>
      <c r="G304" s="16">
        <v>4.55</v>
      </c>
      <c r="H304" s="16">
        <f t="shared" ref="H304" si="285">+G304</f>
        <v>4.55</v>
      </c>
      <c r="I304" s="16">
        <f t="shared" ref="I304" si="286">+G304</f>
        <v>4.55</v>
      </c>
      <c r="L304" s="28"/>
      <c r="O304" s="28"/>
    </row>
    <row r="305" spans="1:15" s="27" customFormat="1" ht="13.9" x14ac:dyDescent="0.25">
      <c r="A305" s="45">
        <v>43679</v>
      </c>
      <c r="B305" s="45">
        <f t="shared" ref="B305" si="287">A305+C305</f>
        <v>43686</v>
      </c>
      <c r="C305" s="20">
        <v>7</v>
      </c>
      <c r="D305" s="19">
        <v>400000000000</v>
      </c>
      <c r="E305" s="19">
        <v>499000000000</v>
      </c>
      <c r="F305" s="19">
        <v>400000000000</v>
      </c>
      <c r="G305" s="16">
        <v>4.55</v>
      </c>
      <c r="H305" s="16">
        <f t="shared" ref="H305" si="288">+G305</f>
        <v>4.55</v>
      </c>
      <c r="I305" s="16">
        <f t="shared" ref="I305" si="289">+G305</f>
        <v>4.55</v>
      </c>
      <c r="L305" s="28"/>
      <c r="O305" s="28"/>
    </row>
    <row r="306" spans="1:15" s="27" customFormat="1" ht="13.9" x14ac:dyDescent="0.25">
      <c r="A306" s="45">
        <v>43682</v>
      </c>
      <c r="B306" s="45">
        <f t="shared" ref="B306" si="290">A306+C306</f>
        <v>43689</v>
      </c>
      <c r="C306" s="20">
        <v>7</v>
      </c>
      <c r="D306" s="19">
        <v>300000000000</v>
      </c>
      <c r="E306" s="19">
        <v>190000000000</v>
      </c>
      <c r="F306" s="19">
        <v>190000000000</v>
      </c>
      <c r="G306" s="16">
        <v>4.55</v>
      </c>
      <c r="H306" s="16">
        <f t="shared" ref="H306" si="291">+G306</f>
        <v>4.55</v>
      </c>
      <c r="I306" s="16">
        <f t="shared" ref="I306" si="292">+G306</f>
        <v>4.55</v>
      </c>
      <c r="L306" s="28"/>
      <c r="O306" s="28"/>
    </row>
    <row r="307" spans="1:15" s="27" customFormat="1" ht="13.9" x14ac:dyDescent="0.25">
      <c r="A307" s="45">
        <v>43683</v>
      </c>
      <c r="B307" s="45">
        <f t="shared" ref="B307" si="293">A307+C307</f>
        <v>43690</v>
      </c>
      <c r="C307" s="20">
        <v>7</v>
      </c>
      <c r="D307" s="19">
        <v>200000000000</v>
      </c>
      <c r="E307" s="19">
        <v>90000000000</v>
      </c>
      <c r="F307" s="19">
        <v>90000000000</v>
      </c>
      <c r="G307" s="16">
        <v>4.55</v>
      </c>
      <c r="H307" s="16">
        <f t="shared" ref="H307" si="294">+G307</f>
        <v>4.55</v>
      </c>
      <c r="I307" s="16">
        <f t="shared" ref="I307" si="295">+G307</f>
        <v>4.55</v>
      </c>
      <c r="L307" s="28"/>
      <c r="O307" s="28"/>
    </row>
    <row r="308" spans="1:15" s="27" customFormat="1" ht="13.9" x14ac:dyDescent="0.25">
      <c r="A308" s="45">
        <v>43684</v>
      </c>
      <c r="B308" s="45">
        <f t="shared" ref="B308" si="296">A308+C308</f>
        <v>43691</v>
      </c>
      <c r="C308" s="20">
        <v>7</v>
      </c>
      <c r="D308" s="19">
        <v>600000000000</v>
      </c>
      <c r="E308" s="19">
        <v>338000000000</v>
      </c>
      <c r="F308" s="19">
        <v>338000000000</v>
      </c>
      <c r="G308" s="16">
        <v>4.55</v>
      </c>
      <c r="H308" s="16">
        <f t="shared" ref="H308" si="297">+G308</f>
        <v>4.55</v>
      </c>
      <c r="I308" s="16">
        <f t="shared" ref="I308" si="298">+G308</f>
        <v>4.55</v>
      </c>
      <c r="L308" s="28"/>
      <c r="O308" s="28"/>
    </row>
    <row r="309" spans="1:15" s="27" customFormat="1" ht="13.9" x14ac:dyDescent="0.25">
      <c r="A309" s="45">
        <v>43685</v>
      </c>
      <c r="B309" s="45">
        <f t="shared" ref="B309" si="299">A309+C309</f>
        <v>43691</v>
      </c>
      <c r="C309" s="20">
        <v>6</v>
      </c>
      <c r="D309" s="19">
        <v>500000000000</v>
      </c>
      <c r="E309" s="19">
        <v>104000000000</v>
      </c>
      <c r="F309" s="19">
        <v>104000000000</v>
      </c>
      <c r="G309" s="16">
        <v>4.55</v>
      </c>
      <c r="H309" s="16">
        <f t="shared" ref="H309" si="300">+G309</f>
        <v>4.55</v>
      </c>
      <c r="I309" s="16">
        <f t="shared" ref="I309" si="301">+G309</f>
        <v>4.55</v>
      </c>
      <c r="L309" s="28"/>
      <c r="O309" s="28"/>
    </row>
    <row r="310" spans="1:15" s="27" customFormat="1" ht="13.9" x14ac:dyDescent="0.25">
      <c r="A310" s="45">
        <v>43686</v>
      </c>
      <c r="B310" s="45">
        <f t="shared" ref="B310" si="302">A310+C310</f>
        <v>43693</v>
      </c>
      <c r="C310" s="20">
        <v>7</v>
      </c>
      <c r="D310" s="19">
        <v>600000000000</v>
      </c>
      <c r="E310" s="19">
        <v>435000000000</v>
      </c>
      <c r="F310" s="19">
        <v>435000000000</v>
      </c>
      <c r="G310" s="16">
        <v>4.55</v>
      </c>
      <c r="H310" s="16">
        <f t="shared" ref="H310" si="303">+G310</f>
        <v>4.55</v>
      </c>
      <c r="I310" s="16">
        <f t="shared" ref="I310" si="304">+G310</f>
        <v>4.55</v>
      </c>
      <c r="L310" s="28"/>
      <c r="O310" s="28"/>
    </row>
    <row r="311" spans="1:15" s="27" customFormat="1" ht="13.9" x14ac:dyDescent="0.25">
      <c r="A311" s="45">
        <v>43689</v>
      </c>
      <c r="B311" s="45">
        <f t="shared" ref="B311" si="305">A311+C311</f>
        <v>43696</v>
      </c>
      <c r="C311" s="20">
        <v>7</v>
      </c>
      <c r="D311" s="19">
        <v>400000000000</v>
      </c>
      <c r="E311" s="19">
        <v>220000000000</v>
      </c>
      <c r="F311" s="19">
        <v>220000000000</v>
      </c>
      <c r="G311" s="16">
        <v>4.55</v>
      </c>
      <c r="H311" s="16">
        <f t="shared" ref="H311" si="306">+G311</f>
        <v>4.55</v>
      </c>
      <c r="I311" s="16">
        <f t="shared" ref="I311" si="307">+G311</f>
        <v>4.55</v>
      </c>
      <c r="L311" s="28"/>
      <c r="O311" s="28"/>
    </row>
    <row r="312" spans="1:15" s="27" customFormat="1" ht="13.9" x14ac:dyDescent="0.25">
      <c r="A312" s="45">
        <v>43690</v>
      </c>
      <c r="B312" s="45">
        <f t="shared" ref="B312" si="308">A312+C312</f>
        <v>43697</v>
      </c>
      <c r="C312" s="20">
        <v>7</v>
      </c>
      <c r="D312" s="19">
        <v>200000000000</v>
      </c>
      <c r="E312" s="19">
        <v>90000000000</v>
      </c>
      <c r="F312" s="19">
        <v>90000000000</v>
      </c>
      <c r="G312" s="16">
        <v>4.55</v>
      </c>
      <c r="H312" s="16">
        <f t="shared" ref="H312" si="309">+G312</f>
        <v>4.55</v>
      </c>
      <c r="I312" s="16">
        <f t="shared" ref="I312" si="310">+G312</f>
        <v>4.55</v>
      </c>
      <c r="L312" s="28"/>
      <c r="O312" s="28"/>
    </row>
    <row r="313" spans="1:15" s="27" customFormat="1" ht="13.9" x14ac:dyDescent="0.25">
      <c r="A313" s="45">
        <v>43691</v>
      </c>
      <c r="B313" s="45">
        <f t="shared" ref="B313" si="311">A313+C313</f>
        <v>43698</v>
      </c>
      <c r="C313" s="20">
        <v>7</v>
      </c>
      <c r="D313" s="19">
        <v>400000000000</v>
      </c>
      <c r="E313" s="19">
        <v>495000000000</v>
      </c>
      <c r="F313" s="19">
        <v>400000000000</v>
      </c>
      <c r="G313" s="16">
        <v>4.55</v>
      </c>
      <c r="H313" s="16">
        <f t="shared" ref="H313" si="312">+G313</f>
        <v>4.55</v>
      </c>
      <c r="I313" s="16">
        <f t="shared" ref="I313" si="313">+G313</f>
        <v>4.55</v>
      </c>
      <c r="L313" s="28"/>
      <c r="O313" s="28"/>
    </row>
    <row r="314" spans="1:15" s="27" customFormat="1" ht="13.9" x14ac:dyDescent="0.25">
      <c r="A314" s="45">
        <v>43693</v>
      </c>
      <c r="B314" s="45">
        <f t="shared" ref="B314" si="314">A314+C314</f>
        <v>43700</v>
      </c>
      <c r="C314" s="20">
        <v>7</v>
      </c>
      <c r="D314" s="19">
        <v>500000000000</v>
      </c>
      <c r="E314" s="19">
        <v>350000000000</v>
      </c>
      <c r="F314" s="19">
        <v>350000000000</v>
      </c>
      <c r="G314" s="16">
        <v>4.55</v>
      </c>
      <c r="H314" s="16">
        <f t="shared" ref="H314" si="315">+G314</f>
        <v>4.55</v>
      </c>
      <c r="I314" s="16">
        <f t="shared" ref="I314" si="316">+G314</f>
        <v>4.55</v>
      </c>
      <c r="L314" s="28"/>
      <c r="O314" s="28"/>
    </row>
    <row r="315" spans="1:15" s="27" customFormat="1" ht="13.9" x14ac:dyDescent="0.25">
      <c r="A315" s="45">
        <v>43696</v>
      </c>
      <c r="B315" s="45">
        <f t="shared" ref="B315" si="317">A315+C315</f>
        <v>43703</v>
      </c>
      <c r="C315" s="20">
        <v>7</v>
      </c>
      <c r="D315" s="19">
        <v>400000000000</v>
      </c>
      <c r="E315" s="19">
        <v>88000000000</v>
      </c>
      <c r="F315" s="19">
        <v>88000000000</v>
      </c>
      <c r="G315" s="16">
        <v>4.55</v>
      </c>
      <c r="H315" s="16">
        <f t="shared" ref="H315" si="318">+G315</f>
        <v>4.55</v>
      </c>
      <c r="I315" s="16">
        <f t="shared" ref="I315" si="319">+G315</f>
        <v>4.55</v>
      </c>
      <c r="L315" s="28"/>
      <c r="O315" s="28"/>
    </row>
    <row r="316" spans="1:15" s="27" customFormat="1" ht="13.9" x14ac:dyDescent="0.25">
      <c r="A316" s="45">
        <v>43697</v>
      </c>
      <c r="B316" s="45">
        <f t="shared" ref="B316" si="320">A316+C316</f>
        <v>43704</v>
      </c>
      <c r="C316" s="20">
        <v>7</v>
      </c>
      <c r="D316" s="19">
        <v>400000000000</v>
      </c>
      <c r="E316" s="19">
        <v>89000000000</v>
      </c>
      <c r="F316" s="19">
        <v>89000000000</v>
      </c>
      <c r="G316" s="16">
        <v>4.55</v>
      </c>
      <c r="H316" s="16">
        <f t="shared" ref="H316" si="321">+G316</f>
        <v>4.55</v>
      </c>
      <c r="I316" s="16">
        <f t="shared" ref="I316" si="322">+G316</f>
        <v>4.55</v>
      </c>
      <c r="L316" s="28"/>
      <c r="O316" s="28"/>
    </row>
    <row r="317" spans="1:15" s="27" customFormat="1" ht="13.9" x14ac:dyDescent="0.25">
      <c r="A317" s="45">
        <v>43698</v>
      </c>
      <c r="B317" s="45">
        <f t="shared" ref="B317" si="323">A317+C317</f>
        <v>43705</v>
      </c>
      <c r="C317" s="20">
        <v>7</v>
      </c>
      <c r="D317" s="19">
        <v>500000000000</v>
      </c>
      <c r="E317" s="19">
        <v>470000000000</v>
      </c>
      <c r="F317" s="19">
        <v>470000000000</v>
      </c>
      <c r="G317" s="16">
        <v>4.55</v>
      </c>
      <c r="H317" s="16">
        <f t="shared" ref="H317" si="324">+G317</f>
        <v>4.55</v>
      </c>
      <c r="I317" s="16">
        <f t="shared" ref="I317" si="325">+G317</f>
        <v>4.55</v>
      </c>
      <c r="L317" s="28"/>
      <c r="O317" s="28"/>
    </row>
    <row r="318" spans="1:15" s="27" customFormat="1" ht="13.9" x14ac:dyDescent="0.25">
      <c r="A318" s="45">
        <v>43699</v>
      </c>
      <c r="B318" s="45">
        <f t="shared" ref="B318" si="326">A318+C318</f>
        <v>43706</v>
      </c>
      <c r="C318" s="20">
        <v>7</v>
      </c>
      <c r="D318" s="19">
        <v>100000000000</v>
      </c>
      <c r="E318" s="19">
        <v>138000000000</v>
      </c>
      <c r="F318" s="19">
        <v>100000000000</v>
      </c>
      <c r="G318" s="16">
        <v>4.3</v>
      </c>
      <c r="H318" s="16">
        <v>4.3</v>
      </c>
      <c r="I318" s="16">
        <v>4.3</v>
      </c>
      <c r="L318" s="28"/>
      <c r="O318" s="28"/>
    </row>
    <row r="319" spans="1:15" s="27" customFormat="1" ht="13.9" x14ac:dyDescent="0.25">
      <c r="A319" s="45">
        <v>43700</v>
      </c>
      <c r="B319" s="45">
        <f t="shared" ref="B319" si="327">A319+C319</f>
        <v>43707</v>
      </c>
      <c r="C319" s="20">
        <v>7</v>
      </c>
      <c r="D319" s="19">
        <v>500000000000</v>
      </c>
      <c r="E319" s="19">
        <v>595000000000</v>
      </c>
      <c r="F319" s="19">
        <v>500000000000</v>
      </c>
      <c r="G319" s="16">
        <v>4.3</v>
      </c>
      <c r="H319" s="16">
        <v>4.3</v>
      </c>
      <c r="I319" s="16">
        <v>4.3</v>
      </c>
      <c r="L319" s="28"/>
      <c r="O319" s="28"/>
    </row>
    <row r="320" spans="1:15" s="27" customFormat="1" ht="13.9" x14ac:dyDescent="0.25">
      <c r="A320" s="45">
        <v>43703</v>
      </c>
      <c r="B320" s="45">
        <f t="shared" ref="B320" si="328">A320+C320</f>
        <v>43710</v>
      </c>
      <c r="C320" s="20">
        <v>7</v>
      </c>
      <c r="D320" s="19">
        <v>300000000000</v>
      </c>
      <c r="E320" s="19">
        <v>293000000000</v>
      </c>
      <c r="F320" s="19">
        <v>293000000000</v>
      </c>
      <c r="G320" s="16">
        <v>4.3</v>
      </c>
      <c r="H320" s="16">
        <v>4.3</v>
      </c>
      <c r="I320" s="16">
        <v>4.3</v>
      </c>
      <c r="L320" s="28"/>
      <c r="O320" s="28"/>
    </row>
    <row r="321" spans="1:15" s="27" customFormat="1" ht="13.9" x14ac:dyDescent="0.25">
      <c r="A321" s="45">
        <v>43705</v>
      </c>
      <c r="B321" s="45">
        <f t="shared" ref="B321" si="329">A321+C321</f>
        <v>43712</v>
      </c>
      <c r="C321" s="20">
        <v>7</v>
      </c>
      <c r="D321" s="19">
        <v>300000000000</v>
      </c>
      <c r="E321" s="19">
        <v>677000000000</v>
      </c>
      <c r="F321" s="19">
        <v>300000000000</v>
      </c>
      <c r="G321" s="16">
        <v>4.28</v>
      </c>
      <c r="H321" s="16">
        <f>+G321</f>
        <v>4.28</v>
      </c>
      <c r="I321" s="16">
        <f>+G321</f>
        <v>4.28</v>
      </c>
      <c r="L321" s="28"/>
      <c r="O321" s="28"/>
    </row>
    <row r="322" spans="1:15" s="27" customFormat="1" ht="13.9" x14ac:dyDescent="0.25">
      <c r="A322" s="45">
        <v>43706</v>
      </c>
      <c r="B322" s="45">
        <f t="shared" ref="B322" si="330">A322+C322</f>
        <v>43713</v>
      </c>
      <c r="C322" s="20">
        <v>7</v>
      </c>
      <c r="D322" s="19">
        <v>300000000000</v>
      </c>
      <c r="E322" s="19">
        <v>593000000000</v>
      </c>
      <c r="F322" s="19">
        <v>300000000000</v>
      </c>
      <c r="G322" s="16">
        <v>4.25</v>
      </c>
      <c r="H322" s="16">
        <f>+G322</f>
        <v>4.25</v>
      </c>
      <c r="I322" s="16">
        <f>+G322</f>
        <v>4.25</v>
      </c>
      <c r="L322" s="28"/>
      <c r="O322" s="28"/>
    </row>
    <row r="323" spans="1:15" s="27" customFormat="1" ht="13.9" x14ac:dyDescent="0.25">
      <c r="A323" s="45">
        <v>43707</v>
      </c>
      <c r="B323" s="45">
        <f t="shared" ref="B323:B324" si="331">A323+C323</f>
        <v>43714</v>
      </c>
      <c r="C323" s="20">
        <v>7</v>
      </c>
      <c r="D323" s="19">
        <v>1000000000000</v>
      </c>
      <c r="E323" s="19">
        <v>831000000000</v>
      </c>
      <c r="F323" s="19">
        <v>831000000000</v>
      </c>
      <c r="G323" s="16">
        <v>4.3</v>
      </c>
      <c r="H323" s="16">
        <f>+G323</f>
        <v>4.3</v>
      </c>
      <c r="I323" s="16">
        <f>+G323</f>
        <v>4.3</v>
      </c>
      <c r="L323" s="28"/>
      <c r="O323" s="28"/>
    </row>
    <row r="324" spans="1:15" s="27" customFormat="1" ht="13.9" x14ac:dyDescent="0.25">
      <c r="A324" s="37">
        <v>43710</v>
      </c>
      <c r="B324" s="37">
        <f t="shared" si="331"/>
        <v>43717</v>
      </c>
      <c r="C324" s="38">
        <v>7</v>
      </c>
      <c r="D324" s="39">
        <v>350000000000</v>
      </c>
      <c r="E324" s="39">
        <v>261000000000</v>
      </c>
      <c r="F324" s="39">
        <v>261000000000</v>
      </c>
      <c r="G324" s="40">
        <v>4.29</v>
      </c>
      <c r="H324" s="40">
        <f t="shared" ref="H324" si="332">+G324</f>
        <v>4.29</v>
      </c>
      <c r="I324" s="40">
        <f t="shared" ref="I324" si="333">+G324</f>
        <v>4.29</v>
      </c>
      <c r="L324" s="28"/>
      <c r="O324" s="28"/>
    </row>
    <row r="325" spans="1:15" s="27" customFormat="1" ht="13.9" x14ac:dyDescent="0.25">
      <c r="A325" s="37">
        <v>43711</v>
      </c>
      <c r="B325" s="37">
        <f t="shared" ref="B325" si="334">A325+C325</f>
        <v>43718</v>
      </c>
      <c r="C325" s="38">
        <v>7</v>
      </c>
      <c r="D325" s="39">
        <v>100000000000</v>
      </c>
      <c r="E325" s="39">
        <v>229000000000</v>
      </c>
      <c r="F325" s="39">
        <v>100000000000</v>
      </c>
      <c r="G325" s="40">
        <v>4.28</v>
      </c>
      <c r="H325" s="40">
        <f t="shared" ref="H325" si="335">+G325</f>
        <v>4.28</v>
      </c>
      <c r="I325" s="40">
        <f t="shared" ref="I325" si="336">+G325</f>
        <v>4.28</v>
      </c>
      <c r="L325" s="28"/>
      <c r="O325" s="28"/>
    </row>
    <row r="326" spans="1:15" s="27" customFormat="1" ht="13.9" x14ac:dyDescent="0.25">
      <c r="A326" s="37">
        <v>43712</v>
      </c>
      <c r="B326" s="37">
        <f t="shared" ref="B326" si="337">A326+C326</f>
        <v>43719</v>
      </c>
      <c r="C326" s="38">
        <v>7</v>
      </c>
      <c r="D326" s="39">
        <v>300000000000</v>
      </c>
      <c r="E326" s="39">
        <v>448000000000</v>
      </c>
      <c r="F326" s="39">
        <v>300000000000</v>
      </c>
      <c r="G326" s="40">
        <v>4.25</v>
      </c>
      <c r="H326" s="40">
        <f t="shared" ref="H326" si="338">+G326</f>
        <v>4.25</v>
      </c>
      <c r="I326" s="40">
        <f t="shared" ref="I326" si="339">+G326</f>
        <v>4.25</v>
      </c>
      <c r="L326" s="28"/>
      <c r="O326" s="28"/>
    </row>
    <row r="327" spans="1:15" s="27" customFormat="1" ht="13.9" x14ac:dyDescent="0.25">
      <c r="A327" s="37">
        <v>43713</v>
      </c>
      <c r="B327" s="37">
        <f t="shared" ref="B327" si="340">A327+C327</f>
        <v>43720</v>
      </c>
      <c r="C327" s="38">
        <v>7</v>
      </c>
      <c r="D327" s="39">
        <v>300000000000</v>
      </c>
      <c r="E327" s="39">
        <v>334000000000</v>
      </c>
      <c r="F327" s="39">
        <v>300000000000</v>
      </c>
      <c r="G327" s="40">
        <v>4.25</v>
      </c>
      <c r="H327" s="40">
        <f t="shared" ref="H327" si="341">+G327</f>
        <v>4.25</v>
      </c>
      <c r="I327" s="40">
        <f t="shared" ref="I327" si="342">+G327</f>
        <v>4.25</v>
      </c>
      <c r="L327" s="28"/>
      <c r="O327" s="28"/>
    </row>
    <row r="328" spans="1:15" s="27" customFormat="1" ht="13.9" x14ac:dyDescent="0.25">
      <c r="A328" s="37">
        <v>43714</v>
      </c>
      <c r="B328" s="37">
        <f t="shared" ref="B328" si="343">A328+C328</f>
        <v>43721</v>
      </c>
      <c r="C328" s="38">
        <v>7</v>
      </c>
      <c r="D328" s="39">
        <v>1000000000000</v>
      </c>
      <c r="E328" s="39">
        <v>772000000000</v>
      </c>
      <c r="F328" s="39">
        <v>772000000000</v>
      </c>
      <c r="G328" s="40">
        <v>4.3</v>
      </c>
      <c r="H328" s="40">
        <f t="shared" ref="H328" si="344">+G328</f>
        <v>4.3</v>
      </c>
      <c r="I328" s="40">
        <f t="shared" ref="I328" si="345">+G328</f>
        <v>4.3</v>
      </c>
      <c r="L328" s="28"/>
      <c r="O328" s="28"/>
    </row>
    <row r="329" spans="1:15" s="27" customFormat="1" ht="13.9" x14ac:dyDescent="0.25">
      <c r="A329" s="37">
        <v>43717</v>
      </c>
      <c r="B329" s="37">
        <f t="shared" ref="B329" si="346">A329+C329</f>
        <v>43724</v>
      </c>
      <c r="C329" s="38">
        <v>7</v>
      </c>
      <c r="D329" s="39">
        <v>350000000000</v>
      </c>
      <c r="E329" s="39">
        <v>369000000000</v>
      </c>
      <c r="F329" s="39">
        <v>350000000000</v>
      </c>
      <c r="G329" s="40">
        <v>4.29</v>
      </c>
      <c r="H329" s="40">
        <f t="shared" ref="H329" si="347">+G329</f>
        <v>4.29</v>
      </c>
      <c r="I329" s="40">
        <f t="shared" ref="I329" si="348">+G329</f>
        <v>4.29</v>
      </c>
      <c r="L329" s="28"/>
      <c r="O329" s="28"/>
    </row>
    <row r="330" spans="1:15" s="27" customFormat="1" ht="13.9" x14ac:dyDescent="0.25">
      <c r="A330" s="37">
        <v>43719</v>
      </c>
      <c r="B330" s="37">
        <f t="shared" ref="B330" si="349">A330+C330</f>
        <v>43726</v>
      </c>
      <c r="C330" s="38">
        <v>7</v>
      </c>
      <c r="D330" s="39">
        <v>250000000000</v>
      </c>
      <c r="E330" s="39">
        <v>450000000000</v>
      </c>
      <c r="F330" s="39">
        <v>250000000000</v>
      </c>
      <c r="G330" s="40">
        <v>4.25</v>
      </c>
      <c r="H330" s="40">
        <f t="shared" ref="H330" si="350">+G330</f>
        <v>4.25</v>
      </c>
      <c r="I330" s="40">
        <f t="shared" ref="I330" si="351">+G330</f>
        <v>4.25</v>
      </c>
      <c r="L330" s="28"/>
      <c r="O330" s="28"/>
    </row>
    <row r="331" spans="1:15" s="27" customFormat="1" ht="13.9" x14ac:dyDescent="0.25">
      <c r="A331" s="37">
        <v>43720</v>
      </c>
      <c r="B331" s="37">
        <f t="shared" ref="B331" si="352">A331+C331</f>
        <v>43727</v>
      </c>
      <c r="C331" s="38">
        <v>7</v>
      </c>
      <c r="D331" s="39">
        <v>250000000000</v>
      </c>
      <c r="E331" s="39">
        <v>158000000000</v>
      </c>
      <c r="F331" s="39">
        <v>158000000000</v>
      </c>
      <c r="G331" s="40">
        <v>4.25</v>
      </c>
      <c r="H331" s="40">
        <f t="shared" ref="H331" si="353">+G331</f>
        <v>4.25</v>
      </c>
      <c r="I331" s="40">
        <f t="shared" ref="I331" si="354">+G331</f>
        <v>4.25</v>
      </c>
      <c r="L331" s="28"/>
      <c r="O331" s="28"/>
    </row>
    <row r="332" spans="1:15" s="27" customFormat="1" ht="13.9" x14ac:dyDescent="0.25">
      <c r="A332" s="37">
        <v>43721</v>
      </c>
      <c r="B332" s="37">
        <f t="shared" ref="B332" si="355">A332+C332</f>
        <v>43728</v>
      </c>
      <c r="C332" s="38">
        <v>7</v>
      </c>
      <c r="D332" s="39">
        <v>850000000000</v>
      </c>
      <c r="E332" s="39">
        <v>632000000000</v>
      </c>
      <c r="F332" s="39">
        <v>632000000000</v>
      </c>
      <c r="G332" s="40">
        <v>4.3</v>
      </c>
      <c r="H332" s="40">
        <f t="shared" ref="H332" si="356">+G332</f>
        <v>4.3</v>
      </c>
      <c r="I332" s="40">
        <f t="shared" ref="I332" si="357">+G332</f>
        <v>4.3</v>
      </c>
      <c r="L332" s="28"/>
      <c r="O332" s="28"/>
    </row>
    <row r="333" spans="1:15" s="27" customFormat="1" ht="13.9" x14ac:dyDescent="0.25">
      <c r="A333" s="37">
        <v>43724</v>
      </c>
      <c r="B333" s="37">
        <f t="shared" ref="B333" si="358">A333+C333</f>
        <v>43731</v>
      </c>
      <c r="C333" s="38">
        <v>7</v>
      </c>
      <c r="D333" s="39">
        <v>500000000000</v>
      </c>
      <c r="E333" s="39">
        <v>237000000000</v>
      </c>
      <c r="F333" s="39">
        <v>237000000000</v>
      </c>
      <c r="G333" s="40">
        <v>4.3</v>
      </c>
      <c r="H333" s="40">
        <f t="shared" ref="H333" si="359">+G333</f>
        <v>4.3</v>
      </c>
      <c r="I333" s="40">
        <f t="shared" ref="I333" si="360">+G333</f>
        <v>4.3</v>
      </c>
      <c r="L333" s="28"/>
      <c r="O333" s="28"/>
    </row>
    <row r="334" spans="1:15" s="27" customFormat="1" ht="13.9" x14ac:dyDescent="0.25">
      <c r="A334" s="37">
        <v>43725</v>
      </c>
      <c r="B334" s="37">
        <f t="shared" ref="B334" si="361">A334+C334</f>
        <v>43732</v>
      </c>
      <c r="C334" s="38">
        <v>7</v>
      </c>
      <c r="D334" s="39">
        <v>250000000000</v>
      </c>
      <c r="E334" s="39">
        <v>55000000000</v>
      </c>
      <c r="F334" s="39">
        <v>55000000000</v>
      </c>
      <c r="G334" s="40">
        <v>4.3</v>
      </c>
      <c r="H334" s="40">
        <f t="shared" ref="H334" si="362">+G334</f>
        <v>4.3</v>
      </c>
      <c r="I334" s="40">
        <f t="shared" ref="I334" si="363">+G334</f>
        <v>4.3</v>
      </c>
      <c r="L334" s="28"/>
      <c r="O334" s="28"/>
    </row>
    <row r="335" spans="1:15" s="27" customFormat="1" ht="13.9" x14ac:dyDescent="0.25">
      <c r="A335" s="37">
        <v>43726</v>
      </c>
      <c r="B335" s="37">
        <f t="shared" ref="B335" si="364">A335+C335</f>
        <v>43733</v>
      </c>
      <c r="C335" s="38">
        <v>7</v>
      </c>
      <c r="D335" s="39">
        <v>250000000000</v>
      </c>
      <c r="E335" s="39">
        <v>320000000000</v>
      </c>
      <c r="F335" s="39">
        <v>250000000000</v>
      </c>
      <c r="G335" s="40">
        <v>4.29</v>
      </c>
      <c r="H335" s="40">
        <f t="shared" ref="H335" si="365">+G335</f>
        <v>4.29</v>
      </c>
      <c r="I335" s="40">
        <f t="shared" ref="I335" si="366">+G335</f>
        <v>4.29</v>
      </c>
      <c r="L335" s="28"/>
      <c r="O335" s="28"/>
    </row>
    <row r="336" spans="1:15" s="27" customFormat="1" ht="13.9" x14ac:dyDescent="0.25">
      <c r="A336" s="37">
        <v>43728</v>
      </c>
      <c r="B336" s="37">
        <f t="shared" ref="B336" si="367">A336+C336</f>
        <v>43735</v>
      </c>
      <c r="C336" s="38">
        <v>7</v>
      </c>
      <c r="D336" s="39">
        <v>500000000000</v>
      </c>
      <c r="E336" s="39">
        <v>550000000000</v>
      </c>
      <c r="F336" s="39">
        <v>500000000000</v>
      </c>
      <c r="G336" s="40">
        <v>4.3</v>
      </c>
      <c r="H336" s="40">
        <f t="shared" ref="H336" si="368">+G336</f>
        <v>4.3</v>
      </c>
      <c r="I336" s="40">
        <f t="shared" ref="I336" si="369">+G336</f>
        <v>4.3</v>
      </c>
      <c r="L336" s="28"/>
      <c r="O336" s="28"/>
    </row>
    <row r="337" spans="1:15" s="27" customFormat="1" ht="13.9" x14ac:dyDescent="0.25">
      <c r="A337" s="37">
        <v>43731</v>
      </c>
      <c r="B337" s="37">
        <f t="shared" ref="B337" si="370">A337+C337</f>
        <v>43738</v>
      </c>
      <c r="C337" s="38">
        <v>7</v>
      </c>
      <c r="D337" s="39">
        <v>250000000000</v>
      </c>
      <c r="E337" s="39">
        <v>495000000000</v>
      </c>
      <c r="F337" s="39">
        <v>250000000000</v>
      </c>
      <c r="G337" s="40">
        <v>4.25</v>
      </c>
      <c r="H337" s="40">
        <f t="shared" ref="H337" si="371">+G337</f>
        <v>4.25</v>
      </c>
      <c r="I337" s="40">
        <f t="shared" ref="I337" si="372">+G337</f>
        <v>4.25</v>
      </c>
      <c r="L337" s="28"/>
      <c r="O337" s="28"/>
    </row>
    <row r="338" spans="1:15" s="27" customFormat="1" ht="13.9" x14ac:dyDescent="0.25">
      <c r="A338" s="37">
        <v>43732</v>
      </c>
      <c r="B338" s="37">
        <f t="shared" ref="B338" si="373">A338+C338</f>
        <v>43739</v>
      </c>
      <c r="C338" s="38">
        <v>7</v>
      </c>
      <c r="D338" s="39">
        <v>200000000000</v>
      </c>
      <c r="E338" s="39">
        <v>440000000000</v>
      </c>
      <c r="F338" s="39">
        <v>200000000000</v>
      </c>
      <c r="G338" s="40">
        <v>3.99</v>
      </c>
      <c r="H338" s="40">
        <f t="shared" ref="H338" si="374">+G338</f>
        <v>3.99</v>
      </c>
      <c r="I338" s="40">
        <f t="shared" ref="I338" si="375">+G338</f>
        <v>3.99</v>
      </c>
      <c r="L338" s="28"/>
      <c r="O338" s="28"/>
    </row>
    <row r="339" spans="1:15" s="27" customFormat="1" ht="13.9" x14ac:dyDescent="0.25">
      <c r="A339" s="37">
        <v>43733</v>
      </c>
      <c r="B339" s="37">
        <f t="shared" ref="B339" si="376">A339+C339</f>
        <v>43740</v>
      </c>
      <c r="C339" s="38">
        <v>7</v>
      </c>
      <c r="D339" s="39">
        <v>400000000000</v>
      </c>
      <c r="E339" s="39">
        <v>800000000000</v>
      </c>
      <c r="F339" s="39">
        <v>400000000000</v>
      </c>
      <c r="G339" s="40">
        <v>3.97</v>
      </c>
      <c r="H339" s="40">
        <f t="shared" ref="H339" si="377">+G339</f>
        <v>3.97</v>
      </c>
      <c r="I339" s="40">
        <f t="shared" ref="I339" si="378">+G339</f>
        <v>3.97</v>
      </c>
      <c r="L339" s="28"/>
      <c r="O339" s="28"/>
    </row>
    <row r="340" spans="1:15" s="27" customFormat="1" ht="13.9" x14ac:dyDescent="0.25">
      <c r="A340" s="37">
        <v>43735</v>
      </c>
      <c r="B340" s="37">
        <f t="shared" ref="B340" si="379">A340+C340</f>
        <v>43742</v>
      </c>
      <c r="C340" s="38">
        <v>7</v>
      </c>
      <c r="D340" s="39">
        <v>750000000000</v>
      </c>
      <c r="E340" s="39">
        <v>869000000000</v>
      </c>
      <c r="F340" s="39">
        <v>750000000000</v>
      </c>
      <c r="G340" s="40">
        <v>3.98</v>
      </c>
      <c r="H340" s="40">
        <f t="shared" ref="H340" si="380">+G340</f>
        <v>3.98</v>
      </c>
      <c r="I340" s="40">
        <f t="shared" ref="I340" si="381">+G340</f>
        <v>3.98</v>
      </c>
      <c r="L340" s="28"/>
      <c r="O340" s="28"/>
    </row>
    <row r="341" spans="1:15" s="27" customFormat="1" ht="13.9" x14ac:dyDescent="0.25">
      <c r="A341" s="37">
        <v>43738</v>
      </c>
      <c r="B341" s="37">
        <f t="shared" ref="B341" si="382">A341+C341</f>
        <v>43745</v>
      </c>
      <c r="C341" s="38">
        <v>7</v>
      </c>
      <c r="D341" s="39">
        <v>250000000000</v>
      </c>
      <c r="E341" s="39">
        <v>300000000000</v>
      </c>
      <c r="F341" s="39">
        <v>250000000000</v>
      </c>
      <c r="G341" s="40">
        <v>4</v>
      </c>
      <c r="H341" s="40">
        <f t="shared" ref="H341" si="383">+G341</f>
        <v>4</v>
      </c>
      <c r="I341" s="40">
        <f t="shared" ref="I341" si="384">+G341</f>
        <v>4</v>
      </c>
      <c r="L341" s="28"/>
      <c r="O341" s="28"/>
    </row>
    <row r="342" spans="1:15" s="27" customFormat="1" ht="13.9" x14ac:dyDescent="0.25">
      <c r="A342" s="45">
        <v>43740</v>
      </c>
      <c r="B342" s="45">
        <f t="shared" ref="B342" si="385">A342+C342</f>
        <v>43747</v>
      </c>
      <c r="C342" s="20">
        <v>7</v>
      </c>
      <c r="D342" s="19">
        <v>500000000000</v>
      </c>
      <c r="E342" s="19">
        <v>466000000000</v>
      </c>
      <c r="F342" s="19">
        <v>466000000000</v>
      </c>
      <c r="G342" s="16">
        <v>4.04</v>
      </c>
      <c r="H342" s="16">
        <f t="shared" ref="H342" si="386">+G342</f>
        <v>4.04</v>
      </c>
      <c r="I342" s="16">
        <f t="shared" ref="I342" si="387">+G342</f>
        <v>4.04</v>
      </c>
      <c r="L342" s="28"/>
      <c r="O342" s="28"/>
    </row>
    <row r="343" spans="1:15" s="27" customFormat="1" ht="13.9" x14ac:dyDescent="0.25">
      <c r="A343" s="45">
        <v>43741</v>
      </c>
      <c r="B343" s="45">
        <f t="shared" ref="B343" si="388">A343+C343</f>
        <v>43748</v>
      </c>
      <c r="C343" s="20">
        <v>7</v>
      </c>
      <c r="D343" s="19">
        <v>100000000000</v>
      </c>
      <c r="E343" s="19">
        <v>160000000000</v>
      </c>
      <c r="F343" s="19">
        <v>100000000000</v>
      </c>
      <c r="G343" s="16">
        <v>4</v>
      </c>
      <c r="H343" s="16">
        <f t="shared" ref="H343" si="389">+G343</f>
        <v>4</v>
      </c>
      <c r="I343" s="16">
        <f t="shared" ref="I343" si="390">+G343</f>
        <v>4</v>
      </c>
      <c r="L343" s="28"/>
      <c r="O343" s="28"/>
    </row>
    <row r="344" spans="1:15" s="27" customFormat="1" ht="13.9" x14ac:dyDescent="0.25">
      <c r="A344" s="45">
        <v>43742</v>
      </c>
      <c r="B344" s="45">
        <f t="shared" ref="B344" si="391">A344+C344</f>
        <v>43749</v>
      </c>
      <c r="C344" s="20">
        <v>7</v>
      </c>
      <c r="D344" s="19">
        <v>700000000000</v>
      </c>
      <c r="E344" s="19">
        <v>545000000000</v>
      </c>
      <c r="F344" s="19">
        <v>545000000000</v>
      </c>
      <c r="G344" s="16">
        <v>4</v>
      </c>
      <c r="H344" s="16">
        <f t="shared" ref="H344" si="392">+G344</f>
        <v>4</v>
      </c>
      <c r="I344" s="16">
        <f t="shared" ref="I344" si="393">+G344</f>
        <v>4</v>
      </c>
      <c r="L344" s="28"/>
      <c r="O344" s="28"/>
    </row>
    <row r="345" spans="1:15" s="27" customFormat="1" ht="13.9" x14ac:dyDescent="0.25">
      <c r="A345" s="45">
        <v>43745</v>
      </c>
      <c r="B345" s="45">
        <f t="shared" ref="B345" si="394">A345+C345</f>
        <v>43752</v>
      </c>
      <c r="C345" s="20">
        <v>7</v>
      </c>
      <c r="D345" s="19">
        <v>300000000000</v>
      </c>
      <c r="E345" s="19">
        <v>230000000000</v>
      </c>
      <c r="F345" s="19">
        <v>230000000000</v>
      </c>
      <c r="G345" s="16">
        <v>3.98</v>
      </c>
      <c r="H345" s="16">
        <f t="shared" ref="H345" si="395">+G345</f>
        <v>3.98</v>
      </c>
      <c r="I345" s="16">
        <f t="shared" ref="I345" si="396">+G345</f>
        <v>3.98</v>
      </c>
      <c r="L345" s="28"/>
      <c r="O345" s="28"/>
    </row>
    <row r="346" spans="1:15" s="27" customFormat="1" ht="13.9" x14ac:dyDescent="0.25">
      <c r="A346" s="45">
        <v>43746</v>
      </c>
      <c r="B346" s="45">
        <f t="shared" ref="B346" si="397">A346+C346</f>
        <v>43753</v>
      </c>
      <c r="C346" s="20">
        <v>7</v>
      </c>
      <c r="D346" s="19">
        <v>100000000000</v>
      </c>
      <c r="E346" s="19">
        <v>0</v>
      </c>
      <c r="F346" s="19">
        <v>0</v>
      </c>
      <c r="G346" s="16"/>
      <c r="H346" s="16"/>
      <c r="I346" s="16"/>
      <c r="L346" s="28"/>
      <c r="O346" s="28"/>
    </row>
    <row r="347" spans="1:15" s="27" customFormat="1" ht="13.9" x14ac:dyDescent="0.25">
      <c r="A347" s="45">
        <v>43747</v>
      </c>
      <c r="B347" s="45">
        <f t="shared" ref="B347" si="398">A347+C347</f>
        <v>43754</v>
      </c>
      <c r="C347" s="20">
        <v>7</v>
      </c>
      <c r="D347" s="19">
        <v>300000000000</v>
      </c>
      <c r="E347" s="19">
        <v>642000000000</v>
      </c>
      <c r="F347" s="19">
        <v>300000000000</v>
      </c>
      <c r="G347" s="16">
        <v>3.98</v>
      </c>
      <c r="H347" s="16">
        <f t="shared" ref="H347" si="399">+G347</f>
        <v>3.98</v>
      </c>
      <c r="I347" s="16">
        <f t="shared" ref="I347" si="400">+G347</f>
        <v>3.98</v>
      </c>
      <c r="L347" s="28"/>
      <c r="O347" s="28"/>
    </row>
    <row r="348" spans="1:15" s="27" customFormat="1" ht="13.9" x14ac:dyDescent="0.25">
      <c r="A348" s="45">
        <v>43748</v>
      </c>
      <c r="B348" s="45">
        <f t="shared" ref="B348" si="401">A348+C348</f>
        <v>43755</v>
      </c>
      <c r="C348" s="20">
        <v>7</v>
      </c>
      <c r="D348" s="19">
        <v>300000000000</v>
      </c>
      <c r="E348" s="19">
        <v>388000000000</v>
      </c>
      <c r="F348" s="19">
        <v>300000000000</v>
      </c>
      <c r="G348" s="16">
        <v>3.95</v>
      </c>
      <c r="H348" s="16">
        <f t="shared" ref="H348" si="402">+G348</f>
        <v>3.95</v>
      </c>
      <c r="I348" s="16">
        <f t="shared" ref="I348" si="403">+G348</f>
        <v>3.95</v>
      </c>
      <c r="L348" s="28"/>
      <c r="O348" s="28"/>
    </row>
    <row r="349" spans="1:15" s="27" customFormat="1" ht="13.9" x14ac:dyDescent="0.25">
      <c r="A349" s="45">
        <v>43749</v>
      </c>
      <c r="B349" s="45">
        <f t="shared" ref="B349" si="404">A349+C349</f>
        <v>43756</v>
      </c>
      <c r="C349" s="20">
        <v>7</v>
      </c>
      <c r="D349" s="19">
        <v>600000000000</v>
      </c>
      <c r="E349" s="19">
        <v>648000000000</v>
      </c>
      <c r="F349" s="19">
        <v>600000000000</v>
      </c>
      <c r="G349" s="16">
        <v>4.05</v>
      </c>
      <c r="H349" s="16">
        <f t="shared" ref="H349" si="405">+G349</f>
        <v>4.05</v>
      </c>
      <c r="I349" s="16">
        <f t="shared" ref="I349" si="406">+G349</f>
        <v>4.05</v>
      </c>
      <c r="L349" s="28"/>
      <c r="O349" s="28"/>
    </row>
    <row r="350" spans="1:15" s="27" customFormat="1" ht="13.9" x14ac:dyDescent="0.25">
      <c r="A350" s="45">
        <v>43752</v>
      </c>
      <c r="B350" s="45">
        <f t="shared" ref="B350" si="407">A350+C350</f>
        <v>43759</v>
      </c>
      <c r="C350" s="20">
        <v>7</v>
      </c>
      <c r="D350" s="19">
        <v>150000000000</v>
      </c>
      <c r="E350" s="19">
        <v>131000000000</v>
      </c>
      <c r="F350" s="19">
        <v>131000000000</v>
      </c>
      <c r="G350" s="16">
        <v>4.01</v>
      </c>
      <c r="H350" s="16">
        <f t="shared" ref="H350" si="408">+G350</f>
        <v>4.01</v>
      </c>
      <c r="I350" s="16">
        <f t="shared" ref="I350" si="409">+G350</f>
        <v>4.01</v>
      </c>
      <c r="L350" s="28"/>
      <c r="O350" s="28"/>
    </row>
    <row r="351" spans="1:15" s="27" customFormat="1" ht="13.9" x14ac:dyDescent="0.25">
      <c r="A351" s="45">
        <v>43754</v>
      </c>
      <c r="B351" s="45">
        <f t="shared" ref="B351" si="410">A351+C351</f>
        <v>43761</v>
      </c>
      <c r="C351" s="20">
        <v>7</v>
      </c>
      <c r="D351" s="19">
        <v>300000000000</v>
      </c>
      <c r="E351" s="19">
        <v>581000000000</v>
      </c>
      <c r="F351" s="19">
        <v>300000000000</v>
      </c>
      <c r="G351" s="16">
        <v>3.95</v>
      </c>
      <c r="H351" s="16">
        <f t="shared" ref="H351" si="411">+G351</f>
        <v>3.95</v>
      </c>
      <c r="I351" s="16">
        <f t="shared" ref="I351" si="412">+G351</f>
        <v>3.95</v>
      </c>
      <c r="L351" s="28"/>
      <c r="O351" s="28"/>
    </row>
    <row r="352" spans="1:15" s="27" customFormat="1" ht="13.9" x14ac:dyDescent="0.25">
      <c r="A352" s="45">
        <v>43755</v>
      </c>
      <c r="B352" s="45">
        <f t="shared" ref="B352" si="413">A352+C352</f>
        <v>43762</v>
      </c>
      <c r="C352" s="20">
        <v>7</v>
      </c>
      <c r="D352" s="19">
        <v>400000000000</v>
      </c>
      <c r="E352" s="19">
        <v>185000000000</v>
      </c>
      <c r="F352" s="19">
        <v>185000000000</v>
      </c>
      <c r="G352" s="16">
        <v>3.95</v>
      </c>
      <c r="H352" s="16">
        <f t="shared" ref="H352" si="414">+G352</f>
        <v>3.95</v>
      </c>
      <c r="I352" s="16">
        <f t="shared" ref="I352" si="415">+G352</f>
        <v>3.95</v>
      </c>
      <c r="L352" s="28"/>
      <c r="O352" s="28"/>
    </row>
    <row r="353" spans="1:15" s="27" customFormat="1" ht="13.9" x14ac:dyDescent="0.25">
      <c r="A353" s="45">
        <v>43756</v>
      </c>
      <c r="B353" s="45">
        <f t="shared" ref="B353" si="416">A353+C353</f>
        <v>43763</v>
      </c>
      <c r="C353" s="20">
        <v>7</v>
      </c>
      <c r="D353" s="19">
        <v>750000000000</v>
      </c>
      <c r="E353" s="19">
        <v>795000000000</v>
      </c>
      <c r="F353" s="19">
        <v>750000000000</v>
      </c>
      <c r="G353" s="16">
        <v>4.05</v>
      </c>
      <c r="H353" s="16">
        <f t="shared" ref="H353" si="417">+G353</f>
        <v>4.05</v>
      </c>
      <c r="I353" s="16">
        <f t="shared" ref="I353" si="418">+G353</f>
        <v>4.05</v>
      </c>
      <c r="L353" s="28"/>
      <c r="O353" s="28"/>
    </row>
    <row r="354" spans="1:15" s="27" customFormat="1" ht="13.9" x14ac:dyDescent="0.25">
      <c r="A354" s="45">
        <v>43759</v>
      </c>
      <c r="B354" s="45">
        <f t="shared" ref="B354" si="419">A354+C354</f>
        <v>43766</v>
      </c>
      <c r="C354" s="20">
        <v>7</v>
      </c>
      <c r="D354" s="19">
        <v>100000000000</v>
      </c>
      <c r="E354" s="19">
        <v>66000000000</v>
      </c>
      <c r="F354" s="19">
        <v>66000000000</v>
      </c>
      <c r="G354" s="16">
        <v>4.05</v>
      </c>
      <c r="H354" s="16">
        <f t="shared" ref="H354" si="420">+G354</f>
        <v>4.05</v>
      </c>
      <c r="I354" s="16">
        <f t="shared" ref="I354" si="421">+G354</f>
        <v>4.05</v>
      </c>
      <c r="L354" s="28"/>
      <c r="O354" s="28"/>
    </row>
    <row r="355" spans="1:15" s="27" customFormat="1" ht="13.9" x14ac:dyDescent="0.25">
      <c r="A355" s="45">
        <v>43760</v>
      </c>
      <c r="B355" s="45">
        <f t="shared" ref="B355" si="422">A355+C355</f>
        <v>43767</v>
      </c>
      <c r="C355" s="20">
        <v>7</v>
      </c>
      <c r="D355" s="19">
        <v>50000000000</v>
      </c>
      <c r="E355" s="19">
        <v>10000000000</v>
      </c>
      <c r="F355" s="19">
        <v>10000000000</v>
      </c>
      <c r="G355" s="16">
        <v>4</v>
      </c>
      <c r="H355" s="16">
        <f t="shared" ref="H355" si="423">+G355</f>
        <v>4</v>
      </c>
      <c r="I355" s="16">
        <f t="shared" ref="I355" si="424">+G355</f>
        <v>4</v>
      </c>
      <c r="L355" s="28"/>
      <c r="O355" s="28"/>
    </row>
    <row r="356" spans="1:15" s="27" customFormat="1" ht="13.9" x14ac:dyDescent="0.25">
      <c r="A356" s="45">
        <v>43761</v>
      </c>
      <c r="B356" s="45">
        <f t="shared" ref="B356" si="425">A356+C356</f>
        <v>43768</v>
      </c>
      <c r="C356" s="20">
        <v>7</v>
      </c>
      <c r="D356" s="19">
        <v>400000000000</v>
      </c>
      <c r="E356" s="19">
        <v>305000000000</v>
      </c>
      <c r="F356" s="19">
        <v>305000000000</v>
      </c>
      <c r="G356" s="16">
        <v>4.05</v>
      </c>
      <c r="H356" s="16">
        <f t="shared" ref="H356" si="426">+G356</f>
        <v>4.05</v>
      </c>
      <c r="I356" s="16">
        <f t="shared" ref="I356" si="427">+G356</f>
        <v>4.05</v>
      </c>
      <c r="L356" s="28"/>
      <c r="O356" s="28"/>
    </row>
    <row r="357" spans="1:15" s="27" customFormat="1" ht="13.9" x14ac:dyDescent="0.25">
      <c r="A357" s="45">
        <v>43762</v>
      </c>
      <c r="B357" s="45">
        <f t="shared" ref="B357" si="428">A357+C357</f>
        <v>43769</v>
      </c>
      <c r="C357" s="20">
        <v>7</v>
      </c>
      <c r="D357" s="19">
        <v>500000000000</v>
      </c>
      <c r="E357" s="19">
        <v>316000000000</v>
      </c>
      <c r="F357" s="19">
        <v>316000000000</v>
      </c>
      <c r="G357" s="16">
        <v>4.05</v>
      </c>
      <c r="H357" s="16">
        <f t="shared" ref="H357" si="429">+G357</f>
        <v>4.05</v>
      </c>
      <c r="I357" s="16">
        <f t="shared" ref="I357" si="430">+G357</f>
        <v>4.05</v>
      </c>
      <c r="L357" s="28"/>
      <c r="O357" s="28"/>
    </row>
    <row r="358" spans="1:15" s="27" customFormat="1" ht="13.9" x14ac:dyDescent="0.25">
      <c r="A358" s="45">
        <v>43763</v>
      </c>
      <c r="B358" s="45">
        <f t="shared" ref="B358" si="431">A358+C358</f>
        <v>43770</v>
      </c>
      <c r="C358" s="20">
        <v>7</v>
      </c>
      <c r="D358" s="19">
        <v>500000000000</v>
      </c>
      <c r="E358" s="19">
        <v>326000000000</v>
      </c>
      <c r="F358" s="19">
        <v>326000000000</v>
      </c>
      <c r="G358" s="16">
        <v>4.05</v>
      </c>
      <c r="H358" s="16">
        <f t="shared" ref="H358" si="432">+G358</f>
        <v>4.05</v>
      </c>
      <c r="I358" s="16">
        <f t="shared" ref="I358" si="433">+G358</f>
        <v>4.05</v>
      </c>
      <c r="L358" s="28"/>
      <c r="O358" s="28"/>
    </row>
    <row r="359" spans="1:15" s="27" customFormat="1" ht="13.9" x14ac:dyDescent="0.25">
      <c r="A359" s="45">
        <v>43766</v>
      </c>
      <c r="B359" s="45">
        <f t="shared" ref="B359" si="434">A359+C359</f>
        <v>43773</v>
      </c>
      <c r="C359" s="20">
        <v>7</v>
      </c>
      <c r="D359" s="19">
        <v>200000000000</v>
      </c>
      <c r="E359" s="19">
        <v>110000000000</v>
      </c>
      <c r="F359" s="19">
        <v>110000000000</v>
      </c>
      <c r="G359" s="16">
        <v>4.05</v>
      </c>
      <c r="H359" s="16">
        <f t="shared" ref="H359" si="435">+G359</f>
        <v>4.05</v>
      </c>
      <c r="I359" s="16">
        <f t="shared" ref="I359" si="436">+G359</f>
        <v>4.05</v>
      </c>
      <c r="L359" s="28"/>
      <c r="O359" s="28"/>
    </row>
    <row r="360" spans="1:15" s="27" customFormat="1" ht="13.9" x14ac:dyDescent="0.25">
      <c r="A360" s="45">
        <v>43767</v>
      </c>
      <c r="B360" s="45">
        <f t="shared" ref="B360" si="437">A360+C360</f>
        <v>43774</v>
      </c>
      <c r="C360" s="20">
        <v>7</v>
      </c>
      <c r="D360" s="19">
        <v>200000000000</v>
      </c>
      <c r="E360" s="19">
        <v>222000000000</v>
      </c>
      <c r="F360" s="19">
        <v>200000000000</v>
      </c>
      <c r="G360" s="16">
        <v>4</v>
      </c>
      <c r="H360" s="16">
        <f t="shared" ref="H360" si="438">+G360</f>
        <v>4</v>
      </c>
      <c r="I360" s="16">
        <f t="shared" ref="I360" si="439">+G360</f>
        <v>4</v>
      </c>
      <c r="L360" s="28"/>
      <c r="O360" s="28"/>
    </row>
    <row r="361" spans="1:15" s="27" customFormat="1" ht="13.9" x14ac:dyDescent="0.25">
      <c r="A361" s="45">
        <v>43768</v>
      </c>
      <c r="B361" s="45">
        <f t="shared" ref="B361" si="440">A361+C361</f>
        <v>43775</v>
      </c>
      <c r="C361" s="20">
        <v>7</v>
      </c>
      <c r="D361" s="19">
        <v>600000000000</v>
      </c>
      <c r="E361" s="19">
        <v>303000000000</v>
      </c>
      <c r="F361" s="19">
        <v>303000000000</v>
      </c>
      <c r="G361" s="16">
        <v>4.05</v>
      </c>
      <c r="H361" s="16">
        <f t="shared" ref="H361" si="441">+G361</f>
        <v>4.05</v>
      </c>
      <c r="I361" s="16">
        <f t="shared" ref="I361" si="442">+G361</f>
        <v>4.05</v>
      </c>
      <c r="L361" s="28"/>
      <c r="O361" s="28"/>
    </row>
    <row r="362" spans="1:15" s="27" customFormat="1" ht="13.9" x14ac:dyDescent="0.25">
      <c r="A362" s="45">
        <v>43769</v>
      </c>
      <c r="B362" s="45">
        <f t="shared" ref="B362" si="443">A362+C362</f>
        <v>43776</v>
      </c>
      <c r="C362" s="20">
        <v>7</v>
      </c>
      <c r="D362" s="19">
        <v>600000000000</v>
      </c>
      <c r="E362" s="19">
        <v>156000000000</v>
      </c>
      <c r="F362" s="19">
        <v>156000000000</v>
      </c>
      <c r="G362" s="16">
        <v>4.05</v>
      </c>
      <c r="H362" s="16">
        <f t="shared" ref="H362" si="444">+G362</f>
        <v>4.05</v>
      </c>
      <c r="I362" s="16">
        <f t="shared" ref="I362" si="445">+G362</f>
        <v>4.05</v>
      </c>
      <c r="L362" s="28"/>
      <c r="O362" s="28"/>
    </row>
    <row r="363" spans="1:15" s="27" customFormat="1" ht="13.9" x14ac:dyDescent="0.25">
      <c r="A363" s="37">
        <v>43770</v>
      </c>
      <c r="B363" s="37">
        <f t="shared" ref="B363" si="446">A363+C363</f>
        <v>43777</v>
      </c>
      <c r="C363" s="38">
        <v>7</v>
      </c>
      <c r="D363" s="39">
        <v>500000000000</v>
      </c>
      <c r="E363" s="39">
        <v>357000000000</v>
      </c>
      <c r="F363" s="39">
        <v>357000000000</v>
      </c>
      <c r="G363" s="40">
        <v>4.05</v>
      </c>
      <c r="H363" s="40">
        <f t="shared" ref="H363" si="447">+G363</f>
        <v>4.05</v>
      </c>
      <c r="I363" s="40">
        <f t="shared" ref="I363" si="448">+G363</f>
        <v>4.05</v>
      </c>
      <c r="L363" s="28"/>
      <c r="O363" s="28"/>
    </row>
    <row r="364" spans="1:15" s="27" customFormat="1" ht="13.9" x14ac:dyDescent="0.25">
      <c r="A364" s="37">
        <v>43773</v>
      </c>
      <c r="B364" s="37">
        <f t="shared" ref="B364" si="449">A364+C364</f>
        <v>43780</v>
      </c>
      <c r="C364" s="38">
        <v>7</v>
      </c>
      <c r="D364" s="39">
        <v>350000000000</v>
      </c>
      <c r="E364" s="39">
        <v>182000000000</v>
      </c>
      <c r="F364" s="39">
        <v>182000000000</v>
      </c>
      <c r="G364" s="40">
        <v>4.05</v>
      </c>
      <c r="H364" s="40">
        <f t="shared" ref="H364" si="450">+G364</f>
        <v>4.05</v>
      </c>
      <c r="I364" s="40">
        <f t="shared" ref="I364" si="451">+G364</f>
        <v>4.05</v>
      </c>
      <c r="L364" s="28"/>
      <c r="O364" s="28"/>
    </row>
    <row r="365" spans="1:15" s="27" customFormat="1" ht="13.9" x14ac:dyDescent="0.25">
      <c r="A365" s="37">
        <v>43774</v>
      </c>
      <c r="B365" s="37">
        <f t="shared" ref="B365" si="452">A365+C365</f>
        <v>43781</v>
      </c>
      <c r="C365" s="38">
        <v>7</v>
      </c>
      <c r="D365" s="39">
        <v>350000000000</v>
      </c>
      <c r="E365" s="39">
        <v>27000000000</v>
      </c>
      <c r="F365" s="39">
        <v>27000000000</v>
      </c>
      <c r="G365" s="40">
        <v>4.05</v>
      </c>
      <c r="H365" s="40">
        <f t="shared" ref="H365" si="453">+G365</f>
        <v>4.05</v>
      </c>
      <c r="I365" s="40">
        <f t="shared" ref="I365" si="454">+G365</f>
        <v>4.05</v>
      </c>
      <c r="L365" s="28"/>
      <c r="O365" s="28"/>
    </row>
    <row r="366" spans="1:15" s="27" customFormat="1" ht="13.9" x14ac:dyDescent="0.25">
      <c r="A366" s="37">
        <v>43775</v>
      </c>
      <c r="B366" s="37">
        <f t="shared" ref="B366" si="455">A366+C366</f>
        <v>43782</v>
      </c>
      <c r="C366" s="38">
        <v>7</v>
      </c>
      <c r="D366" s="39">
        <v>500000000000</v>
      </c>
      <c r="E366" s="39">
        <v>158000000000</v>
      </c>
      <c r="F366" s="39">
        <v>158000000000</v>
      </c>
      <c r="G366" s="40">
        <v>4.05</v>
      </c>
      <c r="H366" s="40">
        <f t="shared" ref="H366" si="456">+G366</f>
        <v>4.05</v>
      </c>
      <c r="I366" s="40">
        <f t="shared" ref="I366" si="457">+G366</f>
        <v>4.05</v>
      </c>
      <c r="L366" s="28"/>
      <c r="O366" s="28"/>
    </row>
    <row r="367" spans="1:15" s="27" customFormat="1" ht="13.9" x14ac:dyDescent="0.25">
      <c r="A367" s="37">
        <v>43776</v>
      </c>
      <c r="B367" s="37">
        <f t="shared" ref="B367" si="458">A367+C367</f>
        <v>43783</v>
      </c>
      <c r="C367" s="38">
        <v>7</v>
      </c>
      <c r="D367" s="39">
        <v>600000000000</v>
      </c>
      <c r="E367" s="39">
        <v>65000000000</v>
      </c>
      <c r="F367" s="39">
        <v>65000000000</v>
      </c>
      <c r="G367" s="40">
        <v>4.05</v>
      </c>
      <c r="H367" s="40">
        <f t="shared" ref="H367" si="459">+G367</f>
        <v>4.05</v>
      </c>
      <c r="I367" s="40">
        <f t="shared" ref="I367" si="460">+G367</f>
        <v>4.05</v>
      </c>
      <c r="L367" s="28"/>
      <c r="O367" s="28"/>
    </row>
    <row r="368" spans="1:15" s="27" customFormat="1" ht="13.9" x14ac:dyDescent="0.25">
      <c r="A368" s="37">
        <v>43777</v>
      </c>
      <c r="B368" s="37">
        <f t="shared" ref="B368" si="461">A368+C368</f>
        <v>43784</v>
      </c>
      <c r="C368" s="38">
        <v>7</v>
      </c>
      <c r="D368" s="39">
        <v>600000000000</v>
      </c>
      <c r="E368" s="39">
        <v>360000000000</v>
      </c>
      <c r="F368" s="39">
        <v>360000000000</v>
      </c>
      <c r="G368" s="40">
        <v>4.05</v>
      </c>
      <c r="H368" s="40">
        <f t="shared" ref="H368" si="462">+G368</f>
        <v>4.05</v>
      </c>
      <c r="I368" s="40">
        <f t="shared" ref="I368" si="463">+G368</f>
        <v>4.05</v>
      </c>
      <c r="L368" s="28"/>
      <c r="O368" s="28"/>
    </row>
    <row r="369" spans="1:15" s="27" customFormat="1" ht="13.9" x14ac:dyDescent="0.25">
      <c r="A369" s="37">
        <v>43780</v>
      </c>
      <c r="B369" s="37">
        <f t="shared" ref="B369" si="464">A369+C369</f>
        <v>43787</v>
      </c>
      <c r="C369" s="38">
        <v>7</v>
      </c>
      <c r="D369" s="39">
        <v>200000000000</v>
      </c>
      <c r="E369" s="39">
        <v>315000000000</v>
      </c>
      <c r="F369" s="39">
        <v>200000000000</v>
      </c>
      <c r="G369" s="40">
        <v>3.85</v>
      </c>
      <c r="H369" s="40">
        <f t="shared" ref="H369" si="465">+G369</f>
        <v>3.85</v>
      </c>
      <c r="I369" s="40">
        <f t="shared" ref="I369" si="466">+G369</f>
        <v>3.85</v>
      </c>
      <c r="L369" s="28"/>
      <c r="O369" s="28"/>
    </row>
    <row r="370" spans="1:15" s="27" customFormat="1" ht="13.9" x14ac:dyDescent="0.25">
      <c r="A370" s="37">
        <v>43781</v>
      </c>
      <c r="B370" s="37">
        <f t="shared" ref="B370" si="467">A370+C370</f>
        <v>43788</v>
      </c>
      <c r="C370" s="38">
        <v>7</v>
      </c>
      <c r="D370" s="39">
        <v>400000000000</v>
      </c>
      <c r="E370" s="39">
        <v>200000000000</v>
      </c>
      <c r="F370" s="39">
        <v>200000000000</v>
      </c>
      <c r="G370" s="40">
        <v>4.05</v>
      </c>
      <c r="H370" s="40">
        <f t="shared" ref="H370" si="468">+G370</f>
        <v>4.05</v>
      </c>
      <c r="I370" s="40">
        <f t="shared" ref="I370" si="469">+G370</f>
        <v>4.05</v>
      </c>
      <c r="L370" s="28"/>
      <c r="O370" s="28"/>
    </row>
    <row r="371" spans="1:15" s="27" customFormat="1" ht="13.9" x14ac:dyDescent="0.25">
      <c r="A371" s="37">
        <v>43782</v>
      </c>
      <c r="B371" s="37">
        <f t="shared" ref="B371" si="470">A371+C371</f>
        <v>43789</v>
      </c>
      <c r="C371" s="38">
        <v>7</v>
      </c>
      <c r="D371" s="39">
        <v>300000000000</v>
      </c>
      <c r="E371" s="39">
        <v>168000000000</v>
      </c>
      <c r="F371" s="39">
        <v>168000000000</v>
      </c>
      <c r="G371" s="40">
        <v>4.05</v>
      </c>
      <c r="H371" s="40">
        <f t="shared" ref="H371" si="471">+G371</f>
        <v>4.05</v>
      </c>
      <c r="I371" s="40">
        <f t="shared" ref="I371" si="472">+G371</f>
        <v>4.05</v>
      </c>
      <c r="L371" s="28"/>
      <c r="O371" s="28"/>
    </row>
    <row r="372" spans="1:15" s="27" customFormat="1" ht="13.9" x14ac:dyDescent="0.25">
      <c r="A372" s="37">
        <v>43783</v>
      </c>
      <c r="B372" s="37">
        <f t="shared" ref="B372" si="473">A372+C372</f>
        <v>43790</v>
      </c>
      <c r="C372" s="38">
        <v>7</v>
      </c>
      <c r="D372" s="39">
        <v>200000000000</v>
      </c>
      <c r="E372" s="39">
        <v>117000000000</v>
      </c>
      <c r="F372" s="39">
        <v>117000000000</v>
      </c>
      <c r="G372" s="40">
        <v>4.05</v>
      </c>
      <c r="H372" s="40">
        <f t="shared" ref="H372" si="474">+G372</f>
        <v>4.05</v>
      </c>
      <c r="I372" s="40">
        <f t="shared" ref="I372" si="475">+G372</f>
        <v>4.05</v>
      </c>
      <c r="L372" s="28"/>
      <c r="O372" s="28"/>
    </row>
    <row r="373" spans="1:15" s="27" customFormat="1" ht="13.9" x14ac:dyDescent="0.25">
      <c r="A373" s="37">
        <v>43784</v>
      </c>
      <c r="B373" s="37">
        <f t="shared" ref="B373" si="476">A373+C373</f>
        <v>43791</v>
      </c>
      <c r="C373" s="38">
        <v>7</v>
      </c>
      <c r="D373" s="39">
        <v>400000000000</v>
      </c>
      <c r="E373" s="39">
        <v>135000000000</v>
      </c>
      <c r="F373" s="39">
        <v>135000000000</v>
      </c>
      <c r="G373" s="40">
        <v>4.05</v>
      </c>
      <c r="H373" s="40">
        <f t="shared" ref="H373" si="477">+G373</f>
        <v>4.05</v>
      </c>
      <c r="I373" s="40">
        <f t="shared" ref="I373" si="478">+G373</f>
        <v>4.05</v>
      </c>
      <c r="L373" s="28"/>
      <c r="O373" s="28"/>
    </row>
    <row r="374" spans="1:15" s="27" customFormat="1" ht="13.9" x14ac:dyDescent="0.25">
      <c r="A374" s="37">
        <v>43787</v>
      </c>
      <c r="B374" s="37">
        <f t="shared" ref="B374" si="479">A374+C374</f>
        <v>43794</v>
      </c>
      <c r="C374" s="38">
        <v>7</v>
      </c>
      <c r="D374" s="39">
        <v>300000000000</v>
      </c>
      <c r="E374" s="39">
        <v>540000000000</v>
      </c>
      <c r="F374" s="39">
        <v>300000000000</v>
      </c>
      <c r="G374" s="40">
        <v>3.85</v>
      </c>
      <c r="H374" s="40">
        <f t="shared" ref="H374" si="480">+G374</f>
        <v>3.85</v>
      </c>
      <c r="I374" s="40">
        <f t="shared" ref="I374" si="481">+G374</f>
        <v>3.85</v>
      </c>
      <c r="L374" s="28"/>
      <c r="O374" s="28"/>
    </row>
    <row r="375" spans="1:15" s="27" customFormat="1" ht="13.9" x14ac:dyDescent="0.25">
      <c r="A375" s="37">
        <v>43788</v>
      </c>
      <c r="B375" s="37">
        <f t="shared" ref="B375" si="482">A375+C375</f>
        <v>43795</v>
      </c>
      <c r="C375" s="38">
        <v>7</v>
      </c>
      <c r="D375" s="39">
        <v>250000000000</v>
      </c>
      <c r="E375" s="39">
        <v>240000000000</v>
      </c>
      <c r="F375" s="39">
        <v>240000000000</v>
      </c>
      <c r="G375" s="40">
        <v>4.05</v>
      </c>
      <c r="H375" s="40">
        <f t="shared" ref="H375" si="483">+G375</f>
        <v>4.05</v>
      </c>
      <c r="I375" s="40">
        <f t="shared" ref="I375" si="484">+G375</f>
        <v>4.05</v>
      </c>
      <c r="L375" s="28"/>
      <c r="O375" s="28"/>
    </row>
    <row r="376" spans="1:15" s="27" customFormat="1" ht="13.9" x14ac:dyDescent="0.25">
      <c r="A376" s="37">
        <v>43789</v>
      </c>
      <c r="B376" s="37">
        <f t="shared" ref="B376" si="485">A376+C376</f>
        <v>43796</v>
      </c>
      <c r="C376" s="38">
        <v>7</v>
      </c>
      <c r="D376" s="39">
        <v>100000000000</v>
      </c>
      <c r="E376" s="39">
        <v>103000000000</v>
      </c>
      <c r="F376" s="39">
        <v>100000000000</v>
      </c>
      <c r="G376" s="40">
        <v>4.05</v>
      </c>
      <c r="H376" s="40">
        <f t="shared" ref="H376" si="486">+G376</f>
        <v>4.05</v>
      </c>
      <c r="I376" s="40">
        <f t="shared" ref="I376" si="487">+G376</f>
        <v>4.05</v>
      </c>
      <c r="L376" s="28"/>
      <c r="O376" s="28"/>
    </row>
    <row r="377" spans="1:15" s="27" customFormat="1" ht="13.9" x14ac:dyDescent="0.25">
      <c r="A377" s="37">
        <v>43794</v>
      </c>
      <c r="B377" s="37">
        <f t="shared" ref="B377" si="488">A377+C377</f>
        <v>43801</v>
      </c>
      <c r="C377" s="38">
        <v>7</v>
      </c>
      <c r="D377" s="39">
        <v>400000000000</v>
      </c>
      <c r="E377" s="39">
        <v>115000000000</v>
      </c>
      <c r="F377" s="39">
        <v>115000000000</v>
      </c>
      <c r="G377" s="40">
        <v>4.05</v>
      </c>
      <c r="H377" s="40">
        <f t="shared" ref="H377" si="489">+G377</f>
        <v>4.05</v>
      </c>
      <c r="I377" s="40">
        <f t="shared" ref="I377" si="490">+G377</f>
        <v>4.05</v>
      </c>
      <c r="L377" s="28"/>
      <c r="O377" s="28"/>
    </row>
    <row r="378" spans="1:15" s="27" customFormat="1" ht="13.9" x14ac:dyDescent="0.25">
      <c r="A378" s="37">
        <v>43795</v>
      </c>
      <c r="B378" s="37">
        <f t="shared" ref="B378" si="491">A378+C378</f>
        <v>43802</v>
      </c>
      <c r="C378" s="38">
        <v>7</v>
      </c>
      <c r="D378" s="39">
        <v>700000000000</v>
      </c>
      <c r="E378" s="39">
        <v>390000000000</v>
      </c>
      <c r="F378" s="39">
        <v>390000000000</v>
      </c>
      <c r="G378" s="40">
        <v>4.05</v>
      </c>
      <c r="H378" s="40">
        <f t="shared" ref="H378" si="492">+G378</f>
        <v>4.05</v>
      </c>
      <c r="I378" s="40">
        <f t="shared" ref="I378" si="493">+G378</f>
        <v>4.05</v>
      </c>
      <c r="L378" s="28"/>
      <c r="O378" s="28"/>
    </row>
    <row r="379" spans="1:15" s="27" customFormat="1" ht="13.9" x14ac:dyDescent="0.25">
      <c r="A379" s="37">
        <v>43796</v>
      </c>
      <c r="B379" s="37">
        <f t="shared" ref="B379" si="494">A379+C379</f>
        <v>43803</v>
      </c>
      <c r="C379" s="38">
        <v>7</v>
      </c>
      <c r="D379" s="39">
        <v>500000000000</v>
      </c>
      <c r="E379" s="39">
        <v>305000000000</v>
      </c>
      <c r="F379" s="39">
        <v>305000000000</v>
      </c>
      <c r="G379" s="40">
        <v>4.05</v>
      </c>
      <c r="H379" s="40">
        <f t="shared" ref="H379" si="495">+G379</f>
        <v>4.05</v>
      </c>
      <c r="I379" s="40">
        <f t="shared" ref="I379" si="496">+G379</f>
        <v>4.05</v>
      </c>
      <c r="L379" s="28"/>
      <c r="O379" s="28"/>
    </row>
    <row r="380" spans="1:15" s="27" customFormat="1" ht="13.9" x14ac:dyDescent="0.25">
      <c r="A380" s="37">
        <v>43797</v>
      </c>
      <c r="B380" s="37">
        <f t="shared" ref="B380" si="497">A380+C380</f>
        <v>43804</v>
      </c>
      <c r="C380" s="38">
        <v>7</v>
      </c>
      <c r="D380" s="39">
        <v>100000000000</v>
      </c>
      <c r="E380" s="39">
        <v>155000000000</v>
      </c>
      <c r="F380" s="39">
        <v>100000000000</v>
      </c>
      <c r="G380" s="40">
        <v>4</v>
      </c>
      <c r="H380" s="40">
        <f t="shared" ref="H380" si="498">+G380</f>
        <v>4</v>
      </c>
      <c r="I380" s="40">
        <f t="shared" ref="I380" si="499">+G380</f>
        <v>4</v>
      </c>
      <c r="L380" s="28"/>
      <c r="O380" s="28"/>
    </row>
    <row r="381" spans="1:15" s="27" customFormat="1" ht="13.9" x14ac:dyDescent="0.25">
      <c r="A381" s="37">
        <v>43798</v>
      </c>
      <c r="B381" s="37">
        <f t="shared" ref="B381" si="500">A381+C381</f>
        <v>43805</v>
      </c>
      <c r="C381" s="38">
        <v>7</v>
      </c>
      <c r="D381" s="39">
        <v>200000000000</v>
      </c>
      <c r="E381" s="39">
        <v>55000000000</v>
      </c>
      <c r="F381" s="39">
        <v>55000000000</v>
      </c>
      <c r="G381" s="40">
        <v>4</v>
      </c>
      <c r="H381" s="40">
        <f t="shared" ref="H381" si="501">+G381</f>
        <v>4</v>
      </c>
      <c r="I381" s="40">
        <f t="shared" ref="I381" si="502">+G381</f>
        <v>4</v>
      </c>
      <c r="L381" s="28"/>
      <c r="O381" s="28"/>
    </row>
    <row r="382" spans="1:15" s="27" customFormat="1" ht="13.9" x14ac:dyDescent="0.25">
      <c r="A382" s="45">
        <v>43802</v>
      </c>
      <c r="B382" s="45">
        <f t="shared" ref="B382" si="503">A382+C382</f>
        <v>43809</v>
      </c>
      <c r="C382" s="20">
        <v>7</v>
      </c>
      <c r="D382" s="19">
        <v>350000000000</v>
      </c>
      <c r="E382" s="19">
        <v>230000000000</v>
      </c>
      <c r="F382" s="19">
        <v>230000000000</v>
      </c>
      <c r="G382" s="16">
        <v>4.05</v>
      </c>
      <c r="H382" s="16">
        <f t="shared" ref="H382" si="504">+G382</f>
        <v>4.05</v>
      </c>
      <c r="I382" s="16">
        <f t="shared" ref="I382" si="505">+G382</f>
        <v>4.05</v>
      </c>
      <c r="L382" s="28"/>
      <c r="O382" s="28"/>
    </row>
    <row r="383" spans="1:15" s="27" customFormat="1" ht="13.9" x14ac:dyDescent="0.25">
      <c r="A383" s="45">
        <v>43803</v>
      </c>
      <c r="B383" s="45">
        <f t="shared" ref="B383" si="506">A383+C383</f>
        <v>43810</v>
      </c>
      <c r="C383" s="20">
        <v>7</v>
      </c>
      <c r="D383" s="19">
        <v>500000000000</v>
      </c>
      <c r="E383" s="19">
        <v>83000000000</v>
      </c>
      <c r="F383" s="19">
        <v>83000000000</v>
      </c>
      <c r="G383" s="16">
        <v>4.05</v>
      </c>
      <c r="H383" s="16">
        <f t="shared" ref="H383" si="507">+G383</f>
        <v>4.05</v>
      </c>
      <c r="I383" s="16">
        <f t="shared" ref="I383" si="508">+G383</f>
        <v>4.05</v>
      </c>
      <c r="L383" s="28"/>
      <c r="O383" s="28"/>
    </row>
    <row r="384" spans="1:15" s="27" customFormat="1" ht="13.9" x14ac:dyDescent="0.25">
      <c r="A384" s="45">
        <v>43804</v>
      </c>
      <c r="B384" s="45">
        <f t="shared" ref="B384" si="509">A384+C384</f>
        <v>43811</v>
      </c>
      <c r="C384" s="20">
        <v>7</v>
      </c>
      <c r="D384" s="19">
        <v>400000000000</v>
      </c>
      <c r="E384" s="19">
        <v>95000000000</v>
      </c>
      <c r="F384" s="19">
        <v>95000000000</v>
      </c>
      <c r="G384" s="16">
        <v>4.05</v>
      </c>
      <c r="H384" s="16">
        <f t="shared" ref="H384" si="510">+G384</f>
        <v>4.05</v>
      </c>
      <c r="I384" s="16">
        <f t="shared" ref="I384" si="511">+G384</f>
        <v>4.05</v>
      </c>
      <c r="L384" s="28"/>
      <c r="O384" s="28"/>
    </row>
    <row r="385" spans="1:15" s="27" customFormat="1" ht="13.9" x14ac:dyDescent="0.25">
      <c r="A385" s="45">
        <v>43805</v>
      </c>
      <c r="B385" s="45">
        <f t="shared" ref="B385" si="512">A385+C385</f>
        <v>43812</v>
      </c>
      <c r="C385" s="20">
        <v>7</v>
      </c>
      <c r="D385" s="19">
        <v>400000000000</v>
      </c>
      <c r="E385" s="19">
        <v>70000000000</v>
      </c>
      <c r="F385" s="19">
        <v>70000000000</v>
      </c>
      <c r="G385" s="16">
        <v>4.05</v>
      </c>
      <c r="H385" s="16">
        <f t="shared" ref="H385" si="513">+G385</f>
        <v>4.05</v>
      </c>
      <c r="I385" s="16">
        <f t="shared" ref="I385" si="514">+G385</f>
        <v>4.05</v>
      </c>
      <c r="L385" s="28"/>
      <c r="O385" s="28"/>
    </row>
    <row r="386" spans="1:15" s="27" customFormat="1" ht="13.9" x14ac:dyDescent="0.25">
      <c r="A386" s="45">
        <v>43808</v>
      </c>
      <c r="B386" s="45">
        <f t="shared" ref="B386" si="515">A386+C386</f>
        <v>43815</v>
      </c>
      <c r="C386" s="20">
        <v>7</v>
      </c>
      <c r="D386" s="19">
        <v>200000000000</v>
      </c>
      <c r="E386" s="19">
        <v>68000000000</v>
      </c>
      <c r="F386" s="19">
        <v>68000000000</v>
      </c>
      <c r="G386" s="16">
        <v>4.05</v>
      </c>
      <c r="H386" s="16">
        <f t="shared" ref="H386" si="516">+G386</f>
        <v>4.05</v>
      </c>
      <c r="I386" s="16">
        <f t="shared" ref="I386" si="517">+G386</f>
        <v>4.05</v>
      </c>
      <c r="L386" s="28"/>
      <c r="O386" s="28"/>
    </row>
    <row r="387" spans="1:15" s="27" customFormat="1" ht="13.9" x14ac:dyDescent="0.25">
      <c r="A387" s="45">
        <v>43809</v>
      </c>
      <c r="B387" s="45">
        <f t="shared" ref="B387" si="518">A387+C387</f>
        <v>43816</v>
      </c>
      <c r="C387" s="20">
        <v>7</v>
      </c>
      <c r="D387" s="19">
        <v>200000000000</v>
      </c>
      <c r="E387" s="19">
        <v>80000000000</v>
      </c>
      <c r="F387" s="19">
        <v>80000000000</v>
      </c>
      <c r="G387" s="16">
        <v>4.05</v>
      </c>
      <c r="H387" s="16">
        <f t="shared" ref="H387" si="519">+G387</f>
        <v>4.05</v>
      </c>
      <c r="I387" s="16">
        <f t="shared" ref="I387" si="520">+G387</f>
        <v>4.05</v>
      </c>
      <c r="L387" s="28"/>
      <c r="O387" s="28"/>
    </row>
    <row r="388" spans="1:15" s="27" customFormat="1" ht="13.9" x14ac:dyDescent="0.25">
      <c r="A388" s="45">
        <v>43810</v>
      </c>
      <c r="B388" s="45">
        <f t="shared" ref="B388" si="521">A388+C388</f>
        <v>43817</v>
      </c>
      <c r="C388" s="20">
        <v>7</v>
      </c>
      <c r="D388" s="19">
        <v>200000000000</v>
      </c>
      <c r="E388" s="19">
        <v>91000000000</v>
      </c>
      <c r="F388" s="19">
        <v>91000000000</v>
      </c>
      <c r="G388" s="16">
        <v>4.05</v>
      </c>
      <c r="H388" s="16">
        <f t="shared" ref="H388" si="522">+G388</f>
        <v>4.05</v>
      </c>
      <c r="I388" s="16">
        <f t="shared" ref="I388" si="523">+G388</f>
        <v>4.05</v>
      </c>
      <c r="L388" s="28"/>
      <c r="O388" s="28"/>
    </row>
    <row r="389" spans="1:15" s="27" customFormat="1" ht="13.9" x14ac:dyDescent="0.25">
      <c r="A389" s="45">
        <v>43811</v>
      </c>
      <c r="B389" s="45">
        <f t="shared" ref="B389" si="524">A389+C389</f>
        <v>43818</v>
      </c>
      <c r="C389" s="20">
        <v>7</v>
      </c>
      <c r="D389" s="19">
        <v>500000000000</v>
      </c>
      <c r="E389" s="19">
        <v>360000000000</v>
      </c>
      <c r="F389" s="19">
        <v>360000000000</v>
      </c>
      <c r="G389" s="16">
        <v>4.05</v>
      </c>
      <c r="H389" s="16">
        <f t="shared" ref="H389" si="525">+G389</f>
        <v>4.05</v>
      </c>
      <c r="I389" s="16">
        <f t="shared" ref="I389" si="526">+G389</f>
        <v>4.05</v>
      </c>
      <c r="L389" s="28"/>
      <c r="O389" s="28"/>
    </row>
    <row r="390" spans="1:15" s="27" customFormat="1" ht="13.9" x14ac:dyDescent="0.25">
      <c r="A390" s="45">
        <v>43812</v>
      </c>
      <c r="B390" s="45">
        <f t="shared" ref="B390" si="527">A390+C390</f>
        <v>43819</v>
      </c>
      <c r="C390" s="20">
        <v>7</v>
      </c>
      <c r="D390" s="19">
        <v>300000000000</v>
      </c>
      <c r="E390" s="19">
        <v>330000000000</v>
      </c>
      <c r="F390" s="19">
        <v>300000000000</v>
      </c>
      <c r="G390" s="16">
        <v>4.05</v>
      </c>
      <c r="H390" s="16">
        <f t="shared" ref="H390" si="528">+G390</f>
        <v>4.05</v>
      </c>
      <c r="I390" s="16">
        <f t="shared" ref="I390" si="529">+G390</f>
        <v>4.05</v>
      </c>
      <c r="L390" s="28"/>
      <c r="O390" s="28"/>
    </row>
    <row r="391" spans="1:15" s="27" customFormat="1" ht="13.9" x14ac:dyDescent="0.25">
      <c r="A391" s="45">
        <v>43815</v>
      </c>
      <c r="B391" s="45">
        <f t="shared" ref="B391" si="530">A391+C391</f>
        <v>43822</v>
      </c>
      <c r="C391" s="20">
        <v>7</v>
      </c>
      <c r="D391" s="19">
        <v>400000000000</v>
      </c>
      <c r="E391" s="19">
        <v>255000000000</v>
      </c>
      <c r="F391" s="19">
        <v>255000000000</v>
      </c>
      <c r="G391" s="16">
        <v>4.05</v>
      </c>
      <c r="H391" s="16">
        <f t="shared" ref="H391" si="531">+G391</f>
        <v>4.05</v>
      </c>
      <c r="I391" s="16">
        <f t="shared" ref="I391" si="532">+G391</f>
        <v>4.05</v>
      </c>
      <c r="L391" s="28"/>
      <c r="O391" s="28"/>
    </row>
    <row r="392" spans="1:15" s="27" customFormat="1" ht="13.9" x14ac:dyDescent="0.25">
      <c r="A392" s="45">
        <v>43816</v>
      </c>
      <c r="B392" s="45">
        <f t="shared" ref="B392" si="533">A392+C392</f>
        <v>43823</v>
      </c>
      <c r="C392" s="20">
        <v>7</v>
      </c>
      <c r="D392" s="19">
        <v>500000000000</v>
      </c>
      <c r="E392" s="19">
        <v>250000000000</v>
      </c>
      <c r="F392" s="19">
        <v>250000000000</v>
      </c>
      <c r="G392" s="16">
        <v>4.05</v>
      </c>
      <c r="H392" s="16">
        <f t="shared" ref="H392" si="534">+G392</f>
        <v>4.05</v>
      </c>
      <c r="I392" s="16">
        <f t="shared" ref="I392" si="535">+G392</f>
        <v>4.05</v>
      </c>
      <c r="L392" s="28"/>
      <c r="O392" s="28"/>
    </row>
    <row r="393" spans="1:15" s="27" customFormat="1" ht="13.9" x14ac:dyDescent="0.25">
      <c r="A393" s="45">
        <v>43817</v>
      </c>
      <c r="B393" s="45">
        <f t="shared" ref="B393" si="536">A393+C393</f>
        <v>43823</v>
      </c>
      <c r="C393" s="20">
        <v>6</v>
      </c>
      <c r="D393" s="19">
        <v>500000000000</v>
      </c>
      <c r="E393" s="19">
        <v>287000000000</v>
      </c>
      <c r="F393" s="19">
        <v>287000000000</v>
      </c>
      <c r="G393" s="16">
        <v>4.05</v>
      </c>
      <c r="H393" s="16">
        <f t="shared" ref="H393" si="537">+G393</f>
        <v>4.05</v>
      </c>
      <c r="I393" s="16">
        <f t="shared" ref="I393" si="538">+G393</f>
        <v>4.05</v>
      </c>
      <c r="L393" s="28"/>
      <c r="O393" s="28"/>
    </row>
    <row r="394" spans="1:15" s="27" customFormat="1" ht="13.9" x14ac:dyDescent="0.25">
      <c r="A394" s="45">
        <v>43818</v>
      </c>
      <c r="B394" s="45">
        <f t="shared" ref="B394:B399" si="539">A394+C394</f>
        <v>43825</v>
      </c>
      <c r="C394" s="20">
        <v>7</v>
      </c>
      <c r="D394" s="19">
        <v>500000000000</v>
      </c>
      <c r="E394" s="19">
        <v>780000000000</v>
      </c>
      <c r="F394" s="19">
        <v>500000000000</v>
      </c>
      <c r="G394" s="16">
        <v>4.03</v>
      </c>
      <c r="H394" s="16">
        <f t="shared" ref="H394" si="540">+G394</f>
        <v>4.03</v>
      </c>
      <c r="I394" s="16">
        <f t="shared" ref="I394" si="541">+G394</f>
        <v>4.03</v>
      </c>
      <c r="L394" s="28"/>
      <c r="O394" s="28"/>
    </row>
    <row r="395" spans="1:15" s="27" customFormat="1" ht="13.9" x14ac:dyDescent="0.25">
      <c r="A395" s="45">
        <v>43819</v>
      </c>
      <c r="B395" s="45">
        <f t="shared" si="539"/>
        <v>43826</v>
      </c>
      <c r="C395" s="20">
        <v>7</v>
      </c>
      <c r="D395" s="19">
        <v>600000000000</v>
      </c>
      <c r="E395" s="19">
        <v>348000000000</v>
      </c>
      <c r="F395" s="19">
        <v>348000000000</v>
      </c>
      <c r="G395" s="16">
        <v>4.05</v>
      </c>
      <c r="H395" s="16">
        <f t="shared" ref="H395" si="542">+G395</f>
        <v>4.05</v>
      </c>
      <c r="I395" s="16">
        <f t="shared" ref="I395" si="543">+G395</f>
        <v>4.05</v>
      </c>
      <c r="L395" s="28"/>
      <c r="O395" s="28"/>
    </row>
    <row r="396" spans="1:15" s="27" customFormat="1" ht="13.9" x14ac:dyDescent="0.25">
      <c r="A396" s="45">
        <v>43822</v>
      </c>
      <c r="B396" s="45">
        <f t="shared" si="539"/>
        <v>43829</v>
      </c>
      <c r="C396" s="20">
        <v>7</v>
      </c>
      <c r="D396" s="19">
        <v>500000000000</v>
      </c>
      <c r="E396" s="19">
        <v>459000000000</v>
      </c>
      <c r="F396" s="19">
        <v>459000000000</v>
      </c>
      <c r="G396" s="16">
        <v>4.05</v>
      </c>
      <c r="H396" s="16">
        <f t="shared" ref="H396" si="544">+G396</f>
        <v>4.05</v>
      </c>
      <c r="I396" s="16">
        <f t="shared" ref="I396" si="545">+G396</f>
        <v>4.05</v>
      </c>
      <c r="L396" s="28"/>
      <c r="O396" s="28"/>
    </row>
    <row r="397" spans="1:15" s="27" customFormat="1" ht="13.9" x14ac:dyDescent="0.25">
      <c r="A397" s="45">
        <v>43823</v>
      </c>
      <c r="B397" s="45">
        <f t="shared" si="539"/>
        <v>43829</v>
      </c>
      <c r="C397" s="20">
        <v>6</v>
      </c>
      <c r="D397" s="19">
        <v>500000000000</v>
      </c>
      <c r="E397" s="19">
        <v>240000000000</v>
      </c>
      <c r="F397" s="19">
        <v>240000000000</v>
      </c>
      <c r="G397" s="16">
        <v>4.05</v>
      </c>
      <c r="H397" s="16">
        <f t="shared" ref="H397" si="546">+G397</f>
        <v>4.05</v>
      </c>
      <c r="I397" s="16">
        <f t="shared" ref="I397" si="547">+G397</f>
        <v>4.05</v>
      </c>
      <c r="L397" s="28"/>
      <c r="O397" s="28"/>
    </row>
    <row r="398" spans="1:15" s="27" customFormat="1" ht="13.9" x14ac:dyDescent="0.25">
      <c r="A398" s="45">
        <v>43825</v>
      </c>
      <c r="B398" s="45">
        <f t="shared" si="539"/>
        <v>43832</v>
      </c>
      <c r="C398" s="20">
        <v>7</v>
      </c>
      <c r="D398" s="19">
        <v>600000000000</v>
      </c>
      <c r="E398" s="19">
        <v>762000000000</v>
      </c>
      <c r="F398" s="19">
        <v>600000000000</v>
      </c>
      <c r="G398" s="16">
        <v>4.05</v>
      </c>
      <c r="H398" s="16">
        <f t="shared" ref="H398" si="548">+G398</f>
        <v>4.05</v>
      </c>
      <c r="I398" s="16">
        <f t="shared" ref="I398" si="549">+G398</f>
        <v>4.05</v>
      </c>
      <c r="L398" s="28"/>
      <c r="O398" s="28"/>
    </row>
    <row r="399" spans="1:15" s="27" customFormat="1" ht="13.9" x14ac:dyDescent="0.25">
      <c r="A399" s="45">
        <v>43826</v>
      </c>
      <c r="B399" s="45">
        <f t="shared" si="539"/>
        <v>43833</v>
      </c>
      <c r="C399" s="20">
        <v>7</v>
      </c>
      <c r="D399" s="19">
        <v>300000000000</v>
      </c>
      <c r="E399" s="19">
        <v>318000000000</v>
      </c>
      <c r="F399" s="19">
        <v>300000000000</v>
      </c>
      <c r="G399" s="16">
        <v>4.05</v>
      </c>
      <c r="H399" s="16">
        <f t="shared" ref="H399" si="550">+G399</f>
        <v>4.05</v>
      </c>
      <c r="I399" s="16">
        <f t="shared" ref="I399" si="551">+G399</f>
        <v>4.05</v>
      </c>
      <c r="L399" s="28"/>
      <c r="O399" s="28"/>
    </row>
    <row r="400" spans="1:15" s="27" customFormat="1" ht="13.9" x14ac:dyDescent="0.25">
      <c r="A400" s="45">
        <v>43829</v>
      </c>
      <c r="B400" s="45">
        <f t="shared" ref="B400" si="552">A400+C400</f>
        <v>43836</v>
      </c>
      <c r="C400" s="20">
        <v>7</v>
      </c>
      <c r="D400" s="19">
        <v>700000000000</v>
      </c>
      <c r="E400" s="19">
        <v>311000000000</v>
      </c>
      <c r="F400" s="19">
        <v>311000000000</v>
      </c>
      <c r="G400" s="16">
        <v>4.05</v>
      </c>
      <c r="H400" s="16">
        <f t="shared" ref="H400" si="553">+G400</f>
        <v>4.05</v>
      </c>
      <c r="I400" s="16">
        <f t="shared" ref="I400" si="554">+G400</f>
        <v>4.05</v>
      </c>
      <c r="L400" s="28"/>
      <c r="O400" s="28"/>
    </row>
    <row r="401" spans="1:15" s="8" customFormat="1" ht="13.9" x14ac:dyDescent="0.25">
      <c r="A401" s="41"/>
      <c r="B401" s="41"/>
      <c r="C401" s="42"/>
      <c r="D401" s="43"/>
      <c r="E401" s="43"/>
      <c r="F401" s="43"/>
      <c r="G401" s="44"/>
      <c r="H401" s="44"/>
      <c r="I401" s="44"/>
      <c r="L401" s="14"/>
      <c r="O401" s="14"/>
    </row>
    <row r="402" spans="1:15" s="8" customFormat="1" ht="13.9" x14ac:dyDescent="0.25">
      <c r="A402" s="41"/>
      <c r="B402" s="41"/>
      <c r="C402" s="42"/>
      <c r="D402" s="43"/>
      <c r="E402" s="43"/>
      <c r="F402" s="43"/>
      <c r="G402" s="44"/>
      <c r="H402" s="44"/>
      <c r="I402" s="44"/>
      <c r="L402" s="14"/>
      <c r="O402" s="14"/>
    </row>
    <row r="403" spans="1:15" s="8" customFormat="1" ht="13.9" x14ac:dyDescent="0.25">
      <c r="A403" s="41"/>
      <c r="B403" s="41"/>
      <c r="C403" s="42"/>
      <c r="D403" s="43"/>
      <c r="E403" s="43"/>
      <c r="F403" s="43"/>
      <c r="G403" s="44"/>
      <c r="H403" s="44"/>
      <c r="I403" s="44"/>
      <c r="L403" s="14"/>
      <c r="O403" s="14"/>
    </row>
    <row r="404" spans="1:15" s="8" customFormat="1" ht="13.9" x14ac:dyDescent="0.25">
      <c r="A404" s="37">
        <v>43832</v>
      </c>
      <c r="B404" s="37">
        <f t="shared" ref="B404" si="555">A404+C404</f>
        <v>43839</v>
      </c>
      <c r="C404" s="38">
        <v>7</v>
      </c>
      <c r="D404" s="39">
        <v>700000000000</v>
      </c>
      <c r="E404" s="39">
        <v>255000000000</v>
      </c>
      <c r="F404" s="39">
        <v>255000000000</v>
      </c>
      <c r="G404" s="40">
        <v>4.05</v>
      </c>
      <c r="H404" s="40">
        <f t="shared" ref="H404" si="556">+G404</f>
        <v>4.05</v>
      </c>
      <c r="I404" s="40">
        <f t="shared" ref="I404" si="557">+G404</f>
        <v>4.05</v>
      </c>
      <c r="L404" s="14"/>
      <c r="O404" s="14"/>
    </row>
    <row r="405" spans="1:15" s="8" customFormat="1" ht="13.9" x14ac:dyDescent="0.25">
      <c r="A405" s="37">
        <v>43833</v>
      </c>
      <c r="B405" s="37">
        <f t="shared" ref="B405" si="558">A405+C405</f>
        <v>43840</v>
      </c>
      <c r="C405" s="38">
        <v>7</v>
      </c>
      <c r="D405" s="39">
        <v>500000000000</v>
      </c>
      <c r="E405" s="39">
        <v>500000000000</v>
      </c>
      <c r="F405" s="39">
        <v>500000000000</v>
      </c>
      <c r="G405" s="40">
        <v>4.05</v>
      </c>
      <c r="H405" s="40">
        <f t="shared" ref="H405" si="559">+G405</f>
        <v>4.05</v>
      </c>
      <c r="I405" s="40">
        <f t="shared" ref="I405" si="560">+G405</f>
        <v>4.05</v>
      </c>
      <c r="L405" s="14"/>
      <c r="O405" s="14"/>
    </row>
    <row r="406" spans="1:15" s="8" customFormat="1" ht="13.9" x14ac:dyDescent="0.25">
      <c r="A406" s="37">
        <v>43836</v>
      </c>
      <c r="B406" s="37">
        <f t="shared" ref="B406" si="561">A406+C406</f>
        <v>43843</v>
      </c>
      <c r="C406" s="38">
        <v>7</v>
      </c>
      <c r="D406" s="39">
        <v>400000000000</v>
      </c>
      <c r="E406" s="39">
        <v>370000000000</v>
      </c>
      <c r="F406" s="39">
        <v>370000000000</v>
      </c>
      <c r="G406" s="40">
        <v>4.05</v>
      </c>
      <c r="H406" s="40">
        <f t="shared" ref="H406" si="562">+G406</f>
        <v>4.05</v>
      </c>
      <c r="I406" s="40">
        <f t="shared" ref="I406" si="563">+G406</f>
        <v>4.05</v>
      </c>
      <c r="L406" s="14"/>
      <c r="O406" s="14"/>
    </row>
    <row r="407" spans="1:15" s="8" customFormat="1" ht="13.9" x14ac:dyDescent="0.25">
      <c r="A407" s="37">
        <v>43837</v>
      </c>
      <c r="B407" s="37">
        <f t="shared" ref="B407" si="564">A407+C407</f>
        <v>43844</v>
      </c>
      <c r="C407" s="38">
        <v>7</v>
      </c>
      <c r="D407" s="39">
        <v>100000000000</v>
      </c>
      <c r="E407" s="39">
        <v>65000000000</v>
      </c>
      <c r="F407" s="39">
        <v>65000000000</v>
      </c>
      <c r="G407" s="40">
        <v>4.05</v>
      </c>
      <c r="H407" s="40">
        <f t="shared" ref="H407" si="565">+G407</f>
        <v>4.05</v>
      </c>
      <c r="I407" s="40">
        <f t="shared" ref="I407" si="566">+G407</f>
        <v>4.05</v>
      </c>
      <c r="L407" s="14"/>
      <c r="O407" s="14"/>
    </row>
    <row r="408" spans="1:15" s="8" customFormat="1" ht="13.9" x14ac:dyDescent="0.25">
      <c r="A408" s="37">
        <v>43838</v>
      </c>
      <c r="B408" s="37">
        <f t="shared" ref="B408" si="567">A408+C408</f>
        <v>43845</v>
      </c>
      <c r="C408" s="38">
        <v>7</v>
      </c>
      <c r="D408" s="39">
        <v>100000000000</v>
      </c>
      <c r="E408" s="39">
        <v>150000000000</v>
      </c>
      <c r="F408" s="39">
        <v>100000000000</v>
      </c>
      <c r="G408" s="40">
        <v>4.05</v>
      </c>
      <c r="H408" s="40">
        <f t="shared" ref="H408" si="568">+G408</f>
        <v>4.05</v>
      </c>
      <c r="I408" s="40">
        <f t="shared" ref="I408" si="569">+G408</f>
        <v>4.05</v>
      </c>
      <c r="L408" s="14"/>
      <c r="O408" s="14"/>
    </row>
    <row r="409" spans="1:15" s="8" customFormat="1" ht="13.9" x14ac:dyDescent="0.25">
      <c r="A409" s="37">
        <v>43839</v>
      </c>
      <c r="B409" s="37">
        <f t="shared" ref="B409" si="570">A409+C409</f>
        <v>43846</v>
      </c>
      <c r="C409" s="38">
        <v>7</v>
      </c>
      <c r="D409" s="39">
        <v>200000000000</v>
      </c>
      <c r="E409" s="39">
        <v>160000000000</v>
      </c>
      <c r="F409" s="39">
        <v>160000000000</v>
      </c>
      <c r="G409" s="40">
        <v>4.05</v>
      </c>
      <c r="H409" s="40">
        <f t="shared" ref="H409:H410" si="571">+G409</f>
        <v>4.05</v>
      </c>
      <c r="I409" s="40">
        <f t="shared" ref="I409:I410" si="572">+G409</f>
        <v>4.05</v>
      </c>
      <c r="L409" s="14"/>
      <c r="O409" s="14"/>
    </row>
    <row r="410" spans="1:15" s="8" customFormat="1" ht="13.9" x14ac:dyDescent="0.25">
      <c r="A410" s="37">
        <v>43840</v>
      </c>
      <c r="B410" s="37">
        <f t="shared" ref="B410" si="573">A410+C410</f>
        <v>43847</v>
      </c>
      <c r="C410" s="38">
        <v>7</v>
      </c>
      <c r="D410" s="39">
        <v>600000000000</v>
      </c>
      <c r="E410" s="39">
        <v>0</v>
      </c>
      <c r="F410" s="39">
        <v>0</v>
      </c>
      <c r="G410" s="39">
        <v>0</v>
      </c>
      <c r="H410" s="39">
        <f t="shared" si="571"/>
        <v>0</v>
      </c>
      <c r="I410" s="39">
        <f t="shared" si="572"/>
        <v>0</v>
      </c>
      <c r="L410" s="14"/>
      <c r="O410" s="14"/>
    </row>
    <row r="411" spans="1:15" s="8" customFormat="1" ht="13.9" x14ac:dyDescent="0.25">
      <c r="A411" s="37">
        <v>43843</v>
      </c>
      <c r="B411" s="37">
        <f t="shared" ref="B411" si="574">A411+C411</f>
        <v>43850</v>
      </c>
      <c r="C411" s="38">
        <v>7</v>
      </c>
      <c r="D411" s="39">
        <v>700000000000</v>
      </c>
      <c r="E411" s="39">
        <v>65000000000</v>
      </c>
      <c r="F411" s="39">
        <v>65000000000</v>
      </c>
      <c r="G411" s="40">
        <v>4.05</v>
      </c>
      <c r="H411" s="40">
        <f t="shared" ref="H411:H416" si="575">G411</f>
        <v>4.05</v>
      </c>
      <c r="I411" s="40">
        <f t="shared" ref="I411:I416" si="576">G411</f>
        <v>4.05</v>
      </c>
      <c r="L411" s="14"/>
      <c r="O411" s="14"/>
    </row>
    <row r="412" spans="1:15" s="8" customFormat="1" ht="13.9" x14ac:dyDescent="0.25">
      <c r="A412" s="37">
        <v>43844</v>
      </c>
      <c r="B412" s="37">
        <f t="shared" ref="B412" si="577">A412+C412</f>
        <v>43851</v>
      </c>
      <c r="C412" s="38">
        <v>7</v>
      </c>
      <c r="D412" s="39">
        <v>1000000000000</v>
      </c>
      <c r="E412" s="39">
        <v>475000000000</v>
      </c>
      <c r="F412" s="39">
        <v>475000000000</v>
      </c>
      <c r="G412" s="40">
        <v>4.05</v>
      </c>
      <c r="H412" s="40">
        <f t="shared" si="575"/>
        <v>4.05</v>
      </c>
      <c r="I412" s="40">
        <f t="shared" si="576"/>
        <v>4.05</v>
      </c>
      <c r="L412" s="14"/>
      <c r="O412" s="14"/>
    </row>
    <row r="413" spans="1:15" s="8" customFormat="1" ht="13.9" x14ac:dyDescent="0.25">
      <c r="A413" s="37">
        <v>43845</v>
      </c>
      <c r="B413" s="37">
        <f t="shared" ref="B413" si="578">A413+C413</f>
        <v>43852</v>
      </c>
      <c r="C413" s="38">
        <v>7</v>
      </c>
      <c r="D413" s="39">
        <v>1000000000000</v>
      </c>
      <c r="E413" s="39">
        <v>460000000000</v>
      </c>
      <c r="F413" s="39">
        <v>460000000000</v>
      </c>
      <c r="G413" s="40">
        <v>4.05</v>
      </c>
      <c r="H413" s="40">
        <f t="shared" si="575"/>
        <v>4.05</v>
      </c>
      <c r="I413" s="40">
        <f t="shared" si="576"/>
        <v>4.05</v>
      </c>
      <c r="L413" s="14"/>
      <c r="O413" s="14"/>
    </row>
    <row r="414" spans="1:15" s="8" customFormat="1" ht="13.9" x14ac:dyDescent="0.25">
      <c r="A414" s="37">
        <v>43846</v>
      </c>
      <c r="B414" s="37">
        <f t="shared" ref="B414" si="579">A414+C414</f>
        <v>43853</v>
      </c>
      <c r="C414" s="38">
        <v>7</v>
      </c>
      <c r="D414" s="39">
        <v>800000000000</v>
      </c>
      <c r="E414" s="39">
        <v>360000000000</v>
      </c>
      <c r="F414" s="39">
        <v>360000000000</v>
      </c>
      <c r="G414" s="40">
        <v>4.05</v>
      </c>
      <c r="H414" s="40">
        <f t="shared" si="575"/>
        <v>4.05</v>
      </c>
      <c r="I414" s="40">
        <f t="shared" si="576"/>
        <v>4.05</v>
      </c>
      <c r="L414" s="14"/>
      <c r="O414" s="14"/>
    </row>
    <row r="415" spans="1:15" s="8" customFormat="1" ht="13.9" x14ac:dyDescent="0.25">
      <c r="A415" s="37">
        <v>43847</v>
      </c>
      <c r="B415" s="37">
        <f t="shared" ref="B415" si="580">A415+C415</f>
        <v>43854</v>
      </c>
      <c r="C415" s="38">
        <v>7</v>
      </c>
      <c r="D415" s="39">
        <v>600000000000</v>
      </c>
      <c r="E415" s="39">
        <v>265000000000</v>
      </c>
      <c r="F415" s="39">
        <v>265000000000</v>
      </c>
      <c r="G415" s="40">
        <v>4.05</v>
      </c>
      <c r="H415" s="40">
        <f t="shared" si="575"/>
        <v>4.05</v>
      </c>
      <c r="I415" s="40">
        <f t="shared" si="576"/>
        <v>4.05</v>
      </c>
      <c r="L415" s="14"/>
      <c r="O415" s="14"/>
    </row>
    <row r="416" spans="1:15" s="8" customFormat="1" ht="13.9" x14ac:dyDescent="0.25">
      <c r="A416" s="37">
        <v>43850</v>
      </c>
      <c r="B416" s="37">
        <f t="shared" ref="B416" si="581">A416+C416</f>
        <v>43857</v>
      </c>
      <c r="C416" s="38">
        <v>7</v>
      </c>
      <c r="D416" s="39">
        <v>500000000000</v>
      </c>
      <c r="E416" s="39">
        <v>175000000000</v>
      </c>
      <c r="F416" s="39">
        <v>175000000000</v>
      </c>
      <c r="G416" s="40">
        <v>4.05</v>
      </c>
      <c r="H416" s="40">
        <f t="shared" si="575"/>
        <v>4.05</v>
      </c>
      <c r="I416" s="40">
        <f t="shared" si="576"/>
        <v>4.05</v>
      </c>
      <c r="L416" s="14"/>
      <c r="O416" s="14"/>
    </row>
    <row r="417" spans="1:15" s="8" customFormat="1" ht="13.9" x14ac:dyDescent="0.25">
      <c r="A417" s="37">
        <v>43851</v>
      </c>
      <c r="B417" s="37">
        <f t="shared" ref="B417" si="582">A417+C417</f>
        <v>43858</v>
      </c>
      <c r="C417" s="38">
        <v>7</v>
      </c>
      <c r="D417" s="39">
        <v>600000000000</v>
      </c>
      <c r="E417" s="39">
        <v>602000000000</v>
      </c>
      <c r="F417" s="39">
        <v>600000000000</v>
      </c>
      <c r="G417" s="40">
        <v>4.05</v>
      </c>
      <c r="H417" s="40">
        <f t="shared" ref="H417" si="583">G417</f>
        <v>4.05</v>
      </c>
      <c r="I417" s="40">
        <f t="shared" ref="I417" si="584">G417</f>
        <v>4.05</v>
      </c>
      <c r="L417" s="14"/>
      <c r="O417" s="14"/>
    </row>
    <row r="418" spans="1:15" s="8" customFormat="1" ht="13.9" x14ac:dyDescent="0.25">
      <c r="A418" s="37">
        <v>43852</v>
      </c>
      <c r="B418" s="37">
        <f t="shared" ref="B418" si="585">A418+C418</f>
        <v>43859</v>
      </c>
      <c r="C418" s="38">
        <v>7</v>
      </c>
      <c r="D418" s="39">
        <v>700000000000</v>
      </c>
      <c r="E418" s="39">
        <v>408000000000</v>
      </c>
      <c r="F418" s="39">
        <v>408000000000</v>
      </c>
      <c r="G418" s="40">
        <v>4.05</v>
      </c>
      <c r="H418" s="40">
        <f t="shared" ref="H418" si="586">G418</f>
        <v>4.05</v>
      </c>
      <c r="I418" s="40">
        <f t="shared" ref="I418" si="587">G418</f>
        <v>4.05</v>
      </c>
      <c r="L418" s="14"/>
      <c r="O418" s="14"/>
    </row>
    <row r="419" spans="1:15" s="8" customFormat="1" ht="13.9" x14ac:dyDescent="0.25">
      <c r="A419" s="37">
        <v>43853</v>
      </c>
      <c r="B419" s="37">
        <f t="shared" ref="B419" si="588">A419+C419</f>
        <v>43860</v>
      </c>
      <c r="C419" s="38">
        <v>7</v>
      </c>
      <c r="D419" s="39">
        <v>500000000000</v>
      </c>
      <c r="E419" s="39">
        <v>359000000000</v>
      </c>
      <c r="F419" s="39">
        <v>359000000000</v>
      </c>
      <c r="G419" s="40">
        <v>4.05</v>
      </c>
      <c r="H419" s="40">
        <f t="shared" ref="H419" si="589">G419</f>
        <v>4.05</v>
      </c>
      <c r="I419" s="40">
        <f t="shared" ref="I419" si="590">G419</f>
        <v>4.05</v>
      </c>
      <c r="L419" s="14"/>
      <c r="O419" s="14"/>
    </row>
    <row r="420" spans="1:15" s="8" customFormat="1" ht="13.9" x14ac:dyDescent="0.25">
      <c r="A420" s="37">
        <v>43854</v>
      </c>
      <c r="B420" s="37">
        <f t="shared" ref="B420" si="591">A420+C420</f>
        <v>43861</v>
      </c>
      <c r="C420" s="38">
        <v>7</v>
      </c>
      <c r="D420" s="39">
        <v>500000000000</v>
      </c>
      <c r="E420" s="39">
        <v>229000000000</v>
      </c>
      <c r="F420" s="39">
        <v>229000000000</v>
      </c>
      <c r="G420" s="40">
        <v>4.05</v>
      </c>
      <c r="H420" s="40">
        <f t="shared" ref="H420" si="592">G420</f>
        <v>4.05</v>
      </c>
      <c r="I420" s="40">
        <f t="shared" ref="I420" si="593">G420</f>
        <v>4.05</v>
      </c>
      <c r="L420" s="14"/>
      <c r="O420" s="14"/>
    </row>
    <row r="421" spans="1:15" s="8" customFormat="1" ht="13.9" x14ac:dyDescent="0.25">
      <c r="A421" s="37">
        <v>43857</v>
      </c>
      <c r="B421" s="37">
        <f t="shared" ref="B421" si="594">A421+C421</f>
        <v>43864</v>
      </c>
      <c r="C421" s="38">
        <v>7</v>
      </c>
      <c r="D421" s="39">
        <v>500000000000</v>
      </c>
      <c r="E421" s="39">
        <v>171000000000</v>
      </c>
      <c r="F421" s="39">
        <v>171000000000</v>
      </c>
      <c r="G421" s="40">
        <v>4.05</v>
      </c>
      <c r="H421" s="40">
        <f t="shared" ref="H421" si="595">G421</f>
        <v>4.05</v>
      </c>
      <c r="I421" s="40">
        <f t="shared" ref="I421" si="596">G421</f>
        <v>4.05</v>
      </c>
      <c r="L421" s="14"/>
      <c r="O421" s="14"/>
    </row>
    <row r="422" spans="1:15" s="8" customFormat="1" ht="13.9" x14ac:dyDescent="0.25">
      <c r="A422" s="37">
        <v>43858</v>
      </c>
      <c r="B422" s="37">
        <f t="shared" ref="B422" si="597">A422+C422</f>
        <v>43865</v>
      </c>
      <c r="C422" s="38">
        <v>7</v>
      </c>
      <c r="D422" s="39">
        <v>800000000000</v>
      </c>
      <c r="E422" s="39">
        <v>232000000000</v>
      </c>
      <c r="F422" s="39">
        <f t="shared" ref="F422:F425" si="598">E422</f>
        <v>232000000000</v>
      </c>
      <c r="G422" s="40">
        <v>4.05</v>
      </c>
      <c r="H422" s="40">
        <f t="shared" ref="H422" si="599">G422</f>
        <v>4.05</v>
      </c>
      <c r="I422" s="40">
        <f t="shared" ref="I422" si="600">G422</f>
        <v>4.05</v>
      </c>
      <c r="L422" s="14"/>
      <c r="O422" s="14"/>
    </row>
    <row r="423" spans="1:15" s="8" customFormat="1" ht="13.9" x14ac:dyDescent="0.25">
      <c r="A423" s="37">
        <v>43859</v>
      </c>
      <c r="B423" s="37">
        <f t="shared" ref="B423" si="601">A423+C423</f>
        <v>43866</v>
      </c>
      <c r="C423" s="38">
        <v>7</v>
      </c>
      <c r="D423" s="39">
        <v>1000000000000</v>
      </c>
      <c r="E423" s="39">
        <v>515000000000</v>
      </c>
      <c r="F423" s="39">
        <f t="shared" si="598"/>
        <v>515000000000</v>
      </c>
      <c r="G423" s="40">
        <v>4.05</v>
      </c>
      <c r="H423" s="40">
        <f t="shared" ref="H423" si="602">G423</f>
        <v>4.05</v>
      </c>
      <c r="I423" s="40">
        <f t="shared" ref="I423" si="603">G423</f>
        <v>4.05</v>
      </c>
      <c r="L423" s="14"/>
      <c r="O423" s="14"/>
    </row>
    <row r="424" spans="1:15" s="8" customFormat="1" ht="13.9" x14ac:dyDescent="0.25">
      <c r="A424" s="37">
        <v>43860</v>
      </c>
      <c r="B424" s="37">
        <f t="shared" ref="B424" si="604">A424+C424</f>
        <v>43867</v>
      </c>
      <c r="C424" s="38">
        <v>7</v>
      </c>
      <c r="D424" s="39">
        <v>800000000000</v>
      </c>
      <c r="E424" s="39">
        <v>795000000000</v>
      </c>
      <c r="F424" s="39">
        <f t="shared" si="598"/>
        <v>795000000000</v>
      </c>
      <c r="G424" s="40">
        <v>4.05</v>
      </c>
      <c r="H424" s="40">
        <f t="shared" ref="H424" si="605">G424</f>
        <v>4.05</v>
      </c>
      <c r="I424" s="40">
        <f t="shared" ref="I424" si="606">G424</f>
        <v>4.05</v>
      </c>
      <c r="L424" s="14"/>
      <c r="O424" s="14"/>
    </row>
    <row r="425" spans="1:15" s="8" customFormat="1" ht="13.9" x14ac:dyDescent="0.25">
      <c r="A425" s="37">
        <v>43861</v>
      </c>
      <c r="B425" s="37">
        <f t="shared" ref="B425" si="607">A425+C425</f>
        <v>43868</v>
      </c>
      <c r="C425" s="38">
        <v>7</v>
      </c>
      <c r="D425" s="39">
        <v>700000000000</v>
      </c>
      <c r="E425" s="39">
        <v>270000000000</v>
      </c>
      <c r="F425" s="39">
        <f t="shared" si="598"/>
        <v>270000000000</v>
      </c>
      <c r="G425" s="40">
        <v>4.05</v>
      </c>
      <c r="H425" s="40">
        <f t="shared" ref="H425" si="608">G425</f>
        <v>4.05</v>
      </c>
      <c r="I425" s="40">
        <f t="shared" ref="I425" si="609">G425</f>
        <v>4.05</v>
      </c>
      <c r="L425" s="14"/>
      <c r="O425" s="14"/>
    </row>
    <row r="426" spans="1:15" s="8" customFormat="1" ht="13.9" x14ac:dyDescent="0.25">
      <c r="A426" s="45">
        <v>43864</v>
      </c>
      <c r="B426" s="45">
        <v>43871</v>
      </c>
      <c r="C426" s="20">
        <v>7</v>
      </c>
      <c r="D426" s="19">
        <v>600000000000</v>
      </c>
      <c r="E426" s="19">
        <v>205000000000</v>
      </c>
      <c r="F426" s="19">
        <v>205000000000</v>
      </c>
      <c r="G426" s="16">
        <v>4.05</v>
      </c>
      <c r="H426" s="16">
        <v>4.05</v>
      </c>
      <c r="I426" s="16">
        <v>4.05</v>
      </c>
      <c r="L426" s="14"/>
      <c r="O426" s="14"/>
    </row>
    <row r="427" spans="1:15" s="8" customFormat="1" ht="13.9" x14ac:dyDescent="0.25">
      <c r="A427" s="45">
        <v>43865</v>
      </c>
      <c r="B427" s="45">
        <v>43872</v>
      </c>
      <c r="C427" s="20">
        <v>7</v>
      </c>
      <c r="D427" s="19">
        <v>600000000000</v>
      </c>
      <c r="E427" s="19">
        <v>280000000000</v>
      </c>
      <c r="F427" s="19">
        <v>280000000000</v>
      </c>
      <c r="G427" s="16">
        <v>4.05</v>
      </c>
      <c r="H427" s="16">
        <v>4.05</v>
      </c>
      <c r="I427" s="16">
        <v>4.05</v>
      </c>
      <c r="L427" s="14"/>
      <c r="O427" s="14"/>
    </row>
    <row r="428" spans="1:15" s="8" customFormat="1" ht="13.9" x14ac:dyDescent="0.25">
      <c r="A428" s="45">
        <v>43866</v>
      </c>
      <c r="B428" s="45">
        <v>43873</v>
      </c>
      <c r="C428" s="20">
        <v>7</v>
      </c>
      <c r="D428" s="19">
        <v>900000000000</v>
      </c>
      <c r="E428" s="19">
        <v>524000000000</v>
      </c>
      <c r="F428" s="19">
        <v>524000000000</v>
      </c>
      <c r="G428" s="16">
        <v>4.05</v>
      </c>
      <c r="H428" s="16">
        <v>4.05</v>
      </c>
      <c r="I428" s="16">
        <v>4.05</v>
      </c>
      <c r="L428" s="14"/>
      <c r="O428" s="14"/>
    </row>
    <row r="429" spans="1:15" s="8" customFormat="1" ht="13.9" x14ac:dyDescent="0.25">
      <c r="A429" s="45">
        <v>43867</v>
      </c>
      <c r="B429" s="45">
        <v>43874</v>
      </c>
      <c r="C429" s="20">
        <v>7</v>
      </c>
      <c r="D429" s="19">
        <v>1000000000000</v>
      </c>
      <c r="E429" s="19">
        <v>245000000000</v>
      </c>
      <c r="F429" s="19">
        <v>245000000000</v>
      </c>
      <c r="G429" s="16">
        <v>4.05</v>
      </c>
      <c r="H429" s="16">
        <v>4.05</v>
      </c>
      <c r="I429" s="16">
        <v>4.05</v>
      </c>
      <c r="L429" s="14"/>
      <c r="O429" s="14"/>
    </row>
    <row r="430" spans="1:15" s="8" customFormat="1" ht="13.9" x14ac:dyDescent="0.25">
      <c r="A430" s="45">
        <v>43868</v>
      </c>
      <c r="B430" s="45">
        <v>43875</v>
      </c>
      <c r="C430" s="20">
        <v>7</v>
      </c>
      <c r="D430" s="19">
        <v>1000000000000</v>
      </c>
      <c r="E430" s="19">
        <v>727000000000</v>
      </c>
      <c r="F430" s="19">
        <v>727000000000</v>
      </c>
      <c r="G430" s="16">
        <v>4.05</v>
      </c>
      <c r="H430" s="16">
        <v>4.05</v>
      </c>
      <c r="I430" s="16">
        <v>4.05</v>
      </c>
      <c r="L430" s="14"/>
      <c r="O430" s="14"/>
    </row>
    <row r="431" spans="1:15" s="8" customFormat="1" ht="13.9" x14ac:dyDescent="0.25">
      <c r="A431" s="45">
        <v>43871</v>
      </c>
      <c r="B431" s="45">
        <v>43878</v>
      </c>
      <c r="C431" s="20">
        <v>7</v>
      </c>
      <c r="D431" s="19">
        <v>700000000000</v>
      </c>
      <c r="E431" s="19">
        <v>350000000000</v>
      </c>
      <c r="F431" s="19">
        <v>350000000000</v>
      </c>
      <c r="G431" s="16">
        <v>4.05</v>
      </c>
      <c r="H431" s="16">
        <v>4.05</v>
      </c>
      <c r="I431" s="16">
        <v>4.05</v>
      </c>
      <c r="L431" s="14"/>
      <c r="O431" s="14"/>
    </row>
    <row r="432" spans="1:15" s="8" customFormat="1" ht="13.9" x14ac:dyDescent="0.25">
      <c r="A432" s="45">
        <v>43872</v>
      </c>
      <c r="B432" s="45">
        <v>43879</v>
      </c>
      <c r="C432" s="20">
        <v>7</v>
      </c>
      <c r="D432" s="19">
        <v>600000000000</v>
      </c>
      <c r="E432" s="19">
        <v>224000000000</v>
      </c>
      <c r="F432" s="19">
        <v>224000000000</v>
      </c>
      <c r="G432" s="16">
        <v>4.05</v>
      </c>
      <c r="H432" s="16">
        <v>4.05</v>
      </c>
      <c r="I432" s="16">
        <v>4.05</v>
      </c>
      <c r="L432" s="14"/>
      <c r="O432" s="14"/>
    </row>
    <row r="433" spans="1:15" s="8" customFormat="1" ht="13.9" x14ac:dyDescent="0.25">
      <c r="A433" s="45">
        <v>43873</v>
      </c>
      <c r="B433" s="45">
        <v>43880</v>
      </c>
      <c r="C433" s="20">
        <v>7</v>
      </c>
      <c r="D433" s="19">
        <v>800000000000</v>
      </c>
      <c r="E433" s="19">
        <v>360000000000</v>
      </c>
      <c r="F433" s="19">
        <v>360000000000</v>
      </c>
      <c r="G433" s="16">
        <v>4.05</v>
      </c>
      <c r="H433" s="16">
        <v>4.05</v>
      </c>
      <c r="I433" s="16">
        <v>4.05</v>
      </c>
      <c r="L433" s="14"/>
      <c r="O433" s="14"/>
    </row>
    <row r="434" spans="1:15" s="8" customFormat="1" ht="13.9" x14ac:dyDescent="0.25">
      <c r="A434" s="45">
        <v>43874</v>
      </c>
      <c r="B434" s="45">
        <v>43881</v>
      </c>
      <c r="C434" s="20">
        <v>7</v>
      </c>
      <c r="D434" s="19">
        <v>700000000000</v>
      </c>
      <c r="E434" s="19">
        <v>21000000000</v>
      </c>
      <c r="F434" s="19">
        <v>21000000000</v>
      </c>
      <c r="G434" s="16">
        <v>4.04</v>
      </c>
      <c r="H434" s="16">
        <v>4.04</v>
      </c>
      <c r="I434" s="16">
        <v>4.04</v>
      </c>
      <c r="L434" s="14"/>
      <c r="O434" s="14"/>
    </row>
    <row r="435" spans="1:15" s="8" customFormat="1" ht="13.9" x14ac:dyDescent="0.25">
      <c r="A435" s="45">
        <v>43875</v>
      </c>
      <c r="B435" s="45">
        <v>43882</v>
      </c>
      <c r="C435" s="20">
        <v>7</v>
      </c>
      <c r="D435" s="19">
        <v>1000000000000</v>
      </c>
      <c r="E435" s="19">
        <v>786000000000</v>
      </c>
      <c r="F435" s="19">
        <v>786000000000</v>
      </c>
      <c r="G435" s="16">
        <v>4.05</v>
      </c>
      <c r="H435" s="16">
        <v>4.05</v>
      </c>
      <c r="I435" s="16">
        <v>4.05</v>
      </c>
      <c r="L435" s="14"/>
      <c r="O435" s="14"/>
    </row>
    <row r="436" spans="1:15" s="8" customFormat="1" ht="13.9" x14ac:dyDescent="0.25">
      <c r="A436" s="45">
        <v>43878</v>
      </c>
      <c r="B436" s="45">
        <v>43885</v>
      </c>
      <c r="C436" s="20">
        <v>7</v>
      </c>
      <c r="D436" s="19">
        <v>800000000000</v>
      </c>
      <c r="E436" s="19">
        <v>275000000000</v>
      </c>
      <c r="F436" s="19">
        <v>275000000000</v>
      </c>
      <c r="G436" s="16">
        <v>4.05</v>
      </c>
      <c r="H436" s="16">
        <v>4.05</v>
      </c>
      <c r="I436" s="16">
        <v>4.05</v>
      </c>
      <c r="L436" s="14"/>
      <c r="O436" s="14"/>
    </row>
    <row r="437" spans="1:15" s="8" customFormat="1" ht="13.9" x14ac:dyDescent="0.25">
      <c r="A437" s="45">
        <v>43879</v>
      </c>
      <c r="B437" s="45">
        <v>43886</v>
      </c>
      <c r="C437" s="20">
        <v>7</v>
      </c>
      <c r="D437" s="19">
        <v>700000000000</v>
      </c>
      <c r="E437" s="19">
        <v>280000000000</v>
      </c>
      <c r="F437" s="19">
        <v>280000000000</v>
      </c>
      <c r="G437" s="16">
        <v>4.05</v>
      </c>
      <c r="H437" s="16">
        <v>4.05</v>
      </c>
      <c r="I437" s="16">
        <v>4.05</v>
      </c>
      <c r="L437" s="14"/>
      <c r="O437" s="14"/>
    </row>
    <row r="438" spans="1:15" s="8" customFormat="1" ht="13.9" x14ac:dyDescent="0.25">
      <c r="A438" s="45">
        <v>43880</v>
      </c>
      <c r="B438" s="45">
        <v>43887</v>
      </c>
      <c r="C438" s="20">
        <v>7</v>
      </c>
      <c r="D438" s="19">
        <v>700000000000</v>
      </c>
      <c r="E438" s="19">
        <v>320000000000</v>
      </c>
      <c r="F438" s="19">
        <v>320000000000</v>
      </c>
      <c r="G438" s="16">
        <v>4.05</v>
      </c>
      <c r="H438" s="16">
        <v>4.05</v>
      </c>
      <c r="I438" s="16">
        <v>4.05</v>
      </c>
      <c r="L438" s="14"/>
      <c r="O438" s="14"/>
    </row>
    <row r="439" spans="1:15" s="8" customFormat="1" ht="13.9" x14ac:dyDescent="0.25">
      <c r="A439" s="45">
        <v>43881</v>
      </c>
      <c r="B439" s="45">
        <v>43888</v>
      </c>
      <c r="C439" s="20">
        <v>7</v>
      </c>
      <c r="D439" s="19">
        <v>500000000000</v>
      </c>
      <c r="E439" s="19">
        <v>230000000000</v>
      </c>
      <c r="F439" s="19">
        <v>230000000000</v>
      </c>
      <c r="G439" s="16">
        <v>4.05</v>
      </c>
      <c r="H439" s="16">
        <v>4.05</v>
      </c>
      <c r="I439" s="16">
        <v>4.05</v>
      </c>
      <c r="L439" s="14"/>
      <c r="O439" s="14"/>
    </row>
    <row r="440" spans="1:15" s="8" customFormat="1" ht="13.9" x14ac:dyDescent="0.25">
      <c r="A440" s="45">
        <v>43882</v>
      </c>
      <c r="B440" s="45">
        <v>43889</v>
      </c>
      <c r="C440" s="20">
        <v>7</v>
      </c>
      <c r="D440" s="19">
        <v>800000000000</v>
      </c>
      <c r="E440" s="19">
        <v>200000000000</v>
      </c>
      <c r="F440" s="19">
        <v>200000000000</v>
      </c>
      <c r="G440" s="16">
        <v>4.05</v>
      </c>
      <c r="H440" s="16">
        <v>4.05</v>
      </c>
      <c r="I440" s="16">
        <v>4.05</v>
      </c>
      <c r="L440" s="14"/>
      <c r="O440" s="14"/>
    </row>
    <row r="441" spans="1:15" s="8" customFormat="1" ht="13.9" x14ac:dyDescent="0.25">
      <c r="A441" s="45">
        <v>43885</v>
      </c>
      <c r="B441" s="45">
        <v>43892</v>
      </c>
      <c r="C441" s="20">
        <v>7</v>
      </c>
      <c r="D441" s="19">
        <v>900000000000</v>
      </c>
      <c r="E441" s="19">
        <v>361000000000</v>
      </c>
      <c r="F441" s="19">
        <v>361000000000</v>
      </c>
      <c r="G441" s="16">
        <v>4.05</v>
      </c>
      <c r="H441" s="16">
        <v>4.05</v>
      </c>
      <c r="I441" s="16">
        <v>4.05</v>
      </c>
      <c r="L441" s="14"/>
      <c r="O441" s="14"/>
    </row>
    <row r="442" spans="1:15" s="8" customFormat="1" ht="13.9" x14ac:dyDescent="0.25">
      <c r="A442" s="45">
        <v>43886</v>
      </c>
      <c r="B442" s="45">
        <v>43893</v>
      </c>
      <c r="C442" s="20">
        <v>7</v>
      </c>
      <c r="D442" s="19">
        <v>900000000000</v>
      </c>
      <c r="E442" s="19">
        <v>370000000000</v>
      </c>
      <c r="F442" s="19">
        <v>370000000000</v>
      </c>
      <c r="G442" s="16">
        <v>4.05</v>
      </c>
      <c r="H442" s="16">
        <v>4.05</v>
      </c>
      <c r="I442" s="16">
        <v>4.05</v>
      </c>
      <c r="L442" s="14"/>
      <c r="O442" s="14"/>
    </row>
    <row r="443" spans="1:15" s="8" customFormat="1" ht="13.9" x14ac:dyDescent="0.25">
      <c r="A443" s="45">
        <v>43887</v>
      </c>
      <c r="B443" s="45">
        <v>43894</v>
      </c>
      <c r="C443" s="20">
        <v>7</v>
      </c>
      <c r="D443" s="19">
        <v>900000000000</v>
      </c>
      <c r="E443" s="19">
        <v>440000000000</v>
      </c>
      <c r="F443" s="19">
        <v>440000000000</v>
      </c>
      <c r="G443" s="16">
        <v>4.05</v>
      </c>
      <c r="H443" s="16">
        <v>4.05</v>
      </c>
      <c r="I443" s="16">
        <v>4.05</v>
      </c>
      <c r="L443" s="14"/>
      <c r="O443" s="14"/>
    </row>
    <row r="444" spans="1:15" s="8" customFormat="1" ht="13.9" x14ac:dyDescent="0.25">
      <c r="A444" s="45">
        <v>43888</v>
      </c>
      <c r="B444" s="45">
        <v>43895</v>
      </c>
      <c r="C444" s="20">
        <v>7</v>
      </c>
      <c r="D444" s="19">
        <v>1000000000000</v>
      </c>
      <c r="E444" s="19">
        <v>364000000000</v>
      </c>
      <c r="F444" s="19">
        <v>364000000000</v>
      </c>
      <c r="G444" s="16">
        <v>4.05</v>
      </c>
      <c r="H444" s="16">
        <v>4.05</v>
      </c>
      <c r="I444" s="16">
        <v>4.05</v>
      </c>
      <c r="L444" s="14"/>
      <c r="O444" s="14"/>
    </row>
    <row r="445" spans="1:15" s="8" customFormat="1" ht="13.9" x14ac:dyDescent="0.25">
      <c r="A445" s="45">
        <v>43889</v>
      </c>
      <c r="B445" s="45">
        <v>43896</v>
      </c>
      <c r="C445" s="20">
        <v>7</v>
      </c>
      <c r="D445" s="19">
        <v>800000000000</v>
      </c>
      <c r="E445" s="19">
        <v>630000000000</v>
      </c>
      <c r="F445" s="19">
        <v>630000000000</v>
      </c>
      <c r="G445" s="16">
        <v>4.05</v>
      </c>
      <c r="H445" s="16">
        <v>4.05</v>
      </c>
      <c r="I445" s="16">
        <v>4.05</v>
      </c>
      <c r="L445" s="14"/>
      <c r="O445" s="14"/>
    </row>
    <row r="446" spans="1:15" s="8" customFormat="1" ht="13.9" x14ac:dyDescent="0.25">
      <c r="A446" s="37">
        <v>43892</v>
      </c>
      <c r="B446" s="37">
        <v>43899</v>
      </c>
      <c r="C446" s="38">
        <v>7</v>
      </c>
      <c r="D446" s="39">
        <v>800000000000</v>
      </c>
      <c r="E446" s="39">
        <v>579000000000</v>
      </c>
      <c r="F446" s="39">
        <v>579000000000</v>
      </c>
      <c r="G446" s="40">
        <v>4.05</v>
      </c>
      <c r="H446" s="40">
        <v>4.05</v>
      </c>
      <c r="I446" s="40">
        <v>4.05</v>
      </c>
      <c r="L446" s="14"/>
      <c r="O446" s="14"/>
    </row>
    <row r="447" spans="1:15" s="8" customFormat="1" ht="13.9" x14ac:dyDescent="0.25">
      <c r="A447" s="37">
        <v>43893</v>
      </c>
      <c r="B447" s="37">
        <v>43900</v>
      </c>
      <c r="C447" s="38">
        <v>7</v>
      </c>
      <c r="D447" s="39">
        <v>700000000000</v>
      </c>
      <c r="E447" s="39">
        <v>316000000000</v>
      </c>
      <c r="F447" s="39">
        <v>316000000000</v>
      </c>
      <c r="G447" s="40">
        <v>4.05</v>
      </c>
      <c r="H447" s="40">
        <v>4.05</v>
      </c>
      <c r="I447" s="40">
        <v>4.05</v>
      </c>
      <c r="L447" s="14"/>
      <c r="O447" s="14"/>
    </row>
    <row r="448" spans="1:15" s="8" customFormat="1" ht="13.9" x14ac:dyDescent="0.25">
      <c r="A448" s="37">
        <v>43894</v>
      </c>
      <c r="B448" s="37">
        <v>43901</v>
      </c>
      <c r="C448" s="38">
        <v>7</v>
      </c>
      <c r="D448" s="39">
        <v>800000000000</v>
      </c>
      <c r="E448" s="39">
        <v>476000000000</v>
      </c>
      <c r="F448" s="39">
        <v>476000000000</v>
      </c>
      <c r="G448" s="40">
        <v>4.05</v>
      </c>
      <c r="H448" s="40">
        <v>4.05</v>
      </c>
      <c r="I448" s="40">
        <v>4.05</v>
      </c>
      <c r="L448" s="14"/>
      <c r="O448" s="14"/>
    </row>
    <row r="449" spans="1:15" s="8" customFormat="1" ht="13.9" x14ac:dyDescent="0.25">
      <c r="A449" s="37">
        <v>43895</v>
      </c>
      <c r="B449" s="37">
        <v>43902</v>
      </c>
      <c r="C449" s="38">
        <v>7</v>
      </c>
      <c r="D449" s="39">
        <v>800000000000</v>
      </c>
      <c r="E449" s="39">
        <v>279000000000</v>
      </c>
      <c r="F449" s="39">
        <v>279000000000</v>
      </c>
      <c r="G449" s="40">
        <v>4.05</v>
      </c>
      <c r="H449" s="40">
        <v>4.05</v>
      </c>
      <c r="I449" s="40">
        <v>4.05</v>
      </c>
      <c r="L449" s="14"/>
      <c r="O449" s="14"/>
    </row>
    <row r="450" spans="1:15" s="8" customFormat="1" ht="13.9" x14ac:dyDescent="0.25">
      <c r="A450" s="37">
        <v>43896</v>
      </c>
      <c r="B450" s="37">
        <v>43903</v>
      </c>
      <c r="C450" s="38">
        <v>7</v>
      </c>
      <c r="D450" s="39">
        <v>900000000000</v>
      </c>
      <c r="E450" s="39">
        <v>536000000000</v>
      </c>
      <c r="F450" s="39">
        <v>536000000000</v>
      </c>
      <c r="G450" s="40">
        <v>4.05</v>
      </c>
      <c r="H450" s="40">
        <v>4.05</v>
      </c>
      <c r="I450" s="40">
        <v>4.05</v>
      </c>
      <c r="L450" s="14"/>
      <c r="O450" s="14"/>
    </row>
    <row r="451" spans="1:15" s="8" customFormat="1" ht="13.9" x14ac:dyDescent="0.25">
      <c r="A451" s="37">
        <v>43899</v>
      </c>
      <c r="B451" s="37">
        <v>43906</v>
      </c>
      <c r="C451" s="38">
        <v>7</v>
      </c>
      <c r="D451" s="39">
        <v>900000000000</v>
      </c>
      <c r="E451" s="39">
        <v>697000000000</v>
      </c>
      <c r="F451" s="39">
        <v>697000000000</v>
      </c>
      <c r="G451" s="40">
        <v>4.05</v>
      </c>
      <c r="H451" s="40">
        <v>4.05</v>
      </c>
      <c r="I451" s="40">
        <v>4.05</v>
      </c>
      <c r="L451" s="14"/>
      <c r="O451" s="14"/>
    </row>
    <row r="452" spans="1:15" s="8" customFormat="1" ht="13.9" x14ac:dyDescent="0.25">
      <c r="A452" s="37">
        <v>43900</v>
      </c>
      <c r="B452" s="37">
        <v>43907</v>
      </c>
      <c r="C452" s="38">
        <v>7</v>
      </c>
      <c r="D452" s="39">
        <v>700000000000</v>
      </c>
      <c r="E452" s="39">
        <v>300000000000</v>
      </c>
      <c r="F452" s="39">
        <v>300000000000</v>
      </c>
      <c r="G452" s="40">
        <v>4.05</v>
      </c>
      <c r="H452" s="40">
        <v>4.05</v>
      </c>
      <c r="I452" s="40">
        <v>4.05</v>
      </c>
      <c r="L452" s="14"/>
      <c r="O452" s="14"/>
    </row>
    <row r="453" spans="1:15" s="8" customFormat="1" ht="13.9" x14ac:dyDescent="0.25">
      <c r="A453" s="37">
        <v>43901</v>
      </c>
      <c r="B453" s="37">
        <v>43908</v>
      </c>
      <c r="C453" s="38">
        <v>7</v>
      </c>
      <c r="D453" s="39">
        <v>700000000000</v>
      </c>
      <c r="E453" s="39">
        <v>336000000000</v>
      </c>
      <c r="F453" s="39">
        <v>336000000000</v>
      </c>
      <c r="G453" s="40">
        <v>4.05</v>
      </c>
      <c r="H453" s="40">
        <v>4.05</v>
      </c>
      <c r="I453" s="40">
        <v>4.05</v>
      </c>
      <c r="L453" s="14"/>
      <c r="O453" s="14"/>
    </row>
    <row r="454" spans="1:15" s="8" customFormat="1" ht="13.9" x14ac:dyDescent="0.25">
      <c r="A454" s="37">
        <v>43902</v>
      </c>
      <c r="B454" s="37">
        <v>43909</v>
      </c>
      <c r="C454" s="38">
        <v>7</v>
      </c>
      <c r="D454" s="39">
        <v>700000000000</v>
      </c>
      <c r="E454" s="39">
        <v>15000000000</v>
      </c>
      <c r="F454" s="39">
        <v>15000000000</v>
      </c>
      <c r="G454" s="40">
        <v>4.05</v>
      </c>
      <c r="H454" s="40">
        <v>4.05</v>
      </c>
      <c r="I454" s="40">
        <v>4.05</v>
      </c>
      <c r="L454" s="14"/>
      <c r="O454" s="14"/>
    </row>
    <row r="455" spans="1:15" s="8" customFormat="1" ht="13.9" x14ac:dyDescent="0.25">
      <c r="A455" s="37">
        <v>43903</v>
      </c>
      <c r="B455" s="37">
        <v>43910</v>
      </c>
      <c r="C455" s="38">
        <v>7</v>
      </c>
      <c r="D455" s="39">
        <v>1000000000000</v>
      </c>
      <c r="E455" s="39">
        <v>665000000000</v>
      </c>
      <c r="F455" s="39">
        <v>665000000000</v>
      </c>
      <c r="G455" s="40">
        <v>4.05</v>
      </c>
      <c r="H455" s="40">
        <v>4.05</v>
      </c>
      <c r="I455" s="40">
        <v>4.05</v>
      </c>
      <c r="L455" s="14"/>
      <c r="O455" s="14"/>
    </row>
    <row r="456" spans="1:15" s="8" customFormat="1" ht="13.9" x14ac:dyDescent="0.25">
      <c r="A456" s="37">
        <v>43906</v>
      </c>
      <c r="B456" s="37">
        <v>43913</v>
      </c>
      <c r="C456" s="38">
        <v>7</v>
      </c>
      <c r="D456" s="39">
        <v>700000000000</v>
      </c>
      <c r="E456" s="39">
        <v>711000000000</v>
      </c>
      <c r="F456" s="39">
        <v>700000000000</v>
      </c>
      <c r="G456" s="40">
        <v>3.8</v>
      </c>
      <c r="H456" s="40">
        <v>3.8</v>
      </c>
      <c r="I456" s="40">
        <v>3.8</v>
      </c>
      <c r="L456" s="14"/>
      <c r="O456" s="14"/>
    </row>
    <row r="457" spans="1:15" s="8" customFormat="1" ht="13.9" x14ac:dyDescent="0.25">
      <c r="A457" s="37">
        <v>43907</v>
      </c>
      <c r="B457" s="37">
        <v>43914</v>
      </c>
      <c r="C457" s="38">
        <v>7</v>
      </c>
      <c r="D457" s="39">
        <v>700000000000</v>
      </c>
      <c r="E457" s="39">
        <v>225000000000</v>
      </c>
      <c r="F457" s="39">
        <v>225000000000</v>
      </c>
      <c r="G457" s="40">
        <v>3.3</v>
      </c>
      <c r="H457" s="40">
        <v>3.3</v>
      </c>
      <c r="I457" s="40">
        <v>3.3</v>
      </c>
      <c r="L457" s="14"/>
      <c r="O457" s="14"/>
    </row>
    <row r="458" spans="1:15" s="8" customFormat="1" ht="13.9" x14ac:dyDescent="0.25">
      <c r="A458" s="37">
        <v>43908</v>
      </c>
      <c r="B458" s="37">
        <v>43915</v>
      </c>
      <c r="C458" s="38">
        <v>7</v>
      </c>
      <c r="D458" s="39">
        <v>500000000000</v>
      </c>
      <c r="E458" s="39">
        <v>164000000000</v>
      </c>
      <c r="F458" s="39">
        <v>164000000000</v>
      </c>
      <c r="G458" s="40">
        <v>3.3</v>
      </c>
      <c r="H458" s="40">
        <v>3.3</v>
      </c>
      <c r="I458" s="40">
        <v>3.3</v>
      </c>
      <c r="L458" s="14"/>
      <c r="O458" s="14"/>
    </row>
    <row r="459" spans="1:15" s="8" customFormat="1" ht="13.9" x14ac:dyDescent="0.25">
      <c r="A459" s="37">
        <v>43909</v>
      </c>
      <c r="B459" s="37">
        <v>43916</v>
      </c>
      <c r="C459" s="38">
        <v>7</v>
      </c>
      <c r="D459" s="39">
        <v>500000000000</v>
      </c>
      <c r="E459" s="39">
        <v>289000000000</v>
      </c>
      <c r="F459" s="39">
        <v>289000000000</v>
      </c>
      <c r="G459" s="40">
        <v>3.3</v>
      </c>
      <c r="H459" s="40">
        <v>3.3</v>
      </c>
      <c r="I459" s="40">
        <v>3.3</v>
      </c>
      <c r="L459" s="14"/>
      <c r="O459" s="14"/>
    </row>
    <row r="460" spans="1:15" s="8" customFormat="1" ht="13.9" x14ac:dyDescent="0.25">
      <c r="A460" s="37">
        <v>43910</v>
      </c>
      <c r="B460" s="37">
        <v>43917</v>
      </c>
      <c r="C460" s="38">
        <v>7</v>
      </c>
      <c r="D460" s="39">
        <v>400000000000</v>
      </c>
      <c r="E460" s="39">
        <v>142000000000</v>
      </c>
      <c r="F460" s="39">
        <v>142000000000</v>
      </c>
      <c r="G460" s="40">
        <v>3.3</v>
      </c>
      <c r="H460" s="40">
        <v>3.3</v>
      </c>
      <c r="I460" s="40">
        <v>3.3</v>
      </c>
      <c r="L460" s="14"/>
      <c r="O460" s="14"/>
    </row>
    <row r="461" spans="1:15" s="8" customFormat="1" ht="13.9" x14ac:dyDescent="0.25">
      <c r="A461" s="45">
        <v>44124</v>
      </c>
      <c r="B461" s="45">
        <v>44131</v>
      </c>
      <c r="C461" s="20">
        <v>7</v>
      </c>
      <c r="D461" s="19">
        <v>100000000000</v>
      </c>
      <c r="E461" s="19">
        <v>207000000000</v>
      </c>
      <c r="F461" s="19">
        <v>100000000000</v>
      </c>
      <c r="G461" s="16">
        <v>0.55000000000000004</v>
      </c>
      <c r="H461" s="16">
        <v>0.55000000000000004</v>
      </c>
      <c r="I461" s="16">
        <v>0.55000000000000004</v>
      </c>
      <c r="L461" s="14"/>
      <c r="O461" s="14"/>
    </row>
    <row r="462" spans="1:15" s="8" customFormat="1" ht="13.9" x14ac:dyDescent="0.25">
      <c r="A462" s="45">
        <v>44125</v>
      </c>
      <c r="B462" s="45">
        <v>44132</v>
      </c>
      <c r="C462" s="20">
        <v>7</v>
      </c>
      <c r="D462" s="19">
        <v>100000000000</v>
      </c>
      <c r="E462" s="19">
        <v>156000000000</v>
      </c>
      <c r="F462" s="19">
        <v>100000000000</v>
      </c>
      <c r="G462" s="16">
        <v>0.54</v>
      </c>
      <c r="H462" s="16">
        <v>0.54</v>
      </c>
      <c r="I462" s="16">
        <v>0.54</v>
      </c>
      <c r="L462" s="14"/>
      <c r="O462" s="14"/>
    </row>
    <row r="463" spans="1:15" s="8" customFormat="1" ht="13.9" x14ac:dyDescent="0.25">
      <c r="A463" s="45">
        <v>44126</v>
      </c>
      <c r="B463" s="45">
        <v>44133</v>
      </c>
      <c r="C463" s="20">
        <v>7</v>
      </c>
      <c r="D463" s="19">
        <v>100000000000</v>
      </c>
      <c r="E463" s="19">
        <v>156000000000</v>
      </c>
      <c r="F463" s="19">
        <v>100000000000</v>
      </c>
      <c r="G463" s="16">
        <v>0.54</v>
      </c>
      <c r="H463" s="16">
        <v>0.54</v>
      </c>
      <c r="I463" s="16">
        <v>0.54</v>
      </c>
      <c r="L463" s="14"/>
      <c r="O463" s="14"/>
    </row>
    <row r="464" spans="1:15" s="8" customFormat="1" ht="13.9" x14ac:dyDescent="0.25">
      <c r="A464" s="45">
        <v>44127</v>
      </c>
      <c r="B464" s="45">
        <v>44134</v>
      </c>
      <c r="C464" s="20">
        <v>7</v>
      </c>
      <c r="D464" s="19">
        <v>20000000000</v>
      </c>
      <c r="E464" s="19">
        <v>0</v>
      </c>
      <c r="F464" s="19">
        <v>0</v>
      </c>
      <c r="G464" s="16"/>
      <c r="H464" s="16"/>
      <c r="I464" s="16"/>
      <c r="L464" s="14"/>
      <c r="O464" s="14"/>
    </row>
    <row r="465" spans="1:15" s="8" customFormat="1" ht="13.9" x14ac:dyDescent="0.25">
      <c r="A465" s="45">
        <v>44130</v>
      </c>
      <c r="B465" s="45">
        <v>44137</v>
      </c>
      <c r="C465" s="20">
        <v>7</v>
      </c>
      <c r="D465" s="19">
        <v>20000000000</v>
      </c>
      <c r="E465" s="19">
        <v>40000000000</v>
      </c>
      <c r="F465" s="19">
        <v>20000000000</v>
      </c>
      <c r="G465" s="16">
        <v>0.54</v>
      </c>
      <c r="H465" s="16">
        <v>0.54</v>
      </c>
      <c r="I465" s="16">
        <v>0.54</v>
      </c>
      <c r="L465" s="14"/>
      <c r="O465" s="14"/>
    </row>
    <row r="466" spans="1:15" s="8" customFormat="1" ht="13.9" x14ac:dyDescent="0.25">
      <c r="A466" s="45">
        <v>44133</v>
      </c>
      <c r="B466" s="45">
        <v>44140</v>
      </c>
      <c r="C466" s="20">
        <v>7</v>
      </c>
      <c r="D466" s="19">
        <v>50000000000</v>
      </c>
      <c r="E466" s="19">
        <v>100000000000</v>
      </c>
      <c r="F466" s="19">
        <v>50000000000</v>
      </c>
      <c r="G466" s="16">
        <v>0.54</v>
      </c>
      <c r="H466" s="16">
        <v>0.54</v>
      </c>
      <c r="I466" s="16">
        <v>0.54</v>
      </c>
      <c r="L466" s="14"/>
      <c r="O466" s="14"/>
    </row>
    <row r="467" spans="1:15" s="8" customFormat="1" ht="13.9" x14ac:dyDescent="0.25">
      <c r="A467" s="45">
        <v>44134</v>
      </c>
      <c r="B467" s="45">
        <v>44141</v>
      </c>
      <c r="C467" s="20">
        <v>7</v>
      </c>
      <c r="D467" s="19">
        <v>20000000000</v>
      </c>
      <c r="E467" s="19">
        <v>40000000000</v>
      </c>
      <c r="F467" s="19">
        <v>20000000000</v>
      </c>
      <c r="G467" s="16">
        <v>0.54</v>
      </c>
      <c r="H467" s="16">
        <v>0.54</v>
      </c>
      <c r="I467" s="16">
        <v>0.54</v>
      </c>
      <c r="L467" s="14"/>
      <c r="O467" s="14"/>
    </row>
    <row r="468" spans="1:15" s="8" customFormat="1" ht="13.9" x14ac:dyDescent="0.25">
      <c r="A468" s="37">
        <v>44137</v>
      </c>
      <c r="B468" s="37">
        <v>44144</v>
      </c>
      <c r="C468" s="38">
        <v>7</v>
      </c>
      <c r="D468" s="39">
        <v>40000000000</v>
      </c>
      <c r="E468" s="39">
        <v>40000000000</v>
      </c>
      <c r="F468" s="39">
        <v>40000000000</v>
      </c>
      <c r="G468" s="40">
        <v>0.54</v>
      </c>
      <c r="H468" s="40">
        <v>0.54</v>
      </c>
      <c r="I468" s="40">
        <v>0.54</v>
      </c>
      <c r="L468" s="14"/>
      <c r="O468" s="14"/>
    </row>
    <row r="469" spans="1:15" s="8" customFormat="1" ht="13.9" x14ac:dyDescent="0.25">
      <c r="A469" s="37">
        <v>44138</v>
      </c>
      <c r="B469" s="37">
        <v>44145</v>
      </c>
      <c r="C469" s="38">
        <v>7</v>
      </c>
      <c r="D469" s="39">
        <v>30000000000</v>
      </c>
      <c r="E469" s="39">
        <v>30000000000</v>
      </c>
      <c r="F469" s="39">
        <v>30000000000</v>
      </c>
      <c r="G469" s="40">
        <v>0.54</v>
      </c>
      <c r="H469" s="40">
        <v>0.54</v>
      </c>
      <c r="I469" s="40">
        <v>0.54</v>
      </c>
      <c r="L469" s="14"/>
      <c r="O469" s="14"/>
    </row>
    <row r="470" spans="1:15" s="8" customFormat="1" ht="13.9" x14ac:dyDescent="0.25">
      <c r="A470" s="37">
        <v>44139</v>
      </c>
      <c r="B470" s="37">
        <v>44146</v>
      </c>
      <c r="C470" s="38">
        <v>7</v>
      </c>
      <c r="D470" s="39">
        <v>20000000000</v>
      </c>
      <c r="E470" s="39">
        <v>51000000000</v>
      </c>
      <c r="F470" s="39">
        <v>20000000000</v>
      </c>
      <c r="G470" s="40">
        <v>0.53</v>
      </c>
      <c r="H470" s="40">
        <v>0.53</v>
      </c>
      <c r="I470" s="40">
        <v>0.53</v>
      </c>
      <c r="L470" s="14"/>
      <c r="O470" s="14"/>
    </row>
    <row r="471" spans="1:15" s="8" customFormat="1" ht="13.9" x14ac:dyDescent="0.25">
      <c r="A471" s="37">
        <v>44140</v>
      </c>
      <c r="B471" s="37">
        <v>44147</v>
      </c>
      <c r="C471" s="38">
        <v>7</v>
      </c>
      <c r="D471" s="39">
        <v>50000000000</v>
      </c>
      <c r="E471" s="39">
        <v>162000000000</v>
      </c>
      <c r="F471" s="39">
        <v>50000000000</v>
      </c>
      <c r="G471" s="40">
        <v>0.53</v>
      </c>
      <c r="H471" s="40">
        <v>0.53</v>
      </c>
      <c r="I471" s="40">
        <v>0.53</v>
      </c>
      <c r="L471" s="14"/>
      <c r="O471" s="14"/>
    </row>
    <row r="472" spans="1:15" s="8" customFormat="1" ht="13.9" x14ac:dyDescent="0.25">
      <c r="A472" s="37">
        <v>44141</v>
      </c>
      <c r="B472" s="37">
        <v>44148</v>
      </c>
      <c r="C472" s="38">
        <v>7</v>
      </c>
      <c r="D472" s="39">
        <v>15000000000</v>
      </c>
      <c r="E472" s="39">
        <v>30000000000</v>
      </c>
      <c r="F472" s="39">
        <v>15000000000</v>
      </c>
      <c r="G472" s="40">
        <v>0.54</v>
      </c>
      <c r="H472" s="40">
        <v>0.54</v>
      </c>
      <c r="I472" s="40">
        <v>0.54</v>
      </c>
      <c r="L472" s="14"/>
      <c r="O472" s="14"/>
    </row>
    <row r="473" spans="1:15" s="8" customFormat="1" ht="13.9" x14ac:dyDescent="0.25">
      <c r="A473" s="37">
        <v>44148</v>
      </c>
      <c r="B473" s="37">
        <v>44155</v>
      </c>
      <c r="C473" s="38">
        <v>7</v>
      </c>
      <c r="D473" s="39">
        <v>70000000000</v>
      </c>
      <c r="E473" s="39">
        <v>120000000000</v>
      </c>
      <c r="F473" s="39">
        <v>70000000000</v>
      </c>
      <c r="G473" s="40">
        <v>0.54</v>
      </c>
      <c r="H473" s="40">
        <v>0.54</v>
      </c>
      <c r="I473" s="40">
        <v>0.54</v>
      </c>
      <c r="L473" s="14"/>
      <c r="O473" s="14"/>
    </row>
    <row r="474" spans="1:15" s="8" customFormat="1" ht="13.9" x14ac:dyDescent="0.25">
      <c r="A474" s="37">
        <v>44151</v>
      </c>
      <c r="B474" s="37">
        <v>44158</v>
      </c>
      <c r="C474" s="38">
        <v>7</v>
      </c>
      <c r="D474" s="39">
        <v>130000000000</v>
      </c>
      <c r="E474" s="39">
        <v>75000000000</v>
      </c>
      <c r="F474" s="39">
        <v>75000000000</v>
      </c>
      <c r="G474" s="40">
        <v>0.55000000000000004</v>
      </c>
      <c r="H474" s="40">
        <v>0.55000000000000004</v>
      </c>
      <c r="I474" s="40">
        <v>0.55000000000000004</v>
      </c>
      <c r="L474" s="14"/>
      <c r="O474" s="14"/>
    </row>
    <row r="475" spans="1:15" s="8" customFormat="1" ht="13.9" x14ac:dyDescent="0.25">
      <c r="A475" s="37">
        <v>44152</v>
      </c>
      <c r="B475" s="37">
        <v>44159</v>
      </c>
      <c r="C475" s="38">
        <v>7</v>
      </c>
      <c r="D475" s="39">
        <v>160000000000</v>
      </c>
      <c r="E475" s="39">
        <v>20000000000</v>
      </c>
      <c r="F475" s="39">
        <v>20000000000</v>
      </c>
      <c r="G475" s="40">
        <v>0.55000000000000004</v>
      </c>
      <c r="H475" s="40">
        <v>0.55000000000000004</v>
      </c>
      <c r="I475" s="40">
        <v>0.55000000000000004</v>
      </c>
      <c r="L475" s="14"/>
      <c r="O475" s="14"/>
    </row>
    <row r="476" spans="1:15" s="8" customFormat="1" ht="13.9" x14ac:dyDescent="0.25">
      <c r="A476" s="37">
        <v>44153</v>
      </c>
      <c r="B476" s="37">
        <v>44160</v>
      </c>
      <c r="C476" s="38">
        <v>7</v>
      </c>
      <c r="D476" s="39">
        <v>100000000000</v>
      </c>
      <c r="E476" s="39">
        <v>70000000000</v>
      </c>
      <c r="F476" s="39">
        <v>70000000000</v>
      </c>
      <c r="G476" s="40">
        <v>0.55000000000000004</v>
      </c>
      <c r="H476" s="40">
        <v>0.55000000000000004</v>
      </c>
      <c r="I476" s="40">
        <v>0.55000000000000004</v>
      </c>
      <c r="L476" s="14"/>
      <c r="O476" s="14"/>
    </row>
    <row r="477" spans="1:15" s="8" customFormat="1" ht="13.9" x14ac:dyDescent="0.25">
      <c r="A477" s="37">
        <v>44154</v>
      </c>
      <c r="B477" s="37">
        <v>44161</v>
      </c>
      <c r="C477" s="38">
        <v>7</v>
      </c>
      <c r="D477" s="39">
        <v>150000000000</v>
      </c>
      <c r="E477" s="39">
        <v>150000000000</v>
      </c>
      <c r="F477" s="39">
        <v>150000000000</v>
      </c>
      <c r="G477" s="40">
        <v>0.55000000000000004</v>
      </c>
      <c r="H477" s="40">
        <v>0.55000000000000004</v>
      </c>
      <c r="I477" s="40">
        <v>0.55000000000000004</v>
      </c>
      <c r="L477" s="14"/>
      <c r="O477" s="14"/>
    </row>
    <row r="478" spans="1:15" s="8" customFormat="1" ht="13.9" x14ac:dyDescent="0.25">
      <c r="A478" s="37">
        <v>44155</v>
      </c>
      <c r="B478" s="37">
        <v>44162</v>
      </c>
      <c r="C478" s="38">
        <v>7</v>
      </c>
      <c r="D478" s="39">
        <v>150000000000</v>
      </c>
      <c r="E478" s="39">
        <v>119000000000</v>
      </c>
      <c r="F478" s="39">
        <v>119000000000</v>
      </c>
      <c r="G478" s="40">
        <v>0.55000000000000004</v>
      </c>
      <c r="H478" s="40">
        <v>0.55000000000000004</v>
      </c>
      <c r="I478" s="40">
        <v>0.55000000000000004</v>
      </c>
      <c r="L478" s="14"/>
      <c r="O478" s="14"/>
    </row>
    <row r="479" spans="1:15" s="8" customFormat="1" ht="13.9" x14ac:dyDescent="0.25">
      <c r="A479" s="37">
        <v>44161</v>
      </c>
      <c r="B479" s="37">
        <v>44168</v>
      </c>
      <c r="C479" s="38">
        <v>7</v>
      </c>
      <c r="D479" s="39">
        <v>20000000000</v>
      </c>
      <c r="E479" s="39">
        <v>20000000000</v>
      </c>
      <c r="F479" s="39">
        <v>20000000000</v>
      </c>
      <c r="G479" s="40">
        <v>0.55000000000000004</v>
      </c>
      <c r="H479" s="40">
        <v>0.55000000000000004</v>
      </c>
      <c r="I479" s="40">
        <v>0.55000000000000004</v>
      </c>
      <c r="L479" s="14"/>
      <c r="O479" s="14"/>
    </row>
    <row r="480" spans="1:15" s="8" customFormat="1" ht="13.9" x14ac:dyDescent="0.25">
      <c r="A480" s="37">
        <v>44162</v>
      </c>
      <c r="B480" s="37">
        <v>44169</v>
      </c>
      <c r="C480" s="38">
        <v>7</v>
      </c>
      <c r="D480" s="39">
        <v>60000000000</v>
      </c>
      <c r="E480" s="39">
        <v>97000000000</v>
      </c>
      <c r="F480" s="39">
        <v>60000000000</v>
      </c>
      <c r="G480" s="40">
        <v>0.54</v>
      </c>
      <c r="H480" s="40">
        <v>0.54</v>
      </c>
      <c r="I480" s="40">
        <v>0.54</v>
      </c>
      <c r="L480" s="14"/>
      <c r="O480" s="14"/>
    </row>
    <row r="481" spans="1:15" s="8" customFormat="1" ht="13.9" x14ac:dyDescent="0.25">
      <c r="A481" s="37">
        <v>44165</v>
      </c>
      <c r="B481" s="37">
        <v>44172</v>
      </c>
      <c r="C481" s="38">
        <v>7</v>
      </c>
      <c r="D481" s="39">
        <v>40000000000</v>
      </c>
      <c r="E481" s="39">
        <v>60000000000</v>
      </c>
      <c r="F481" s="39">
        <v>40000000000</v>
      </c>
      <c r="G481" s="40">
        <v>0.54</v>
      </c>
      <c r="H481" s="40">
        <v>0.54</v>
      </c>
      <c r="I481" s="40">
        <v>0.54</v>
      </c>
      <c r="L481" s="14"/>
      <c r="O481" s="14"/>
    </row>
    <row r="482" spans="1:15" s="8" customFormat="1" ht="13.9" x14ac:dyDescent="0.25">
      <c r="A482" s="45">
        <v>44167</v>
      </c>
      <c r="B482" s="45">
        <v>44174</v>
      </c>
      <c r="C482" s="20">
        <v>7</v>
      </c>
      <c r="D482" s="19">
        <v>60000000000</v>
      </c>
      <c r="E482" s="19">
        <v>146000000000</v>
      </c>
      <c r="F482" s="19">
        <v>60000000000</v>
      </c>
      <c r="G482" s="16">
        <v>0.54</v>
      </c>
      <c r="H482" s="16">
        <v>0.54</v>
      </c>
      <c r="I482" s="16">
        <v>0.54</v>
      </c>
      <c r="L482" s="14"/>
      <c r="O482" s="14"/>
    </row>
    <row r="483" spans="1:15" s="8" customFormat="1" ht="13.9" x14ac:dyDescent="0.25">
      <c r="A483" s="45">
        <v>44168</v>
      </c>
      <c r="B483" s="45">
        <v>44175</v>
      </c>
      <c r="C483" s="20">
        <v>7</v>
      </c>
      <c r="D483" s="19">
        <v>100000000000</v>
      </c>
      <c r="E483" s="19">
        <v>139000000000</v>
      </c>
      <c r="F483" s="19">
        <v>100000000000</v>
      </c>
      <c r="G483" s="16">
        <v>0.55000000000000004</v>
      </c>
      <c r="H483" s="16">
        <v>0.55000000000000004</v>
      </c>
      <c r="I483" s="16">
        <v>0.55000000000000004</v>
      </c>
      <c r="L483" s="14"/>
      <c r="O483" s="14"/>
    </row>
    <row r="484" spans="1:15" s="8" customFormat="1" ht="13.9" x14ac:dyDescent="0.25">
      <c r="A484" s="45">
        <v>44169</v>
      </c>
      <c r="B484" s="45">
        <v>44176</v>
      </c>
      <c r="C484" s="20">
        <v>7</v>
      </c>
      <c r="D484" s="19">
        <v>100000000000</v>
      </c>
      <c r="E484" s="19">
        <v>176000000000</v>
      </c>
      <c r="F484" s="19">
        <v>100000000000</v>
      </c>
      <c r="G484" s="16">
        <v>0.54</v>
      </c>
      <c r="H484" s="16">
        <v>0.54</v>
      </c>
      <c r="I484" s="16">
        <v>0.54</v>
      </c>
      <c r="L484" s="14"/>
      <c r="O484" s="14"/>
    </row>
    <row r="485" spans="1:15" s="8" customFormat="1" ht="13.9" x14ac:dyDescent="0.25">
      <c r="A485" s="45">
        <v>44172</v>
      </c>
      <c r="B485" s="45">
        <v>44179</v>
      </c>
      <c r="C485" s="20">
        <v>7</v>
      </c>
      <c r="D485" s="19">
        <v>30000000000</v>
      </c>
      <c r="E485" s="19">
        <v>87000000000</v>
      </c>
      <c r="F485" s="19">
        <v>30000000000</v>
      </c>
      <c r="G485" s="16">
        <v>0.54</v>
      </c>
      <c r="H485" s="16">
        <v>0.54</v>
      </c>
      <c r="I485" s="16">
        <v>0.54</v>
      </c>
      <c r="L485" s="14"/>
      <c r="O485" s="14"/>
    </row>
    <row r="486" spans="1:15" s="8" customFormat="1" ht="13.9" x14ac:dyDescent="0.25">
      <c r="A486" s="45">
        <v>44179</v>
      </c>
      <c r="B486" s="45">
        <v>44186</v>
      </c>
      <c r="C486" s="20">
        <v>7</v>
      </c>
      <c r="D486" s="19">
        <v>30000000000</v>
      </c>
      <c r="E486" s="19">
        <v>39000000000</v>
      </c>
      <c r="F486" s="19">
        <v>30000000000</v>
      </c>
      <c r="G486" s="16">
        <v>0.55000000000000004</v>
      </c>
      <c r="H486" s="16">
        <v>0.55000000000000004</v>
      </c>
      <c r="I486" s="16">
        <v>0.55000000000000004</v>
      </c>
      <c r="L486" s="14"/>
      <c r="O486" s="14"/>
    </row>
    <row r="487" spans="1:15" s="8" customFormat="1" ht="13.9" x14ac:dyDescent="0.25">
      <c r="A487" s="45">
        <v>44180</v>
      </c>
      <c r="B487" s="45">
        <v>44187</v>
      </c>
      <c r="C487" s="20">
        <v>7</v>
      </c>
      <c r="D487" s="19">
        <v>20000000000</v>
      </c>
      <c r="E487" s="19">
        <v>20000000000</v>
      </c>
      <c r="F487" s="19">
        <v>20000000000</v>
      </c>
      <c r="G487" s="16">
        <v>0.54</v>
      </c>
      <c r="H487" s="16">
        <v>0.54</v>
      </c>
      <c r="I487" s="16">
        <v>0.54</v>
      </c>
      <c r="L487" s="14"/>
      <c r="O487" s="14"/>
    </row>
    <row r="488" spans="1:15" s="8" customFormat="1" ht="13.9" x14ac:dyDescent="0.25">
      <c r="A488" s="45">
        <v>44181</v>
      </c>
      <c r="B488" s="45">
        <v>44188</v>
      </c>
      <c r="C488" s="20">
        <v>7</v>
      </c>
      <c r="D488" s="19">
        <v>60000000000</v>
      </c>
      <c r="E488" s="19">
        <v>120000000000</v>
      </c>
      <c r="F488" s="19">
        <v>60000000000</v>
      </c>
      <c r="G488" s="16">
        <v>0.54</v>
      </c>
      <c r="H488" s="16">
        <v>0.54</v>
      </c>
      <c r="I488" s="16">
        <v>0.54</v>
      </c>
      <c r="L488" s="14"/>
      <c r="O488" s="14"/>
    </row>
    <row r="489" spans="1:15" s="8" customFormat="1" ht="13.9" x14ac:dyDescent="0.25">
      <c r="A489" s="45">
        <v>44183</v>
      </c>
      <c r="B489" s="45">
        <v>44189</v>
      </c>
      <c r="C489" s="20">
        <v>6</v>
      </c>
      <c r="D489" s="19">
        <v>100000000000</v>
      </c>
      <c r="E489" s="19">
        <v>107000000000</v>
      </c>
      <c r="F489" s="19">
        <v>100000000000</v>
      </c>
      <c r="G489" s="16">
        <v>0.54</v>
      </c>
      <c r="H489" s="16">
        <v>0.54</v>
      </c>
      <c r="I489" s="16">
        <v>0.54</v>
      </c>
      <c r="L489" s="14"/>
      <c r="O489" s="14"/>
    </row>
    <row r="490" spans="1:15" s="8" customFormat="1" ht="13.9" x14ac:dyDescent="0.25">
      <c r="A490" s="45">
        <v>44186</v>
      </c>
      <c r="B490" s="45">
        <v>44193</v>
      </c>
      <c r="C490" s="20">
        <v>7</v>
      </c>
      <c r="D490" s="19">
        <v>100000000000</v>
      </c>
      <c r="E490" s="19">
        <v>200000000000</v>
      </c>
      <c r="F490" s="19">
        <v>100000000000</v>
      </c>
      <c r="G490" s="16">
        <v>0.53</v>
      </c>
      <c r="H490" s="16">
        <v>0.53</v>
      </c>
      <c r="I490" s="16">
        <v>0.53</v>
      </c>
      <c r="L490" s="14"/>
      <c r="O490" s="14"/>
    </row>
    <row r="491" spans="1:15" s="8" customFormat="1" ht="13.9" x14ac:dyDescent="0.25">
      <c r="A491" s="45">
        <v>44187</v>
      </c>
      <c r="B491" s="45">
        <v>44194</v>
      </c>
      <c r="C491" s="20">
        <v>7</v>
      </c>
      <c r="D491" s="19">
        <v>70000000000</v>
      </c>
      <c r="E491" s="19">
        <v>90000000000</v>
      </c>
      <c r="F491" s="19">
        <v>70000000000</v>
      </c>
      <c r="G491" s="16">
        <v>0.54</v>
      </c>
      <c r="H491" s="16">
        <v>0.54</v>
      </c>
      <c r="I491" s="16">
        <v>0.54</v>
      </c>
      <c r="L491" s="14"/>
      <c r="O491" s="14"/>
    </row>
    <row r="492" spans="1:15" s="8" customFormat="1" ht="13.9" x14ac:dyDescent="0.25">
      <c r="A492" s="45">
        <v>44188</v>
      </c>
      <c r="B492" s="45">
        <v>44195</v>
      </c>
      <c r="C492" s="20">
        <v>7</v>
      </c>
      <c r="D492" s="19">
        <v>70000000000</v>
      </c>
      <c r="E492" s="19">
        <v>70000000000</v>
      </c>
      <c r="F492" s="19">
        <v>70000000000</v>
      </c>
      <c r="G492" s="16">
        <v>0.53</v>
      </c>
      <c r="H492" s="16">
        <v>0.53</v>
      </c>
      <c r="I492" s="16">
        <v>0.53</v>
      </c>
      <c r="L492" s="14"/>
      <c r="O492" s="14"/>
    </row>
    <row r="493" spans="1:15" s="8" customFormat="1" ht="13.9" x14ac:dyDescent="0.25">
      <c r="A493" s="45">
        <v>44189</v>
      </c>
      <c r="B493" s="45">
        <v>44195</v>
      </c>
      <c r="C493" s="20">
        <v>6</v>
      </c>
      <c r="D493" s="19">
        <v>100000000000</v>
      </c>
      <c r="E493" s="19">
        <v>230000000000</v>
      </c>
      <c r="F493" s="19">
        <v>100000000000</v>
      </c>
      <c r="G493" s="16">
        <v>0.53</v>
      </c>
      <c r="H493" s="16">
        <v>0.53</v>
      </c>
      <c r="I493" s="16">
        <v>0.53</v>
      </c>
      <c r="L493" s="14"/>
      <c r="O493" s="14"/>
    </row>
    <row r="494" spans="1:15" s="8" customFormat="1" ht="13.9" x14ac:dyDescent="0.25">
      <c r="A494" s="45">
        <v>44193</v>
      </c>
      <c r="B494" s="45">
        <v>44200</v>
      </c>
      <c r="C494" s="20">
        <v>7</v>
      </c>
      <c r="D494" s="19">
        <v>100000000000</v>
      </c>
      <c r="E494" s="19">
        <v>312000000000</v>
      </c>
      <c r="F494" s="19">
        <v>100000000000</v>
      </c>
      <c r="G494" s="16">
        <v>0.5</v>
      </c>
      <c r="H494" s="16">
        <v>0.5</v>
      </c>
      <c r="I494" s="16">
        <v>0.5</v>
      </c>
      <c r="L494" s="14"/>
      <c r="O494" s="14"/>
    </row>
    <row r="495" spans="1:15" s="8" customFormat="1" ht="13.9" x14ac:dyDescent="0.25">
      <c r="A495" s="45">
        <v>44194</v>
      </c>
      <c r="B495" s="45">
        <v>44201</v>
      </c>
      <c r="C495" s="20">
        <v>7</v>
      </c>
      <c r="D495" s="19">
        <v>100000000000</v>
      </c>
      <c r="E495" s="19">
        <v>315000000000</v>
      </c>
      <c r="F495" s="19">
        <v>100000000000</v>
      </c>
      <c r="G495" s="16">
        <v>0.45</v>
      </c>
      <c r="H495" s="16">
        <v>0.45</v>
      </c>
      <c r="I495" s="16">
        <v>0.45</v>
      </c>
      <c r="L495" s="14"/>
      <c r="O495" s="14"/>
    </row>
    <row r="496" spans="1:15" s="8" customFormat="1" ht="13.9" x14ac:dyDescent="0.25">
      <c r="A496" s="45">
        <v>44195</v>
      </c>
      <c r="B496" s="45">
        <v>44202</v>
      </c>
      <c r="C496" s="20">
        <v>7</v>
      </c>
      <c r="D496" s="19">
        <v>100000000000</v>
      </c>
      <c r="E496" s="19">
        <v>230000000000</v>
      </c>
      <c r="F496" s="19">
        <v>100000000000</v>
      </c>
      <c r="G496" s="16">
        <v>0.4</v>
      </c>
      <c r="H496" s="16">
        <v>0.4</v>
      </c>
      <c r="I496" s="16">
        <v>0.4</v>
      </c>
      <c r="L496" s="14"/>
      <c r="O496" s="14"/>
    </row>
    <row r="497" spans="1:15" s="8" customFormat="1" ht="13.9" x14ac:dyDescent="0.25">
      <c r="A497" s="41"/>
      <c r="B497" s="41"/>
      <c r="C497" s="42"/>
      <c r="D497" s="43"/>
      <c r="E497" s="43"/>
      <c r="F497" s="43"/>
      <c r="G497" s="44"/>
      <c r="H497" s="44"/>
      <c r="I497" s="44"/>
      <c r="L497" s="14"/>
      <c r="O497" s="14"/>
    </row>
    <row r="498" spans="1:15" s="8" customFormat="1" ht="13.9" x14ac:dyDescent="0.25">
      <c r="A498" s="41"/>
      <c r="B498" s="41"/>
      <c r="C498" s="42"/>
      <c r="D498" s="43"/>
      <c r="E498" s="43"/>
      <c r="F498" s="43"/>
      <c r="G498" s="44"/>
      <c r="H498" s="44"/>
      <c r="I498" s="44"/>
      <c r="L498" s="14"/>
      <c r="O498" s="14"/>
    </row>
    <row r="499" spans="1:15" s="8" customFormat="1" ht="13.9" x14ac:dyDescent="0.25">
      <c r="A499" s="41"/>
      <c r="B499" s="41"/>
      <c r="C499" s="42"/>
      <c r="D499" s="43"/>
      <c r="E499" s="43"/>
      <c r="F499" s="43"/>
      <c r="G499" s="44"/>
      <c r="H499" s="44"/>
      <c r="I499" s="44"/>
      <c r="L499" s="14"/>
      <c r="O499" s="14"/>
    </row>
    <row r="500" spans="1:15" s="8" customFormat="1" ht="13.9" x14ac:dyDescent="0.25">
      <c r="A500" s="37">
        <v>44200</v>
      </c>
      <c r="B500" s="37">
        <v>44207</v>
      </c>
      <c r="C500" s="38">
        <v>7</v>
      </c>
      <c r="D500" s="39">
        <v>70000000000</v>
      </c>
      <c r="E500" s="39">
        <v>245000000000</v>
      </c>
      <c r="F500" s="39">
        <v>70000000000</v>
      </c>
      <c r="G500" s="40">
        <v>0.5</v>
      </c>
      <c r="H500" s="40">
        <v>0.5</v>
      </c>
      <c r="I500" s="40">
        <v>0.5</v>
      </c>
      <c r="L500" s="14"/>
      <c r="O500" s="14"/>
    </row>
    <row r="501" spans="1:15" s="8" customFormat="1" ht="13.9" x14ac:dyDescent="0.25">
      <c r="A501" s="37">
        <v>44201</v>
      </c>
      <c r="B501" s="37">
        <v>44208</v>
      </c>
      <c r="C501" s="38">
        <v>7</v>
      </c>
      <c r="D501" s="39">
        <v>70000000000</v>
      </c>
      <c r="E501" s="39">
        <v>155000000000</v>
      </c>
      <c r="F501" s="39">
        <v>70000000000</v>
      </c>
      <c r="G501" s="40">
        <v>0.5</v>
      </c>
      <c r="H501" s="40">
        <v>0.5</v>
      </c>
      <c r="I501" s="40">
        <v>0.5</v>
      </c>
      <c r="L501" s="14"/>
      <c r="O501" s="14"/>
    </row>
    <row r="502" spans="1:15" s="8" customFormat="1" ht="13.9" x14ac:dyDescent="0.25">
      <c r="A502" s="37">
        <v>44202</v>
      </c>
      <c r="B502" s="37">
        <v>44209</v>
      </c>
      <c r="C502" s="38">
        <v>7</v>
      </c>
      <c r="D502" s="39">
        <v>110000000000</v>
      </c>
      <c r="E502" s="39">
        <v>355000000000</v>
      </c>
      <c r="F502" s="39">
        <v>110000000000</v>
      </c>
      <c r="G502" s="40">
        <v>0.5</v>
      </c>
      <c r="H502" s="40">
        <v>0.5</v>
      </c>
      <c r="I502" s="40">
        <v>0.5</v>
      </c>
      <c r="L502" s="14"/>
      <c r="O502" s="14"/>
    </row>
    <row r="503" spans="1:15" s="8" customFormat="1" ht="13.9" x14ac:dyDescent="0.25">
      <c r="A503" s="37">
        <v>44203</v>
      </c>
      <c r="B503" s="37">
        <v>44210</v>
      </c>
      <c r="C503" s="38">
        <v>7</v>
      </c>
      <c r="D503" s="39">
        <v>60000000000</v>
      </c>
      <c r="E503" s="39">
        <v>145000000000</v>
      </c>
      <c r="F503" s="39">
        <v>60000000000</v>
      </c>
      <c r="G503" s="40">
        <v>0.5</v>
      </c>
      <c r="H503" s="40">
        <v>0.5</v>
      </c>
      <c r="I503" s="40">
        <v>0.5</v>
      </c>
      <c r="L503" s="14"/>
      <c r="O503" s="14"/>
    </row>
    <row r="504" spans="1:15" s="8" customFormat="1" ht="13.9" x14ac:dyDescent="0.25">
      <c r="A504" s="37">
        <v>44204</v>
      </c>
      <c r="B504" s="37">
        <v>44211</v>
      </c>
      <c r="C504" s="38">
        <v>7</v>
      </c>
      <c r="D504" s="39">
        <v>50000000000</v>
      </c>
      <c r="E504" s="39">
        <v>116000000000</v>
      </c>
      <c r="F504" s="39">
        <v>50000000000</v>
      </c>
      <c r="G504" s="40">
        <v>0.5</v>
      </c>
      <c r="H504" s="40">
        <v>0.5</v>
      </c>
      <c r="I504" s="40">
        <v>0.5</v>
      </c>
      <c r="L504" s="14"/>
      <c r="O504" s="14"/>
    </row>
    <row r="505" spans="1:15" s="8" customFormat="1" ht="13.9" x14ac:dyDescent="0.25">
      <c r="A505" s="37">
        <v>44207</v>
      </c>
      <c r="B505" s="37">
        <v>44214</v>
      </c>
      <c r="C505" s="38">
        <v>7</v>
      </c>
      <c r="D505" s="39">
        <v>50000000000</v>
      </c>
      <c r="E505" s="39">
        <v>172000000000</v>
      </c>
      <c r="F505" s="39">
        <v>50000000000</v>
      </c>
      <c r="G505" s="40">
        <v>0.5</v>
      </c>
      <c r="H505" s="40">
        <v>0.5</v>
      </c>
      <c r="I505" s="40">
        <v>0.5</v>
      </c>
      <c r="L505" s="14"/>
      <c r="O505" s="14"/>
    </row>
    <row r="506" spans="1:15" s="8" customFormat="1" ht="13.9" x14ac:dyDescent="0.25">
      <c r="A506" s="37">
        <v>44208</v>
      </c>
      <c r="B506" s="37">
        <v>44215</v>
      </c>
      <c r="C506" s="38">
        <v>7</v>
      </c>
      <c r="D506" s="39">
        <v>50000000000</v>
      </c>
      <c r="E506" s="39">
        <v>144000000000</v>
      </c>
      <c r="F506" s="39">
        <v>50000000000</v>
      </c>
      <c r="G506" s="40">
        <v>0.5</v>
      </c>
      <c r="H506" s="40">
        <v>0.5</v>
      </c>
      <c r="I506" s="40">
        <v>0.5</v>
      </c>
      <c r="L506" s="14"/>
      <c r="O506" s="14"/>
    </row>
    <row r="507" spans="1:15" s="8" customFormat="1" ht="13.9" x14ac:dyDescent="0.25">
      <c r="A507" s="37">
        <v>44209</v>
      </c>
      <c r="B507" s="37">
        <v>44216</v>
      </c>
      <c r="C507" s="38">
        <v>7</v>
      </c>
      <c r="D507" s="39">
        <v>50000000000</v>
      </c>
      <c r="E507" s="39">
        <v>137000000000</v>
      </c>
      <c r="F507" s="39">
        <v>50000000000</v>
      </c>
      <c r="G507" s="40">
        <v>0.5</v>
      </c>
      <c r="H507" s="40">
        <v>0.5</v>
      </c>
      <c r="I507" s="40">
        <v>0.5</v>
      </c>
      <c r="L507" s="14"/>
      <c r="O507" s="14"/>
    </row>
    <row r="508" spans="1:15" s="8" customFormat="1" ht="13.9" x14ac:dyDescent="0.25">
      <c r="A508" s="37">
        <v>44210</v>
      </c>
      <c r="B508" s="37">
        <v>44217</v>
      </c>
      <c r="C508" s="38">
        <v>7</v>
      </c>
      <c r="D508" s="39">
        <v>65000000000</v>
      </c>
      <c r="E508" s="39">
        <v>176000000000</v>
      </c>
      <c r="F508" s="39">
        <v>65000000000</v>
      </c>
      <c r="G508" s="40">
        <v>0.5</v>
      </c>
      <c r="H508" s="40">
        <v>0.5</v>
      </c>
      <c r="I508" s="40">
        <v>0.5</v>
      </c>
      <c r="L508" s="14"/>
      <c r="O508" s="14"/>
    </row>
    <row r="509" spans="1:15" s="8" customFormat="1" ht="13.9" x14ac:dyDescent="0.25">
      <c r="A509" s="37">
        <v>44211</v>
      </c>
      <c r="B509" s="37">
        <v>44218</v>
      </c>
      <c r="C509" s="38">
        <v>7</v>
      </c>
      <c r="D509" s="39">
        <v>45000000000</v>
      </c>
      <c r="E509" s="39">
        <v>63000000000</v>
      </c>
      <c r="F509" s="39">
        <v>45000000000</v>
      </c>
      <c r="G509" s="40">
        <v>0.54</v>
      </c>
      <c r="H509" s="40">
        <v>0.54</v>
      </c>
      <c r="I509" s="40">
        <v>0.54</v>
      </c>
      <c r="L509" s="14"/>
      <c r="O509" s="14"/>
    </row>
    <row r="510" spans="1:15" s="8" customFormat="1" ht="13.9" x14ac:dyDescent="0.25">
      <c r="A510" s="37">
        <v>44214</v>
      </c>
      <c r="B510" s="37">
        <v>44221</v>
      </c>
      <c r="C510" s="38">
        <v>7</v>
      </c>
      <c r="D510" s="39">
        <v>50000000000</v>
      </c>
      <c r="E510" s="39">
        <v>85000000000</v>
      </c>
      <c r="F510" s="39">
        <v>50000000000</v>
      </c>
      <c r="G510" s="40">
        <v>0.5</v>
      </c>
      <c r="H510" s="40">
        <v>0.5</v>
      </c>
      <c r="I510" s="40">
        <v>0.5</v>
      </c>
      <c r="L510" s="14"/>
      <c r="O510" s="14"/>
    </row>
    <row r="511" spans="1:15" s="8" customFormat="1" ht="13.9" x14ac:dyDescent="0.25">
      <c r="A511" s="37">
        <v>44215</v>
      </c>
      <c r="B511" s="37">
        <v>44222</v>
      </c>
      <c r="C511" s="38">
        <v>7</v>
      </c>
      <c r="D511" s="39">
        <v>100000000000</v>
      </c>
      <c r="E511" s="39">
        <v>135000000000</v>
      </c>
      <c r="F511" s="39">
        <v>100000000000</v>
      </c>
      <c r="G511" s="40">
        <v>0.5</v>
      </c>
      <c r="H511" s="40">
        <v>0.5</v>
      </c>
      <c r="I511" s="40">
        <v>0.5</v>
      </c>
      <c r="L511" s="14"/>
      <c r="O511" s="14"/>
    </row>
    <row r="512" spans="1:15" s="8" customFormat="1" ht="13.9" x14ac:dyDescent="0.25">
      <c r="A512" s="37">
        <v>44216</v>
      </c>
      <c r="B512" s="37">
        <v>44223</v>
      </c>
      <c r="C512" s="38">
        <v>7</v>
      </c>
      <c r="D512" s="39">
        <v>70000000000</v>
      </c>
      <c r="E512" s="39">
        <v>104000000000</v>
      </c>
      <c r="F512" s="39">
        <v>70000000000</v>
      </c>
      <c r="G512" s="40">
        <v>0.5</v>
      </c>
      <c r="H512" s="40">
        <v>0.5</v>
      </c>
      <c r="I512" s="40">
        <v>0.5</v>
      </c>
      <c r="L512" s="14"/>
      <c r="O512" s="14"/>
    </row>
    <row r="513" spans="1:15" s="8" customFormat="1" ht="13.9" x14ac:dyDescent="0.25">
      <c r="A513" s="37">
        <v>44217</v>
      </c>
      <c r="B513" s="37">
        <v>44224</v>
      </c>
      <c r="C513" s="38">
        <v>7</v>
      </c>
      <c r="D513" s="39">
        <v>150000000000</v>
      </c>
      <c r="E513" s="39">
        <v>155000000000</v>
      </c>
      <c r="F513" s="39">
        <v>150000000000</v>
      </c>
      <c r="G513" s="40">
        <v>0.5</v>
      </c>
      <c r="H513" s="40">
        <v>0.5</v>
      </c>
      <c r="I513" s="40">
        <v>0.5</v>
      </c>
      <c r="L513" s="14"/>
      <c r="O513" s="14"/>
    </row>
    <row r="514" spans="1:15" s="8" customFormat="1" ht="13.9" x14ac:dyDescent="0.25">
      <c r="A514" s="37">
        <v>44218</v>
      </c>
      <c r="B514" s="37">
        <v>44225</v>
      </c>
      <c r="C514" s="38">
        <v>7</v>
      </c>
      <c r="D514" s="39">
        <v>100000000000</v>
      </c>
      <c r="E514" s="39">
        <v>120000000000</v>
      </c>
      <c r="F514" s="39">
        <v>100000000000</v>
      </c>
      <c r="G514" s="40">
        <v>0.5</v>
      </c>
      <c r="H514" s="40">
        <v>0.5</v>
      </c>
      <c r="I514" s="40">
        <v>0.5</v>
      </c>
      <c r="L514" s="14"/>
      <c r="O514" s="14"/>
    </row>
    <row r="515" spans="1:15" s="8" customFormat="1" ht="13.9" x14ac:dyDescent="0.25">
      <c r="A515" s="37">
        <v>44221</v>
      </c>
      <c r="B515" s="37">
        <v>44228</v>
      </c>
      <c r="C515" s="38">
        <v>7</v>
      </c>
      <c r="D515" s="39">
        <v>150000000000</v>
      </c>
      <c r="E515" s="39">
        <v>200000000000</v>
      </c>
      <c r="F515" s="39">
        <v>150000000000</v>
      </c>
      <c r="G515" s="40">
        <v>0.5</v>
      </c>
      <c r="H515" s="40">
        <v>0.5</v>
      </c>
      <c r="I515" s="40">
        <v>0.5</v>
      </c>
      <c r="L515" s="14"/>
      <c r="O515" s="14"/>
    </row>
    <row r="516" spans="1:15" s="8" customFormat="1" ht="13.9" x14ac:dyDescent="0.25">
      <c r="A516" s="37">
        <v>44222</v>
      </c>
      <c r="B516" s="37">
        <v>44229</v>
      </c>
      <c r="C516" s="38">
        <v>7</v>
      </c>
      <c r="D516" s="39">
        <v>150000000000</v>
      </c>
      <c r="E516" s="39">
        <v>234000000000</v>
      </c>
      <c r="F516" s="39">
        <v>150000000000</v>
      </c>
      <c r="G516" s="40">
        <v>0.5</v>
      </c>
      <c r="H516" s="40">
        <v>0.5</v>
      </c>
      <c r="I516" s="40">
        <v>0.5</v>
      </c>
      <c r="L516" s="14"/>
      <c r="O516" s="14"/>
    </row>
    <row r="517" spans="1:15" s="8" customFormat="1" ht="13.9" x14ac:dyDescent="0.25">
      <c r="A517" s="37">
        <v>44223</v>
      </c>
      <c r="B517" s="37">
        <v>44230</v>
      </c>
      <c r="C517" s="38">
        <v>7</v>
      </c>
      <c r="D517" s="39">
        <v>150000000000</v>
      </c>
      <c r="E517" s="39">
        <v>220000000000</v>
      </c>
      <c r="F517" s="39">
        <v>150000000000</v>
      </c>
      <c r="G517" s="40">
        <v>0.5</v>
      </c>
      <c r="H517" s="40">
        <v>0.5</v>
      </c>
      <c r="I517" s="40">
        <v>0.5</v>
      </c>
      <c r="L517" s="14"/>
      <c r="O517" s="14"/>
    </row>
    <row r="518" spans="1:15" s="8" customFormat="1" ht="13.9" x14ac:dyDescent="0.25">
      <c r="A518" s="37">
        <v>44224</v>
      </c>
      <c r="B518" s="37">
        <v>44231</v>
      </c>
      <c r="C518" s="38">
        <v>7</v>
      </c>
      <c r="D518" s="39">
        <v>150000000000</v>
      </c>
      <c r="E518" s="39">
        <v>176000000000</v>
      </c>
      <c r="F518" s="39">
        <v>150000000000</v>
      </c>
      <c r="G518" s="40">
        <v>0.49</v>
      </c>
      <c r="H518" s="40">
        <v>0.49</v>
      </c>
      <c r="I518" s="40">
        <v>0.49</v>
      </c>
      <c r="L518" s="14"/>
      <c r="O518" s="14"/>
    </row>
    <row r="519" spans="1:15" s="8" customFormat="1" ht="13.9" x14ac:dyDescent="0.25">
      <c r="A519" s="37">
        <v>44225</v>
      </c>
      <c r="B519" s="37">
        <v>44232</v>
      </c>
      <c r="C519" s="38">
        <v>7</v>
      </c>
      <c r="D519" s="39">
        <v>150000000000</v>
      </c>
      <c r="E519" s="39">
        <v>182000000000</v>
      </c>
      <c r="F519" s="39">
        <v>150000000000</v>
      </c>
      <c r="G519" s="40">
        <v>0.4</v>
      </c>
      <c r="H519" s="40">
        <v>0.4</v>
      </c>
      <c r="I519" s="40">
        <v>0.4</v>
      </c>
      <c r="L519" s="14"/>
      <c r="O519" s="14"/>
    </row>
    <row r="520" spans="1:15" s="8" customFormat="1" ht="13.9" x14ac:dyDescent="0.25">
      <c r="A520" s="45">
        <v>44228</v>
      </c>
      <c r="B520" s="45">
        <v>44235</v>
      </c>
      <c r="C520" s="20">
        <v>7</v>
      </c>
      <c r="D520" s="19">
        <v>700000000000</v>
      </c>
      <c r="E520" s="19">
        <v>754000000000</v>
      </c>
      <c r="F520" s="19">
        <v>700000000000</v>
      </c>
      <c r="G520" s="16">
        <v>0.54</v>
      </c>
      <c r="H520" s="16">
        <v>0.54</v>
      </c>
      <c r="I520" s="16">
        <v>0.54</v>
      </c>
      <c r="L520" s="14"/>
      <c r="O520" s="14"/>
    </row>
    <row r="521" spans="1:15" s="8" customFormat="1" ht="13.9" x14ac:dyDescent="0.25">
      <c r="A521" s="45">
        <v>44229</v>
      </c>
      <c r="B521" s="45">
        <v>44236</v>
      </c>
      <c r="C521" s="20">
        <v>7</v>
      </c>
      <c r="D521" s="19">
        <v>150000000000</v>
      </c>
      <c r="E521" s="19">
        <v>754000000000</v>
      </c>
      <c r="F521" s="19">
        <v>150000000000</v>
      </c>
      <c r="G521" s="16">
        <v>0.5</v>
      </c>
      <c r="H521" s="16">
        <v>0.5</v>
      </c>
      <c r="I521" s="16">
        <v>0.5</v>
      </c>
      <c r="L521" s="14"/>
      <c r="O521" s="14"/>
    </row>
    <row r="522" spans="1:15" s="8" customFormat="1" ht="13.9" x14ac:dyDescent="0.25">
      <c r="A522" s="45">
        <v>44230</v>
      </c>
      <c r="B522" s="45">
        <v>44237</v>
      </c>
      <c r="C522" s="20">
        <v>7</v>
      </c>
      <c r="D522" s="19">
        <v>150000000000</v>
      </c>
      <c r="E522" s="19">
        <v>334000000000</v>
      </c>
      <c r="F522" s="19">
        <v>150000000000</v>
      </c>
      <c r="G522" s="16">
        <v>0.5</v>
      </c>
      <c r="H522" s="16">
        <v>0.5</v>
      </c>
      <c r="I522" s="16">
        <v>0.5</v>
      </c>
      <c r="L522" s="14"/>
      <c r="O522" s="14"/>
    </row>
    <row r="523" spans="1:15" s="8" customFormat="1" ht="13.9" x14ac:dyDescent="0.25">
      <c r="A523" s="45">
        <v>44231</v>
      </c>
      <c r="B523" s="45">
        <v>44238</v>
      </c>
      <c r="C523" s="20">
        <v>7</v>
      </c>
      <c r="D523" s="19">
        <v>150000000000</v>
      </c>
      <c r="E523" s="19">
        <v>314000000000</v>
      </c>
      <c r="F523" s="19">
        <v>150000000000</v>
      </c>
      <c r="G523" s="16">
        <v>0.5</v>
      </c>
      <c r="H523" s="16">
        <v>0.5</v>
      </c>
      <c r="I523" s="16">
        <v>0.5</v>
      </c>
      <c r="L523" s="14"/>
      <c r="O523" s="14"/>
    </row>
    <row r="524" spans="1:15" s="8" customFormat="1" ht="13.9" x14ac:dyDescent="0.25">
      <c r="A524" s="45">
        <v>44232</v>
      </c>
      <c r="B524" s="45">
        <v>44239</v>
      </c>
      <c r="C524" s="20">
        <v>7</v>
      </c>
      <c r="D524" s="19">
        <v>40000000000</v>
      </c>
      <c r="E524" s="19">
        <v>122000000000</v>
      </c>
      <c r="F524" s="19">
        <v>40000000000</v>
      </c>
      <c r="G524" s="16">
        <v>0.5</v>
      </c>
      <c r="H524" s="16">
        <v>0.5</v>
      </c>
      <c r="I524" s="16">
        <v>0.5</v>
      </c>
      <c r="L524" s="14"/>
      <c r="O524" s="14"/>
    </row>
    <row r="525" spans="1:15" s="8" customFormat="1" ht="13.9" x14ac:dyDescent="0.25">
      <c r="A525" s="45">
        <v>44235</v>
      </c>
      <c r="B525" s="45">
        <v>44242</v>
      </c>
      <c r="C525" s="20">
        <v>7</v>
      </c>
      <c r="D525" s="19">
        <v>300000000000</v>
      </c>
      <c r="E525" s="19">
        <v>624000000000</v>
      </c>
      <c r="F525" s="19">
        <v>300000000000</v>
      </c>
      <c r="G525" s="16">
        <v>0.49</v>
      </c>
      <c r="H525" s="16">
        <v>0.49</v>
      </c>
      <c r="I525" s="16">
        <v>0.49</v>
      </c>
      <c r="L525" s="14"/>
      <c r="O525" s="14"/>
    </row>
    <row r="526" spans="1:15" s="8" customFormat="1" ht="13.9" x14ac:dyDescent="0.25">
      <c r="A526" s="45">
        <v>44236</v>
      </c>
      <c r="B526" s="45">
        <v>44243</v>
      </c>
      <c r="C526" s="20">
        <v>7</v>
      </c>
      <c r="D526" s="19">
        <v>400000000000</v>
      </c>
      <c r="E526" s="19">
        <v>630000000000</v>
      </c>
      <c r="F526" s="19">
        <v>400000000000</v>
      </c>
      <c r="G526" s="16">
        <v>0.49</v>
      </c>
      <c r="H526" s="16">
        <v>0.49</v>
      </c>
      <c r="I526" s="16">
        <v>0.49</v>
      </c>
      <c r="L526" s="14"/>
      <c r="O526" s="14"/>
    </row>
    <row r="527" spans="1:15" s="8" customFormat="1" ht="13.9" x14ac:dyDescent="0.25">
      <c r="A527" s="45">
        <v>44237</v>
      </c>
      <c r="B527" s="45">
        <v>44244</v>
      </c>
      <c r="C527" s="20">
        <v>7</v>
      </c>
      <c r="D527" s="19">
        <v>150000000000</v>
      </c>
      <c r="E527" s="19">
        <v>275000000000</v>
      </c>
      <c r="F527" s="19">
        <v>150000000000</v>
      </c>
      <c r="G527" s="16">
        <v>0.48</v>
      </c>
      <c r="H527" s="16">
        <v>0.48</v>
      </c>
      <c r="I527" s="16">
        <v>0.48</v>
      </c>
      <c r="L527" s="14"/>
      <c r="O527" s="14"/>
    </row>
    <row r="528" spans="1:15" s="8" customFormat="1" ht="13.9" x14ac:dyDescent="0.25">
      <c r="A528" s="45">
        <v>44238</v>
      </c>
      <c r="B528" s="45">
        <v>44245</v>
      </c>
      <c r="C528" s="20">
        <v>7</v>
      </c>
      <c r="D528" s="19">
        <v>150000000000</v>
      </c>
      <c r="E528" s="19">
        <v>170000000000</v>
      </c>
      <c r="F528" s="19">
        <v>150000000000</v>
      </c>
      <c r="G528" s="16">
        <v>0.54</v>
      </c>
      <c r="H528" s="16">
        <v>0.54</v>
      </c>
      <c r="I528" s="16">
        <v>0.54</v>
      </c>
      <c r="L528" s="14"/>
      <c r="O528" s="14"/>
    </row>
    <row r="529" spans="1:15" s="8" customFormat="1" ht="13.9" x14ac:dyDescent="0.25">
      <c r="A529" s="45">
        <v>44239</v>
      </c>
      <c r="B529" s="45">
        <v>44246</v>
      </c>
      <c r="C529" s="20">
        <v>7</v>
      </c>
      <c r="D529" s="19">
        <v>60000000000</v>
      </c>
      <c r="E529" s="19">
        <v>125000000000</v>
      </c>
      <c r="F529" s="19">
        <v>60000000000</v>
      </c>
      <c r="G529" s="16">
        <v>0.5</v>
      </c>
      <c r="H529" s="16">
        <v>0.5</v>
      </c>
      <c r="I529" s="16">
        <v>0.5</v>
      </c>
      <c r="L529" s="14"/>
      <c r="O529" s="14"/>
    </row>
    <row r="530" spans="1:15" s="8" customFormat="1" ht="13.9" x14ac:dyDescent="0.25">
      <c r="A530" s="45">
        <v>44242</v>
      </c>
      <c r="B530" s="45">
        <v>44249</v>
      </c>
      <c r="C530" s="20">
        <v>7</v>
      </c>
      <c r="D530" s="19">
        <v>200000000000</v>
      </c>
      <c r="E530" s="19">
        <v>377000000000</v>
      </c>
      <c r="F530" s="19">
        <v>200000000000</v>
      </c>
      <c r="G530" s="16">
        <v>0.49</v>
      </c>
      <c r="H530" s="16">
        <v>0.49</v>
      </c>
      <c r="I530" s="16">
        <v>0.49</v>
      </c>
      <c r="L530" s="14"/>
      <c r="O530" s="14"/>
    </row>
    <row r="531" spans="1:15" s="8" customFormat="1" ht="13.9" x14ac:dyDescent="0.25">
      <c r="A531" s="45">
        <v>44243</v>
      </c>
      <c r="B531" s="45">
        <v>44250</v>
      </c>
      <c r="C531" s="20">
        <v>7</v>
      </c>
      <c r="D531" s="19">
        <v>460000000000</v>
      </c>
      <c r="E531" s="19">
        <v>455000000000</v>
      </c>
      <c r="F531" s="19">
        <v>455000000000</v>
      </c>
      <c r="G531" s="16">
        <v>0.53</v>
      </c>
      <c r="H531" s="16">
        <v>0.53</v>
      </c>
      <c r="I531" s="16">
        <v>0.53</v>
      </c>
      <c r="L531" s="14"/>
      <c r="O531" s="14"/>
    </row>
    <row r="532" spans="1:15" s="8" customFormat="1" ht="13.9" x14ac:dyDescent="0.25">
      <c r="A532" s="45">
        <v>44244</v>
      </c>
      <c r="B532" s="45">
        <v>44251</v>
      </c>
      <c r="C532" s="20">
        <v>7</v>
      </c>
      <c r="D532" s="19">
        <v>300000000000</v>
      </c>
      <c r="E532" s="19">
        <v>410000000000</v>
      </c>
      <c r="F532" s="19">
        <v>300000000000</v>
      </c>
      <c r="G532" s="16">
        <v>0.5</v>
      </c>
      <c r="H532" s="16">
        <v>0.5</v>
      </c>
      <c r="I532" s="16">
        <v>0.5</v>
      </c>
      <c r="L532" s="14"/>
      <c r="O532" s="14"/>
    </row>
    <row r="533" spans="1:15" s="8" customFormat="1" ht="13.9" x14ac:dyDescent="0.25">
      <c r="A533" s="45">
        <v>44245</v>
      </c>
      <c r="B533" s="45">
        <v>44252</v>
      </c>
      <c r="C533" s="20">
        <v>7</v>
      </c>
      <c r="D533" s="19">
        <v>120000000000</v>
      </c>
      <c r="E533" s="19">
        <v>334000000000</v>
      </c>
      <c r="F533" s="19">
        <v>120000000000</v>
      </c>
      <c r="G533" s="16">
        <v>0.5</v>
      </c>
      <c r="H533" s="16">
        <v>0.5</v>
      </c>
      <c r="I533" s="16">
        <v>0.5</v>
      </c>
      <c r="L533" s="14"/>
      <c r="O533" s="14"/>
    </row>
    <row r="534" spans="1:15" s="8" customFormat="1" ht="13.9" x14ac:dyDescent="0.25">
      <c r="A534" s="45">
        <v>44246</v>
      </c>
      <c r="B534" s="45">
        <v>44253</v>
      </c>
      <c r="C534" s="20">
        <v>7</v>
      </c>
      <c r="D534" s="19">
        <v>120000000000</v>
      </c>
      <c r="E534" s="19">
        <v>315000000000</v>
      </c>
      <c r="F534" s="19">
        <v>120000000000</v>
      </c>
      <c r="G534" s="16">
        <v>0.5</v>
      </c>
      <c r="H534" s="16">
        <v>0.5</v>
      </c>
      <c r="I534" s="16">
        <v>0.5</v>
      </c>
      <c r="L534" s="14"/>
      <c r="O534" s="14"/>
    </row>
    <row r="535" spans="1:15" s="8" customFormat="1" ht="13.9" x14ac:dyDescent="0.25">
      <c r="A535" s="45">
        <v>44249</v>
      </c>
      <c r="B535" s="45">
        <v>44253</v>
      </c>
      <c r="C535" s="20">
        <v>4</v>
      </c>
      <c r="D535" s="19">
        <v>400000000000</v>
      </c>
      <c r="E535" s="19">
        <v>286000000000</v>
      </c>
      <c r="F535" s="19">
        <v>286000000000</v>
      </c>
      <c r="G535" s="16">
        <v>0.51</v>
      </c>
      <c r="H535" s="16">
        <v>0.51</v>
      </c>
      <c r="I535" s="16">
        <v>0.51</v>
      </c>
      <c r="L535" s="14"/>
      <c r="O535" s="14"/>
    </row>
    <row r="536" spans="1:15" s="8" customFormat="1" ht="13.9" x14ac:dyDescent="0.25">
      <c r="A536" s="45">
        <v>44250</v>
      </c>
      <c r="B536" s="45">
        <f t="shared" ref="B536" si="610">A536+C536</f>
        <v>44257</v>
      </c>
      <c r="C536" s="20">
        <v>7</v>
      </c>
      <c r="D536" s="19">
        <v>650000000000</v>
      </c>
      <c r="E536" s="19">
        <v>858000000000</v>
      </c>
      <c r="F536" s="19">
        <f t="shared" ref="F536:F541" si="611">D536</f>
        <v>650000000000</v>
      </c>
      <c r="G536" s="16">
        <v>0.49</v>
      </c>
      <c r="H536" s="16">
        <f t="shared" ref="H536" si="612">G536</f>
        <v>0.49</v>
      </c>
      <c r="I536" s="16">
        <f t="shared" ref="I536" si="613">G536</f>
        <v>0.49</v>
      </c>
      <c r="L536" s="14"/>
      <c r="O536" s="14"/>
    </row>
    <row r="537" spans="1:15" s="8" customFormat="1" ht="13.9" x14ac:dyDescent="0.25">
      <c r="A537" s="45">
        <v>44251</v>
      </c>
      <c r="B537" s="45">
        <f t="shared" ref="B537" si="614">A537+C537</f>
        <v>44258</v>
      </c>
      <c r="C537" s="20">
        <v>7</v>
      </c>
      <c r="D537" s="19">
        <v>660000000000</v>
      </c>
      <c r="E537" s="19">
        <v>729000000000</v>
      </c>
      <c r="F537" s="19">
        <f t="shared" si="611"/>
        <v>660000000000</v>
      </c>
      <c r="G537" s="16">
        <v>0.49</v>
      </c>
      <c r="H537" s="16">
        <f t="shared" ref="H537" si="615">G537</f>
        <v>0.49</v>
      </c>
      <c r="I537" s="16">
        <f t="shared" ref="I537" si="616">G537</f>
        <v>0.49</v>
      </c>
      <c r="L537" s="14"/>
      <c r="O537" s="14"/>
    </row>
    <row r="538" spans="1:15" s="8" customFormat="1" ht="13.9" x14ac:dyDescent="0.25">
      <c r="A538" s="45">
        <v>44252</v>
      </c>
      <c r="B538" s="45">
        <f t="shared" ref="B538" si="617">A538+C538</f>
        <v>44259</v>
      </c>
      <c r="C538" s="20">
        <v>7</v>
      </c>
      <c r="D538" s="19">
        <v>330000000000</v>
      </c>
      <c r="E538" s="19">
        <v>334000000000</v>
      </c>
      <c r="F538" s="19">
        <f t="shared" si="611"/>
        <v>330000000000</v>
      </c>
      <c r="G538" s="16">
        <v>0.52</v>
      </c>
      <c r="H538" s="16">
        <f t="shared" ref="H538" si="618">G538</f>
        <v>0.52</v>
      </c>
      <c r="I538" s="16">
        <f t="shared" ref="I538" si="619">G538</f>
        <v>0.52</v>
      </c>
      <c r="L538" s="14"/>
      <c r="O538" s="14"/>
    </row>
    <row r="539" spans="1:15" s="8" customFormat="1" ht="13.9" x14ac:dyDescent="0.25">
      <c r="A539" s="45">
        <v>44253</v>
      </c>
      <c r="B539" s="45">
        <f t="shared" ref="B539" si="620">A539+C539</f>
        <v>44260</v>
      </c>
      <c r="C539" s="20">
        <v>7</v>
      </c>
      <c r="D539" s="19">
        <v>270000000000</v>
      </c>
      <c r="E539" s="19">
        <v>420000000000</v>
      </c>
      <c r="F539" s="19">
        <f t="shared" si="611"/>
        <v>270000000000</v>
      </c>
      <c r="G539" s="16">
        <v>0.52</v>
      </c>
      <c r="H539" s="16">
        <f t="shared" ref="H539" si="621">G539</f>
        <v>0.52</v>
      </c>
      <c r="I539" s="16">
        <f t="shared" ref="I539" si="622">G539</f>
        <v>0.52</v>
      </c>
      <c r="L539" s="14"/>
      <c r="O539" s="14"/>
    </row>
    <row r="540" spans="1:15" s="8" customFormat="1" ht="13.9" x14ac:dyDescent="0.25">
      <c r="A540" s="37">
        <v>44257</v>
      </c>
      <c r="B540" s="37">
        <f t="shared" ref="B540" si="623">A540+C540</f>
        <v>44264</v>
      </c>
      <c r="C540" s="38">
        <v>7</v>
      </c>
      <c r="D540" s="39">
        <v>50000000000</v>
      </c>
      <c r="E540" s="39">
        <v>117000000000</v>
      </c>
      <c r="F540" s="39">
        <f t="shared" si="611"/>
        <v>50000000000</v>
      </c>
      <c r="G540" s="40">
        <v>0.5</v>
      </c>
      <c r="H540" s="40">
        <f t="shared" ref="H540" si="624">G540</f>
        <v>0.5</v>
      </c>
      <c r="I540" s="40">
        <f t="shared" ref="I540" si="625">G540</f>
        <v>0.5</v>
      </c>
      <c r="L540" s="14"/>
      <c r="O540" s="14"/>
    </row>
    <row r="541" spans="1:15" s="8" customFormat="1" ht="13.9" x14ac:dyDescent="0.25">
      <c r="A541" s="37">
        <v>44258</v>
      </c>
      <c r="B541" s="37">
        <f t="shared" ref="B541" si="626">A541+C541</f>
        <v>44265</v>
      </c>
      <c r="C541" s="38">
        <v>7</v>
      </c>
      <c r="D541" s="39">
        <v>500000000000</v>
      </c>
      <c r="E541" s="39">
        <v>857000000000</v>
      </c>
      <c r="F541" s="39">
        <f t="shared" si="611"/>
        <v>500000000000</v>
      </c>
      <c r="G541" s="40">
        <v>0.5</v>
      </c>
      <c r="H541" s="40">
        <f t="shared" ref="H541" si="627">G541</f>
        <v>0.5</v>
      </c>
      <c r="I541" s="40">
        <f t="shared" ref="I541" si="628">G541</f>
        <v>0.5</v>
      </c>
      <c r="L541" s="14"/>
      <c r="O541" s="14"/>
    </row>
    <row r="542" spans="1:15" s="8" customFormat="1" ht="13.9" x14ac:dyDescent="0.25">
      <c r="A542" s="37">
        <v>44259</v>
      </c>
      <c r="B542" s="37">
        <f t="shared" ref="B542" si="629">A542+C542</f>
        <v>44266</v>
      </c>
      <c r="C542" s="38">
        <v>7</v>
      </c>
      <c r="D542" s="39">
        <v>330000000000</v>
      </c>
      <c r="E542" s="39">
        <v>520000000000</v>
      </c>
      <c r="F542" s="39">
        <f t="shared" ref="F542" si="630">D542</f>
        <v>330000000000</v>
      </c>
      <c r="G542" s="40">
        <v>0.5</v>
      </c>
      <c r="H542" s="40">
        <f t="shared" ref="H542" si="631">G542</f>
        <v>0.5</v>
      </c>
      <c r="I542" s="40">
        <f t="shared" ref="I542" si="632">G542</f>
        <v>0.5</v>
      </c>
      <c r="L542" s="14"/>
      <c r="O542" s="14"/>
    </row>
    <row r="543" spans="1:15" s="8" customFormat="1" ht="13.9" x14ac:dyDescent="0.25">
      <c r="A543" s="37">
        <v>44260</v>
      </c>
      <c r="B543" s="37">
        <f t="shared" ref="B543" si="633">A543+C543</f>
        <v>44267</v>
      </c>
      <c r="C543" s="38">
        <v>7</v>
      </c>
      <c r="D543" s="39">
        <v>350000000000</v>
      </c>
      <c r="E543" s="39">
        <v>574000000000</v>
      </c>
      <c r="F543" s="39">
        <f t="shared" ref="F543" si="634">D543</f>
        <v>350000000000</v>
      </c>
      <c r="G543" s="40">
        <v>0.5</v>
      </c>
      <c r="H543" s="40">
        <f t="shared" ref="H543" si="635">G543</f>
        <v>0.5</v>
      </c>
      <c r="I543" s="40">
        <f t="shared" ref="I543" si="636">G543</f>
        <v>0.5</v>
      </c>
      <c r="L543" s="14"/>
      <c r="O543" s="14"/>
    </row>
    <row r="544" spans="1:15" s="8" customFormat="1" ht="13.9" x14ac:dyDescent="0.25">
      <c r="A544" s="37">
        <v>44263</v>
      </c>
      <c r="B544" s="37">
        <f t="shared" ref="B544" si="637">A544+C544</f>
        <v>44270</v>
      </c>
      <c r="C544" s="38">
        <v>7</v>
      </c>
      <c r="D544" s="39">
        <v>50000000000</v>
      </c>
      <c r="E544" s="39">
        <v>64000000000</v>
      </c>
      <c r="F544" s="39">
        <f t="shared" ref="F544" si="638">D544</f>
        <v>50000000000</v>
      </c>
      <c r="G544" s="40">
        <v>0.51</v>
      </c>
      <c r="H544" s="40">
        <f t="shared" ref="H544" si="639">G544</f>
        <v>0.51</v>
      </c>
      <c r="I544" s="40">
        <f t="shared" ref="I544" si="640">G544</f>
        <v>0.51</v>
      </c>
      <c r="L544" s="14"/>
      <c r="O544" s="14"/>
    </row>
    <row r="545" spans="1:15" s="8" customFormat="1" ht="13.9" x14ac:dyDescent="0.25">
      <c r="A545" s="37">
        <v>44265</v>
      </c>
      <c r="B545" s="37">
        <f t="shared" ref="B545" si="641">A545+C545</f>
        <v>44272</v>
      </c>
      <c r="C545" s="38">
        <v>7</v>
      </c>
      <c r="D545" s="39">
        <v>20000000000</v>
      </c>
      <c r="E545" s="39">
        <v>11000000000</v>
      </c>
      <c r="F545" s="39">
        <v>11000000000</v>
      </c>
      <c r="G545" s="40">
        <v>0.53</v>
      </c>
      <c r="H545" s="40">
        <f t="shared" ref="H545" si="642">G545</f>
        <v>0.53</v>
      </c>
      <c r="I545" s="40">
        <f t="shared" ref="I545" si="643">G545</f>
        <v>0.53</v>
      </c>
      <c r="L545" s="14"/>
      <c r="O545" s="14"/>
    </row>
    <row r="546" spans="1:15" s="8" customFormat="1" ht="13.9" x14ac:dyDescent="0.25">
      <c r="A546" s="37">
        <v>44266</v>
      </c>
      <c r="B546" s="37">
        <f t="shared" ref="B546" si="644">A546+C546</f>
        <v>44273</v>
      </c>
      <c r="C546" s="38">
        <v>7</v>
      </c>
      <c r="D546" s="39">
        <v>100000000000</v>
      </c>
      <c r="E546" s="39">
        <v>307000000000</v>
      </c>
      <c r="F546" s="39">
        <f>D546</f>
        <v>100000000000</v>
      </c>
      <c r="G546" s="40">
        <v>0.49</v>
      </c>
      <c r="H546" s="40">
        <f t="shared" ref="H546" si="645">G546</f>
        <v>0.49</v>
      </c>
      <c r="I546" s="40">
        <f t="shared" ref="I546" si="646">G546</f>
        <v>0.49</v>
      </c>
      <c r="L546" s="14"/>
      <c r="O546" s="14"/>
    </row>
    <row r="547" spans="1:15" s="8" customFormat="1" ht="13.9" x14ac:dyDescent="0.25">
      <c r="A547" s="37">
        <v>44267</v>
      </c>
      <c r="B547" s="37">
        <f t="shared" ref="B547" si="647">A547+C547</f>
        <v>44274</v>
      </c>
      <c r="C547" s="38">
        <v>7</v>
      </c>
      <c r="D547" s="39">
        <v>580000000000</v>
      </c>
      <c r="E547" s="39">
        <v>676000000000</v>
      </c>
      <c r="F547" s="39">
        <f>D547</f>
        <v>580000000000</v>
      </c>
      <c r="G547" s="40">
        <v>0.49</v>
      </c>
      <c r="H547" s="40">
        <f t="shared" ref="H547" si="648">G547</f>
        <v>0.49</v>
      </c>
      <c r="I547" s="40">
        <f t="shared" ref="I547" si="649">G547</f>
        <v>0.49</v>
      </c>
      <c r="L547" s="14"/>
      <c r="O547" s="14"/>
    </row>
    <row r="548" spans="1:15" s="8" customFormat="1" ht="13.9" x14ac:dyDescent="0.25">
      <c r="A548" s="37">
        <v>44270</v>
      </c>
      <c r="B548" s="37">
        <f t="shared" ref="B548" si="650">A548+C548</f>
        <v>44277</v>
      </c>
      <c r="C548" s="38">
        <v>7</v>
      </c>
      <c r="D548" s="39">
        <v>150000000000</v>
      </c>
      <c r="E548" s="39">
        <v>286000000000</v>
      </c>
      <c r="F548" s="39">
        <f>D548</f>
        <v>150000000000</v>
      </c>
      <c r="G548" s="40">
        <v>0.5</v>
      </c>
      <c r="H548" s="40">
        <f t="shared" ref="H548" si="651">G548</f>
        <v>0.5</v>
      </c>
      <c r="I548" s="40">
        <f t="shared" ref="I548" si="652">G548</f>
        <v>0.5</v>
      </c>
      <c r="L548" s="14"/>
      <c r="O548" s="14"/>
    </row>
    <row r="549" spans="1:15" s="8" customFormat="1" ht="13.9" x14ac:dyDescent="0.25">
      <c r="A549" s="37">
        <v>44271</v>
      </c>
      <c r="B549" s="37">
        <f t="shared" ref="B549" si="653">A549+C549</f>
        <v>44278</v>
      </c>
      <c r="C549" s="38">
        <v>7</v>
      </c>
      <c r="D549" s="39">
        <v>20000000000</v>
      </c>
      <c r="E549" s="39">
        <v>6000000000</v>
      </c>
      <c r="F549" s="39">
        <f>E549</f>
        <v>6000000000</v>
      </c>
      <c r="G549" s="40">
        <v>0.54</v>
      </c>
      <c r="H549" s="40">
        <f t="shared" ref="H549" si="654">G549</f>
        <v>0.54</v>
      </c>
      <c r="I549" s="40">
        <f t="shared" ref="I549" si="655">G549</f>
        <v>0.54</v>
      </c>
      <c r="L549" s="14"/>
      <c r="O549" s="14"/>
    </row>
    <row r="550" spans="1:15" s="8" customFormat="1" ht="13.9" x14ac:dyDescent="0.25">
      <c r="A550" s="37">
        <v>44272</v>
      </c>
      <c r="B550" s="37">
        <f t="shared" ref="B550" si="656">A550+C550</f>
        <v>44279</v>
      </c>
      <c r="C550" s="38">
        <v>7</v>
      </c>
      <c r="D550" s="39">
        <v>120000000000</v>
      </c>
      <c r="E550" s="39">
        <v>392000000000</v>
      </c>
      <c r="F550" s="39">
        <f>D550</f>
        <v>120000000000</v>
      </c>
      <c r="G550" s="40">
        <v>0.5</v>
      </c>
      <c r="H550" s="40">
        <f t="shared" ref="H550" si="657">G550</f>
        <v>0.5</v>
      </c>
      <c r="I550" s="40">
        <f t="shared" ref="I550" si="658">G550</f>
        <v>0.5</v>
      </c>
      <c r="L550" s="14"/>
      <c r="O550" s="14"/>
    </row>
    <row r="551" spans="1:15" s="8" customFormat="1" ht="13.9" x14ac:dyDescent="0.25">
      <c r="A551" s="37">
        <v>44273</v>
      </c>
      <c r="B551" s="37">
        <f t="shared" ref="B551" si="659">A551+C551</f>
        <v>44280</v>
      </c>
      <c r="C551" s="38">
        <v>7</v>
      </c>
      <c r="D551" s="39">
        <v>20000000000</v>
      </c>
      <c r="E551" s="39">
        <v>6000000000</v>
      </c>
      <c r="F551" s="39">
        <f>E551</f>
        <v>6000000000</v>
      </c>
      <c r="G551" s="40">
        <v>0.54</v>
      </c>
      <c r="H551" s="40">
        <f t="shared" ref="H551" si="660">G551</f>
        <v>0.54</v>
      </c>
      <c r="I551" s="40">
        <f t="shared" ref="I551" si="661">G551</f>
        <v>0.54</v>
      </c>
      <c r="L551" s="14"/>
      <c r="O551" s="14"/>
    </row>
    <row r="552" spans="1:15" s="8" customFormat="1" ht="13.9" x14ac:dyDescent="0.25">
      <c r="A552" s="37">
        <v>44274</v>
      </c>
      <c r="B552" s="37">
        <f t="shared" ref="B552" si="662">A552+C552</f>
        <v>44281</v>
      </c>
      <c r="C552" s="38">
        <v>7</v>
      </c>
      <c r="D552" s="39">
        <v>300000000000</v>
      </c>
      <c r="E552" s="39">
        <v>476000000000</v>
      </c>
      <c r="F552" s="39">
        <f>D552</f>
        <v>300000000000</v>
      </c>
      <c r="G552" s="40">
        <v>0.49</v>
      </c>
      <c r="H552" s="40">
        <f t="shared" ref="H552" si="663">G552</f>
        <v>0.49</v>
      </c>
      <c r="I552" s="40">
        <f t="shared" ref="I552" si="664">G552</f>
        <v>0.49</v>
      </c>
      <c r="L552" s="14"/>
      <c r="O552" s="14"/>
    </row>
    <row r="553" spans="1:15" s="8" customFormat="1" ht="13.9" x14ac:dyDescent="0.25">
      <c r="A553" s="37">
        <v>44277</v>
      </c>
      <c r="B553" s="37">
        <f t="shared" ref="B553" si="665">A553+C553</f>
        <v>44284</v>
      </c>
      <c r="C553" s="38">
        <v>7</v>
      </c>
      <c r="D553" s="39">
        <v>20000000000</v>
      </c>
      <c r="E553" s="39">
        <v>30000000000</v>
      </c>
      <c r="F553" s="39">
        <f>D553</f>
        <v>20000000000</v>
      </c>
      <c r="G553" s="40">
        <v>0.52</v>
      </c>
      <c r="H553" s="40">
        <f t="shared" ref="H553" si="666">G553</f>
        <v>0.52</v>
      </c>
      <c r="I553" s="40">
        <f t="shared" ref="I553" si="667">G553</f>
        <v>0.52</v>
      </c>
      <c r="L553" s="14"/>
      <c r="O553" s="14"/>
    </row>
    <row r="554" spans="1:15" s="8" customFormat="1" ht="13.9" x14ac:dyDescent="0.25">
      <c r="A554" s="37">
        <v>44278</v>
      </c>
      <c r="B554" s="37">
        <f t="shared" ref="B554" si="668">A554+C554</f>
        <v>44285</v>
      </c>
      <c r="C554" s="38">
        <v>7</v>
      </c>
      <c r="D554" s="39">
        <v>15000000000</v>
      </c>
      <c r="E554" s="39">
        <v>24000000000</v>
      </c>
      <c r="F554" s="39">
        <f>D554</f>
        <v>15000000000</v>
      </c>
      <c r="G554" s="40">
        <v>0.49</v>
      </c>
      <c r="H554" s="40">
        <f t="shared" ref="H554" si="669">G554</f>
        <v>0.49</v>
      </c>
      <c r="I554" s="40">
        <f t="shared" ref="I554" si="670">G554</f>
        <v>0.49</v>
      </c>
      <c r="L554" s="14"/>
      <c r="O554" s="14"/>
    </row>
    <row r="555" spans="1:15" s="8" customFormat="1" ht="13.9" x14ac:dyDescent="0.25">
      <c r="A555" s="37">
        <v>44279</v>
      </c>
      <c r="B555" s="37">
        <f t="shared" ref="B555" si="671">A555+C555</f>
        <v>44286</v>
      </c>
      <c r="C555" s="38">
        <v>7</v>
      </c>
      <c r="D555" s="39">
        <v>200000000000</v>
      </c>
      <c r="E555" s="39">
        <v>450000000000</v>
      </c>
      <c r="F555" s="39">
        <f>D555</f>
        <v>200000000000</v>
      </c>
      <c r="G555" s="40">
        <v>0.49</v>
      </c>
      <c r="H555" s="40">
        <f t="shared" ref="H555" si="672">G555</f>
        <v>0.49</v>
      </c>
      <c r="I555" s="40">
        <f t="shared" ref="I555" si="673">G555</f>
        <v>0.49</v>
      </c>
      <c r="L555" s="14"/>
      <c r="O555" s="14"/>
    </row>
    <row r="556" spans="1:15" s="8" customFormat="1" ht="13.9" x14ac:dyDescent="0.25">
      <c r="A556" s="37">
        <v>44280</v>
      </c>
      <c r="B556" s="37">
        <f t="shared" ref="B556" si="674">A556+C556</f>
        <v>44286</v>
      </c>
      <c r="C556" s="38">
        <v>6</v>
      </c>
      <c r="D556" s="39">
        <v>320000000000</v>
      </c>
      <c r="E556" s="39">
        <v>607000000000</v>
      </c>
      <c r="F556" s="39">
        <f>D556</f>
        <v>320000000000</v>
      </c>
      <c r="G556" s="40">
        <v>0.52</v>
      </c>
      <c r="H556" s="40">
        <f t="shared" ref="H556" si="675">G556</f>
        <v>0.52</v>
      </c>
      <c r="I556" s="40">
        <f t="shared" ref="I556" si="676">G556</f>
        <v>0.52</v>
      </c>
      <c r="L556" s="14"/>
      <c r="O556" s="14"/>
    </row>
    <row r="557" spans="1:15" s="8" customFormat="1" ht="13.9" x14ac:dyDescent="0.25">
      <c r="A557" s="37">
        <v>44281</v>
      </c>
      <c r="B557" s="37">
        <f t="shared" ref="B557" si="677">A557+C557</f>
        <v>44291</v>
      </c>
      <c r="C557" s="38">
        <v>10</v>
      </c>
      <c r="D557" s="39">
        <v>30000000000</v>
      </c>
      <c r="E557" s="39">
        <v>0</v>
      </c>
      <c r="F557" s="39">
        <v>0</v>
      </c>
      <c r="G557" s="40"/>
      <c r="H557" s="40"/>
      <c r="I557" s="40"/>
      <c r="L557" s="14"/>
      <c r="O557" s="14"/>
    </row>
    <row r="558" spans="1:15" s="8" customFormat="1" ht="13.9" x14ac:dyDescent="0.25">
      <c r="A558" s="37">
        <v>44284</v>
      </c>
      <c r="B558" s="37">
        <f t="shared" ref="B558" si="678">A558+C558</f>
        <v>44291</v>
      </c>
      <c r="C558" s="38">
        <v>7</v>
      </c>
      <c r="D558" s="39">
        <v>30000000000</v>
      </c>
      <c r="E558" s="39">
        <v>67000000000</v>
      </c>
      <c r="F558" s="39">
        <f>D558</f>
        <v>30000000000</v>
      </c>
      <c r="G558" s="40">
        <v>0.5</v>
      </c>
      <c r="H558" s="40">
        <f>G558</f>
        <v>0.5</v>
      </c>
      <c r="I558" s="40">
        <f>G558</f>
        <v>0.5</v>
      </c>
      <c r="L558" s="14"/>
      <c r="O558" s="14"/>
    </row>
    <row r="559" spans="1:15" s="8" customFormat="1" ht="13.9" x14ac:dyDescent="0.25">
      <c r="A559" s="37">
        <v>44285</v>
      </c>
      <c r="B559" s="37">
        <f t="shared" ref="B559" si="679">A559+C559</f>
        <v>44292</v>
      </c>
      <c r="C559" s="38">
        <v>7</v>
      </c>
      <c r="D559" s="39">
        <v>20000000000</v>
      </c>
      <c r="E559" s="39">
        <v>27000000000</v>
      </c>
      <c r="F559" s="39">
        <f>D559</f>
        <v>20000000000</v>
      </c>
      <c r="G559" s="40">
        <v>0.5</v>
      </c>
      <c r="H559" s="40">
        <f>G559</f>
        <v>0.5</v>
      </c>
      <c r="I559" s="40">
        <f>G559</f>
        <v>0.5</v>
      </c>
      <c r="L559" s="14"/>
      <c r="O559" s="14"/>
    </row>
    <row r="560" spans="1:15" s="8" customFormat="1" ht="13.9" x14ac:dyDescent="0.25">
      <c r="A560" s="37">
        <v>44286</v>
      </c>
      <c r="B560" s="37">
        <f t="shared" ref="B560:B561" si="680">A560+C560</f>
        <v>44293</v>
      </c>
      <c r="C560" s="38">
        <v>7</v>
      </c>
      <c r="D560" s="39">
        <v>215000000000</v>
      </c>
      <c r="E560" s="39">
        <v>215000000000</v>
      </c>
      <c r="F560" s="39">
        <f>D560</f>
        <v>215000000000</v>
      </c>
      <c r="G560" s="40">
        <v>0.49</v>
      </c>
      <c r="H560" s="40">
        <f>G560</f>
        <v>0.49</v>
      </c>
      <c r="I560" s="40">
        <f>G560</f>
        <v>0.49</v>
      </c>
      <c r="L560" s="14"/>
      <c r="O560" s="14"/>
    </row>
    <row r="561" spans="1:15" s="8" customFormat="1" ht="13.9" x14ac:dyDescent="0.25">
      <c r="A561" s="45">
        <v>44291</v>
      </c>
      <c r="B561" s="45">
        <f t="shared" si="680"/>
        <v>44298</v>
      </c>
      <c r="C561" s="20">
        <v>7</v>
      </c>
      <c r="D561" s="19">
        <v>300000000000</v>
      </c>
      <c r="E561" s="19">
        <v>429000000000</v>
      </c>
      <c r="F561" s="19">
        <f t="shared" ref="F561" si="681">D561</f>
        <v>300000000000</v>
      </c>
      <c r="G561" s="16">
        <v>0.5</v>
      </c>
      <c r="H561" s="16">
        <f t="shared" ref="H561" si="682">G561</f>
        <v>0.5</v>
      </c>
      <c r="I561" s="16">
        <f t="shared" ref="I561" si="683">G561</f>
        <v>0.5</v>
      </c>
      <c r="L561" s="14"/>
      <c r="O561" s="14"/>
    </row>
    <row r="562" spans="1:15" s="8" customFormat="1" ht="13.9" x14ac:dyDescent="0.25">
      <c r="A562" s="45">
        <v>44292</v>
      </c>
      <c r="B562" s="45">
        <f t="shared" ref="B562" si="684">A562+C562</f>
        <v>44299</v>
      </c>
      <c r="C562" s="20">
        <v>7</v>
      </c>
      <c r="D562" s="19">
        <v>130000000000</v>
      </c>
      <c r="E562" s="19">
        <v>289000000000</v>
      </c>
      <c r="F562" s="19">
        <f t="shared" ref="F562" si="685">D562</f>
        <v>130000000000</v>
      </c>
      <c r="G562" s="16">
        <v>0.5</v>
      </c>
      <c r="H562" s="16">
        <f t="shared" ref="H562" si="686">G562</f>
        <v>0.5</v>
      </c>
      <c r="I562" s="16">
        <f t="shared" ref="I562" si="687">G562</f>
        <v>0.5</v>
      </c>
      <c r="L562" s="14"/>
      <c r="O562" s="14"/>
    </row>
    <row r="563" spans="1:15" s="8" customFormat="1" ht="13.9" x14ac:dyDescent="0.25">
      <c r="A563" s="45">
        <v>44293</v>
      </c>
      <c r="B563" s="45">
        <f t="shared" ref="B563" si="688">A563+C563</f>
        <v>44300</v>
      </c>
      <c r="C563" s="20">
        <v>7</v>
      </c>
      <c r="D563" s="19">
        <v>170000000000</v>
      </c>
      <c r="E563" s="19">
        <v>419000000000</v>
      </c>
      <c r="F563" s="19">
        <f t="shared" ref="F563" si="689">D563</f>
        <v>170000000000</v>
      </c>
      <c r="G563" s="16">
        <v>0.49</v>
      </c>
      <c r="H563" s="16">
        <f t="shared" ref="H563" si="690">G563</f>
        <v>0.49</v>
      </c>
      <c r="I563" s="16">
        <f t="shared" ref="I563" si="691">G563</f>
        <v>0.49</v>
      </c>
      <c r="L563" s="14"/>
      <c r="O563" s="14"/>
    </row>
    <row r="564" spans="1:15" s="8" customFormat="1" ht="13.9" x14ac:dyDescent="0.25">
      <c r="A564" s="45">
        <v>44294</v>
      </c>
      <c r="B564" s="45">
        <f t="shared" ref="B564" si="692">A564+C564</f>
        <v>44301</v>
      </c>
      <c r="C564" s="20">
        <v>7</v>
      </c>
      <c r="D564" s="19">
        <v>200000000000</v>
      </c>
      <c r="E564" s="19">
        <v>347000000000</v>
      </c>
      <c r="F564" s="19">
        <f t="shared" ref="F564" si="693">D564</f>
        <v>200000000000</v>
      </c>
      <c r="G564" s="16">
        <v>0.51</v>
      </c>
      <c r="H564" s="16">
        <f t="shared" ref="H564" si="694">G564</f>
        <v>0.51</v>
      </c>
      <c r="I564" s="16">
        <f t="shared" ref="I564" si="695">G564</f>
        <v>0.51</v>
      </c>
      <c r="L564" s="14"/>
      <c r="O564" s="14"/>
    </row>
    <row r="565" spans="1:15" s="8" customFormat="1" ht="13.9" x14ac:dyDescent="0.25">
      <c r="A565" s="45">
        <v>44295</v>
      </c>
      <c r="B565" s="45">
        <f t="shared" ref="B565" si="696">A565+C565</f>
        <v>44302</v>
      </c>
      <c r="C565" s="20">
        <v>7</v>
      </c>
      <c r="D565" s="19">
        <v>30000000000</v>
      </c>
      <c r="E565" s="19">
        <v>67000000000</v>
      </c>
      <c r="F565" s="19">
        <f t="shared" ref="F565" si="697">D565</f>
        <v>30000000000</v>
      </c>
      <c r="G565" s="16">
        <v>0.5</v>
      </c>
      <c r="H565" s="16">
        <f t="shared" ref="H565" si="698">G565</f>
        <v>0.5</v>
      </c>
      <c r="I565" s="16">
        <f t="shared" ref="I565" si="699">G565</f>
        <v>0.5</v>
      </c>
      <c r="L565" s="14"/>
      <c r="O565" s="14"/>
    </row>
    <row r="566" spans="1:15" s="8" customFormat="1" ht="13.9" x14ac:dyDescent="0.25">
      <c r="A566" s="45">
        <v>44300</v>
      </c>
      <c r="B566" s="45">
        <f t="shared" ref="B566" si="700">A566+C566</f>
        <v>44307</v>
      </c>
      <c r="C566" s="20">
        <v>7</v>
      </c>
      <c r="D566" s="19">
        <v>170000000000</v>
      </c>
      <c r="E566" s="19">
        <v>377000000000</v>
      </c>
      <c r="F566" s="19">
        <f t="shared" ref="F566" si="701">D566</f>
        <v>170000000000</v>
      </c>
      <c r="G566" s="16">
        <v>0.49</v>
      </c>
      <c r="H566" s="16">
        <f t="shared" ref="H566" si="702">G566</f>
        <v>0.49</v>
      </c>
      <c r="I566" s="16">
        <f t="shared" ref="I566" si="703">G566</f>
        <v>0.49</v>
      </c>
      <c r="L566" s="14"/>
      <c r="O566" s="14"/>
    </row>
    <row r="567" spans="1:15" s="8" customFormat="1" ht="13.9" x14ac:dyDescent="0.25">
      <c r="A567" s="45">
        <v>44301</v>
      </c>
      <c r="B567" s="45">
        <f t="shared" ref="B567" si="704">A567+C567</f>
        <v>44308</v>
      </c>
      <c r="C567" s="20">
        <v>7</v>
      </c>
      <c r="D567" s="19">
        <v>100000000000</v>
      </c>
      <c r="E567" s="19">
        <v>117000000000</v>
      </c>
      <c r="F567" s="19">
        <f t="shared" ref="F567" si="705">D567</f>
        <v>100000000000</v>
      </c>
      <c r="G567" s="16">
        <v>0.49</v>
      </c>
      <c r="H567" s="16">
        <f t="shared" ref="H567" si="706">G567</f>
        <v>0.49</v>
      </c>
      <c r="I567" s="16">
        <f t="shared" ref="I567" si="707">G567</f>
        <v>0.49</v>
      </c>
      <c r="L567" s="14"/>
      <c r="O567" s="14"/>
    </row>
    <row r="568" spans="1:15" s="8" customFormat="1" ht="13.9" x14ac:dyDescent="0.25">
      <c r="A568" s="45">
        <v>44302</v>
      </c>
      <c r="B568" s="45">
        <f t="shared" ref="B568" si="708">A568+C568</f>
        <v>44309</v>
      </c>
      <c r="C568" s="20">
        <v>7</v>
      </c>
      <c r="D568" s="19">
        <v>20000000000</v>
      </c>
      <c r="E568" s="19">
        <v>44000000000</v>
      </c>
      <c r="F568" s="19">
        <f t="shared" ref="F568" si="709">D568</f>
        <v>20000000000</v>
      </c>
      <c r="G568" s="16">
        <v>0.5</v>
      </c>
      <c r="H568" s="16">
        <f t="shared" ref="H568" si="710">G568</f>
        <v>0.5</v>
      </c>
      <c r="I568" s="16">
        <f t="shared" ref="I568" si="711">G568</f>
        <v>0.5</v>
      </c>
      <c r="L568" s="14"/>
      <c r="O568" s="14"/>
    </row>
    <row r="569" spans="1:15" s="8" customFormat="1" ht="13.9" x14ac:dyDescent="0.25">
      <c r="A569" s="45">
        <v>44305</v>
      </c>
      <c r="B569" s="45">
        <f t="shared" ref="B569" si="712">A569+C569</f>
        <v>44312</v>
      </c>
      <c r="C569" s="20">
        <v>7</v>
      </c>
      <c r="D569" s="19">
        <v>40000000000</v>
      </c>
      <c r="E569" s="19">
        <v>49000000000</v>
      </c>
      <c r="F569" s="19">
        <f t="shared" ref="F569" si="713">D569</f>
        <v>40000000000</v>
      </c>
      <c r="G569" s="16">
        <v>0.5</v>
      </c>
      <c r="H569" s="16">
        <f t="shared" ref="H569" si="714">G569</f>
        <v>0.5</v>
      </c>
      <c r="I569" s="16">
        <f t="shared" ref="I569" si="715">G569</f>
        <v>0.5</v>
      </c>
      <c r="L569" s="14"/>
      <c r="O569" s="14"/>
    </row>
    <row r="570" spans="1:15" s="8" customFormat="1" ht="13.9" x14ac:dyDescent="0.25">
      <c r="A570" s="45">
        <v>44306</v>
      </c>
      <c r="B570" s="45">
        <f t="shared" ref="B570:B571" si="716">A570+C570</f>
        <v>44313</v>
      </c>
      <c r="C570" s="20">
        <v>7</v>
      </c>
      <c r="D570" s="19">
        <v>20000000000</v>
      </c>
      <c r="E570" s="19">
        <v>0</v>
      </c>
      <c r="F570" s="19">
        <v>0</v>
      </c>
      <c r="G570" s="16"/>
      <c r="H570" s="16"/>
      <c r="I570" s="16"/>
      <c r="L570" s="14"/>
      <c r="O570" s="14"/>
    </row>
    <row r="571" spans="1:15" s="8" customFormat="1" ht="13.9" x14ac:dyDescent="0.25">
      <c r="A571" s="45">
        <v>44307</v>
      </c>
      <c r="B571" s="45">
        <f t="shared" si="716"/>
        <v>44314</v>
      </c>
      <c r="C571" s="20">
        <v>7</v>
      </c>
      <c r="D571" s="19">
        <v>100000000000</v>
      </c>
      <c r="E571" s="19">
        <v>229000000000</v>
      </c>
      <c r="F571" s="19">
        <f t="shared" ref="F571" si="717">D571</f>
        <v>100000000000</v>
      </c>
      <c r="G571" s="16">
        <v>0.5</v>
      </c>
      <c r="H571" s="16">
        <f t="shared" ref="H571" si="718">G571</f>
        <v>0.5</v>
      </c>
      <c r="I571" s="16">
        <f t="shared" ref="I571" si="719">G571</f>
        <v>0.5</v>
      </c>
      <c r="L571" s="14"/>
      <c r="O571" s="14"/>
    </row>
    <row r="572" spans="1:15" s="8" customFormat="1" ht="13.9" x14ac:dyDescent="0.25">
      <c r="A572" s="45">
        <v>44308</v>
      </c>
      <c r="B572" s="45">
        <f t="shared" ref="B572" si="720">A572+C572</f>
        <v>44315</v>
      </c>
      <c r="C572" s="20">
        <v>7</v>
      </c>
      <c r="D572" s="19">
        <v>40000000000</v>
      </c>
      <c r="E572" s="19">
        <v>89000000000</v>
      </c>
      <c r="F572" s="19">
        <f t="shared" ref="F572" si="721">D572</f>
        <v>40000000000</v>
      </c>
      <c r="G572" s="16">
        <v>0.49</v>
      </c>
      <c r="H572" s="16">
        <f t="shared" ref="H572" si="722">G572</f>
        <v>0.49</v>
      </c>
      <c r="I572" s="16">
        <f t="shared" ref="I572" si="723">G572</f>
        <v>0.49</v>
      </c>
      <c r="L572" s="14"/>
      <c r="O572" s="14"/>
    </row>
    <row r="573" spans="1:15" s="8" customFormat="1" ht="13.9" x14ac:dyDescent="0.25">
      <c r="A573" s="45">
        <v>44309</v>
      </c>
      <c r="B573" s="45">
        <f t="shared" ref="B573" si="724">A573+C573</f>
        <v>44316</v>
      </c>
      <c r="C573" s="20">
        <v>7</v>
      </c>
      <c r="D573" s="19">
        <v>40000000000</v>
      </c>
      <c r="E573" s="19">
        <v>49000000000</v>
      </c>
      <c r="F573" s="19">
        <f t="shared" ref="F573" si="725">D573</f>
        <v>40000000000</v>
      </c>
      <c r="G573" s="16">
        <v>0.5</v>
      </c>
      <c r="H573" s="16">
        <f t="shared" ref="H573" si="726">G573</f>
        <v>0.5</v>
      </c>
      <c r="I573" s="16">
        <f t="shared" ref="I573" si="727">G573</f>
        <v>0.5</v>
      </c>
      <c r="L573" s="14"/>
      <c r="O573" s="14"/>
    </row>
    <row r="574" spans="1:15" s="8" customFormat="1" ht="13.9" x14ac:dyDescent="0.25">
      <c r="A574" s="45">
        <v>44312</v>
      </c>
      <c r="B574" s="45">
        <f t="shared" ref="B574" si="728">A574+C574</f>
        <v>44319</v>
      </c>
      <c r="C574" s="20">
        <v>7</v>
      </c>
      <c r="D574" s="19">
        <v>40000000000</v>
      </c>
      <c r="E574" s="19">
        <v>49000000000</v>
      </c>
      <c r="F574" s="19">
        <f t="shared" ref="F574" si="729">D574</f>
        <v>40000000000</v>
      </c>
      <c r="G574" s="16">
        <v>0.5</v>
      </c>
      <c r="H574" s="16">
        <f t="shared" ref="H574" si="730">G574</f>
        <v>0.5</v>
      </c>
      <c r="I574" s="16">
        <f t="shared" ref="I574" si="731">G574</f>
        <v>0.5</v>
      </c>
      <c r="L574" s="14"/>
      <c r="O574" s="14"/>
    </row>
    <row r="575" spans="1:15" s="8" customFormat="1" ht="13.9" x14ac:dyDescent="0.25">
      <c r="A575" s="45">
        <v>44313</v>
      </c>
      <c r="B575" s="45">
        <f t="shared" ref="B575" si="732">A575+C575</f>
        <v>44320</v>
      </c>
      <c r="C575" s="20">
        <v>7</v>
      </c>
      <c r="D575" s="19">
        <v>200000000000</v>
      </c>
      <c r="E575" s="19">
        <v>269000000000</v>
      </c>
      <c r="F575" s="19">
        <f t="shared" ref="F575" si="733">D575</f>
        <v>200000000000</v>
      </c>
      <c r="G575" s="16">
        <v>0.5</v>
      </c>
      <c r="H575" s="16">
        <f t="shared" ref="H575" si="734">G575</f>
        <v>0.5</v>
      </c>
      <c r="I575" s="16">
        <f t="shared" ref="I575" si="735">G575</f>
        <v>0.5</v>
      </c>
      <c r="L575" s="14"/>
      <c r="O575" s="14"/>
    </row>
    <row r="576" spans="1:15" s="8" customFormat="1" ht="13.9" x14ac:dyDescent="0.25">
      <c r="A576" s="45">
        <v>44314</v>
      </c>
      <c r="B576" s="45">
        <f t="shared" ref="B576" si="736">A576+C576</f>
        <v>44321</v>
      </c>
      <c r="C576" s="20">
        <v>7</v>
      </c>
      <c r="D576" s="19">
        <v>80000000000</v>
      </c>
      <c r="E576" s="19">
        <v>139000000000</v>
      </c>
      <c r="F576" s="19">
        <f t="shared" ref="F576" si="737">D576</f>
        <v>80000000000</v>
      </c>
      <c r="G576" s="16">
        <v>0.51</v>
      </c>
      <c r="H576" s="16">
        <f t="shared" ref="H576" si="738">G576</f>
        <v>0.51</v>
      </c>
      <c r="I576" s="16">
        <f t="shared" ref="I576" si="739">G576</f>
        <v>0.51</v>
      </c>
      <c r="L576" s="14"/>
      <c r="O576" s="14"/>
    </row>
    <row r="577" spans="1:15" s="8" customFormat="1" ht="13.9" x14ac:dyDescent="0.25">
      <c r="A577" s="45">
        <v>44315</v>
      </c>
      <c r="B577" s="45">
        <f t="shared" ref="B577" si="740">A577+C577</f>
        <v>44322</v>
      </c>
      <c r="C577" s="20">
        <v>7</v>
      </c>
      <c r="D577" s="19">
        <v>100000000000</v>
      </c>
      <c r="E577" s="19">
        <v>224000000000</v>
      </c>
      <c r="F577" s="19">
        <f t="shared" ref="F577" si="741">D577</f>
        <v>100000000000</v>
      </c>
      <c r="G577" s="16">
        <v>0.51</v>
      </c>
      <c r="H577" s="16">
        <f t="shared" ref="H577" si="742">G577</f>
        <v>0.51</v>
      </c>
      <c r="I577" s="16">
        <f t="shared" ref="I577" si="743">G577</f>
        <v>0.51</v>
      </c>
      <c r="L577" s="14"/>
      <c r="O577" s="14"/>
    </row>
    <row r="578" spans="1:15" s="8" customFormat="1" ht="13.9" x14ac:dyDescent="0.25">
      <c r="A578" s="45">
        <v>44316</v>
      </c>
      <c r="B578" s="45">
        <f t="shared" ref="B578" si="744">A578+C578</f>
        <v>44323</v>
      </c>
      <c r="C578" s="20">
        <v>7</v>
      </c>
      <c r="D578" s="19">
        <v>40000000000</v>
      </c>
      <c r="E578" s="19">
        <v>40000000000</v>
      </c>
      <c r="F578" s="19">
        <f t="shared" ref="F578" si="745">D578</f>
        <v>40000000000</v>
      </c>
      <c r="G578" s="16">
        <v>0.53</v>
      </c>
      <c r="H578" s="16">
        <f t="shared" ref="H578" si="746">G578</f>
        <v>0.53</v>
      </c>
      <c r="I578" s="16">
        <f t="shared" ref="I578" si="747">G578</f>
        <v>0.53</v>
      </c>
      <c r="L578" s="14"/>
      <c r="O578" s="14"/>
    </row>
    <row r="579" spans="1:15" s="8" customFormat="1" ht="13.9" x14ac:dyDescent="0.25">
      <c r="A579" s="37">
        <v>44319</v>
      </c>
      <c r="B579" s="37">
        <f t="shared" ref="B579" si="748">A579+C579</f>
        <v>44326</v>
      </c>
      <c r="C579" s="38">
        <v>7</v>
      </c>
      <c r="D579" s="39">
        <v>20000000000</v>
      </c>
      <c r="E579" s="39">
        <v>32000000000</v>
      </c>
      <c r="F579" s="39">
        <f t="shared" ref="F579" si="749">D579</f>
        <v>20000000000</v>
      </c>
      <c r="G579" s="40">
        <v>0.53</v>
      </c>
      <c r="H579" s="40">
        <f t="shared" ref="H579" si="750">G579</f>
        <v>0.53</v>
      </c>
      <c r="I579" s="40">
        <f t="shared" ref="I579" si="751">G579</f>
        <v>0.53</v>
      </c>
      <c r="L579" s="14"/>
      <c r="O579" s="14"/>
    </row>
    <row r="580" spans="1:15" s="8" customFormat="1" ht="13.9" x14ac:dyDescent="0.25">
      <c r="A580" s="37">
        <v>44320</v>
      </c>
      <c r="B580" s="37">
        <f t="shared" ref="B580" si="752">A580+C580</f>
        <v>44327</v>
      </c>
      <c r="C580" s="38">
        <v>7</v>
      </c>
      <c r="D580" s="39">
        <v>80000000000</v>
      </c>
      <c r="E580" s="39">
        <v>60000000000</v>
      </c>
      <c r="F580" s="39">
        <f>E580</f>
        <v>60000000000</v>
      </c>
      <c r="G580" s="40">
        <v>0.5</v>
      </c>
      <c r="H580" s="40">
        <f t="shared" ref="H580" si="753">G580</f>
        <v>0.5</v>
      </c>
      <c r="I580" s="40">
        <f t="shared" ref="I580" si="754">G580</f>
        <v>0.5</v>
      </c>
      <c r="L580" s="14"/>
      <c r="O580" s="14"/>
    </row>
    <row r="581" spans="1:15" s="8" customFormat="1" ht="13.9" x14ac:dyDescent="0.25">
      <c r="A581" s="37">
        <v>44321</v>
      </c>
      <c r="B581" s="37">
        <f t="shared" ref="B581" si="755">A581+C581</f>
        <v>44328</v>
      </c>
      <c r="C581" s="38">
        <v>7</v>
      </c>
      <c r="D581" s="39">
        <v>120000000000</v>
      </c>
      <c r="E581" s="39">
        <v>150000000000</v>
      </c>
      <c r="F581" s="39">
        <f t="shared" ref="F581:F586" si="756">D581</f>
        <v>120000000000</v>
      </c>
      <c r="G581" s="40">
        <v>0.53</v>
      </c>
      <c r="H581" s="40">
        <f t="shared" ref="H581" si="757">G581</f>
        <v>0.53</v>
      </c>
      <c r="I581" s="40">
        <f t="shared" ref="I581" si="758">G581</f>
        <v>0.53</v>
      </c>
      <c r="L581" s="14"/>
      <c r="O581" s="14"/>
    </row>
    <row r="582" spans="1:15" s="8" customFormat="1" ht="13.9" x14ac:dyDescent="0.25">
      <c r="A582" s="37">
        <v>44322</v>
      </c>
      <c r="B582" s="37">
        <f t="shared" ref="B582" si="759">A582+C582</f>
        <v>44329</v>
      </c>
      <c r="C582" s="38">
        <v>7</v>
      </c>
      <c r="D582" s="39">
        <v>90000000000</v>
      </c>
      <c r="E582" s="39">
        <v>254000000000</v>
      </c>
      <c r="F582" s="39">
        <f t="shared" si="756"/>
        <v>90000000000</v>
      </c>
      <c r="G582" s="40">
        <v>0.53</v>
      </c>
      <c r="H582" s="40">
        <f t="shared" ref="H582" si="760">G582</f>
        <v>0.53</v>
      </c>
      <c r="I582" s="40">
        <f t="shared" ref="I582" si="761">G582</f>
        <v>0.53</v>
      </c>
      <c r="L582" s="14"/>
      <c r="O582" s="14"/>
    </row>
    <row r="583" spans="1:15" s="8" customFormat="1" ht="13.9" x14ac:dyDescent="0.25">
      <c r="A583" s="37">
        <v>44326</v>
      </c>
      <c r="B583" s="37">
        <f t="shared" ref="B583" si="762">A583+C583</f>
        <v>44333</v>
      </c>
      <c r="C583" s="38">
        <v>7</v>
      </c>
      <c r="D583" s="39">
        <v>40000000000</v>
      </c>
      <c r="E583" s="39">
        <v>134000000000</v>
      </c>
      <c r="F583" s="39">
        <f t="shared" si="756"/>
        <v>40000000000</v>
      </c>
      <c r="G583" s="40">
        <v>0.52</v>
      </c>
      <c r="H583" s="40">
        <f t="shared" ref="H583" si="763">G583</f>
        <v>0.52</v>
      </c>
      <c r="I583" s="40">
        <f t="shared" ref="I583" si="764">G583</f>
        <v>0.52</v>
      </c>
      <c r="L583" s="14"/>
      <c r="O583" s="14"/>
    </row>
    <row r="584" spans="1:15" s="8" customFormat="1" ht="13.9" x14ac:dyDescent="0.25">
      <c r="A584" s="37">
        <v>44327</v>
      </c>
      <c r="B584" s="37">
        <f t="shared" ref="B584" si="765">A584+C584</f>
        <v>44334</v>
      </c>
      <c r="C584" s="38">
        <v>7</v>
      </c>
      <c r="D584" s="39">
        <v>20000000000</v>
      </c>
      <c r="E584" s="39">
        <v>32000000000</v>
      </c>
      <c r="F584" s="39">
        <f t="shared" si="756"/>
        <v>20000000000</v>
      </c>
      <c r="G584" s="40">
        <v>0.53</v>
      </c>
      <c r="H584" s="40">
        <f t="shared" ref="H584" si="766">G584</f>
        <v>0.53</v>
      </c>
      <c r="I584" s="40">
        <f t="shared" ref="I584" si="767">G584</f>
        <v>0.53</v>
      </c>
      <c r="L584" s="14"/>
      <c r="O584" s="14"/>
    </row>
    <row r="585" spans="1:15" s="8" customFormat="1" ht="13.9" x14ac:dyDescent="0.25">
      <c r="A585" s="37">
        <v>44328</v>
      </c>
      <c r="B585" s="37">
        <f t="shared" ref="B585" si="768">A585+C585</f>
        <v>44335</v>
      </c>
      <c r="C585" s="38">
        <v>7</v>
      </c>
      <c r="D585" s="39">
        <v>100000000000</v>
      </c>
      <c r="E585" s="39">
        <v>242000000000</v>
      </c>
      <c r="F585" s="39">
        <f t="shared" si="756"/>
        <v>100000000000</v>
      </c>
      <c r="G585" s="40">
        <v>0.53</v>
      </c>
      <c r="H585" s="40">
        <f t="shared" ref="H585" si="769">G585</f>
        <v>0.53</v>
      </c>
      <c r="I585" s="40">
        <f t="shared" ref="I585" si="770">G585</f>
        <v>0.53</v>
      </c>
      <c r="L585" s="14"/>
      <c r="O585" s="14"/>
    </row>
    <row r="586" spans="1:15" s="8" customFormat="1" ht="13.9" x14ac:dyDescent="0.25">
      <c r="A586" s="37">
        <v>44333</v>
      </c>
      <c r="B586" s="37">
        <f t="shared" ref="B586:B587" si="771">A586+C586</f>
        <v>44340</v>
      </c>
      <c r="C586" s="38">
        <v>7</v>
      </c>
      <c r="D586" s="39">
        <v>340000000000</v>
      </c>
      <c r="E586" s="39">
        <v>370000000000</v>
      </c>
      <c r="F586" s="39">
        <f t="shared" si="756"/>
        <v>340000000000</v>
      </c>
      <c r="G586" s="40">
        <v>0.53</v>
      </c>
      <c r="H586" s="40">
        <f t="shared" ref="H586:H587" si="772">G586</f>
        <v>0.53</v>
      </c>
      <c r="I586" s="40">
        <f t="shared" ref="I586:I587" si="773">G586</f>
        <v>0.53</v>
      </c>
      <c r="L586" s="14"/>
      <c r="O586" s="14"/>
    </row>
    <row r="587" spans="1:15" s="8" customFormat="1" ht="13.9" x14ac:dyDescent="0.25">
      <c r="A587" s="37">
        <v>44334</v>
      </c>
      <c r="B587" s="37">
        <f t="shared" si="771"/>
        <v>44341</v>
      </c>
      <c r="C587" s="38">
        <v>7</v>
      </c>
      <c r="D587" s="39">
        <v>40000000000</v>
      </c>
      <c r="E587" s="39">
        <v>31000000000</v>
      </c>
      <c r="F587" s="39">
        <f>E587</f>
        <v>31000000000</v>
      </c>
      <c r="G587" s="40">
        <v>0.53</v>
      </c>
      <c r="H587" s="40">
        <f t="shared" si="772"/>
        <v>0.53</v>
      </c>
      <c r="I587" s="40">
        <f t="shared" si="773"/>
        <v>0.53</v>
      </c>
      <c r="L587" s="14"/>
      <c r="O587" s="14"/>
    </row>
    <row r="588" spans="1:15" s="8" customFormat="1" ht="13.9" x14ac:dyDescent="0.25">
      <c r="A588" s="37">
        <v>44335</v>
      </c>
      <c r="B588" s="37">
        <f t="shared" ref="B588" si="774">A588+C588</f>
        <v>44342</v>
      </c>
      <c r="C588" s="38">
        <v>7</v>
      </c>
      <c r="D588" s="39">
        <v>30000000000</v>
      </c>
      <c r="E588" s="39">
        <v>30000000000</v>
      </c>
      <c r="F588" s="39">
        <f>E588</f>
        <v>30000000000</v>
      </c>
      <c r="G588" s="40">
        <v>0.52</v>
      </c>
      <c r="H588" s="40">
        <f t="shared" ref="H588" si="775">G588</f>
        <v>0.52</v>
      </c>
      <c r="I588" s="40">
        <f t="shared" ref="I588" si="776">G588</f>
        <v>0.52</v>
      </c>
      <c r="L588" s="14"/>
      <c r="O588" s="14"/>
    </row>
    <row r="589" spans="1:15" s="8" customFormat="1" ht="13.9" x14ac:dyDescent="0.25">
      <c r="A589" s="37">
        <v>44336</v>
      </c>
      <c r="B589" s="37">
        <f t="shared" ref="B589" si="777">A589+C589</f>
        <v>44343</v>
      </c>
      <c r="C589" s="38">
        <v>7</v>
      </c>
      <c r="D589" s="39">
        <v>30000000000</v>
      </c>
      <c r="E589" s="39">
        <v>44000000000</v>
      </c>
      <c r="F589" s="39">
        <f>D589</f>
        <v>30000000000</v>
      </c>
      <c r="G589" s="40">
        <v>0.52</v>
      </c>
      <c r="H589" s="40">
        <f t="shared" ref="H589" si="778">G589</f>
        <v>0.52</v>
      </c>
      <c r="I589" s="40">
        <f t="shared" ref="I589" si="779">G589</f>
        <v>0.52</v>
      </c>
      <c r="L589" s="14"/>
      <c r="O589" s="14"/>
    </row>
    <row r="590" spans="1:15" s="8" customFormat="1" ht="13.9" x14ac:dyDescent="0.25">
      <c r="A590" s="37">
        <v>44337</v>
      </c>
      <c r="B590" s="37">
        <f t="shared" ref="B590" si="780">A590+C590</f>
        <v>44344</v>
      </c>
      <c r="C590" s="38">
        <v>7</v>
      </c>
      <c r="D590" s="39">
        <v>30000000000</v>
      </c>
      <c r="E590" s="39">
        <v>30000000000</v>
      </c>
      <c r="F590" s="39">
        <f>D590</f>
        <v>30000000000</v>
      </c>
      <c r="G590" s="40">
        <v>0.52</v>
      </c>
      <c r="H590" s="40">
        <f t="shared" ref="H590" si="781">G590</f>
        <v>0.52</v>
      </c>
      <c r="I590" s="40">
        <f t="shared" ref="I590" si="782">G590</f>
        <v>0.52</v>
      </c>
      <c r="L590" s="14"/>
      <c r="O590" s="14"/>
    </row>
    <row r="591" spans="1:15" s="8" customFormat="1" ht="13.9" x14ac:dyDescent="0.25">
      <c r="A591" s="37">
        <v>44341</v>
      </c>
      <c r="B591" s="37">
        <f t="shared" ref="B591" si="783">A591+C591</f>
        <v>44348</v>
      </c>
      <c r="C591" s="38">
        <v>7</v>
      </c>
      <c r="D591" s="39">
        <v>20000000000</v>
      </c>
      <c r="E591" s="39">
        <v>20000000000</v>
      </c>
      <c r="F591" s="39">
        <f>D591</f>
        <v>20000000000</v>
      </c>
      <c r="G591" s="40">
        <v>0.52</v>
      </c>
      <c r="H591" s="40">
        <f t="shared" ref="H591" si="784">G591</f>
        <v>0.52</v>
      </c>
      <c r="I591" s="40">
        <f t="shared" ref="I591" si="785">G591</f>
        <v>0.52</v>
      </c>
      <c r="L591" s="14"/>
      <c r="O591" s="14"/>
    </row>
    <row r="592" spans="1:15" s="8" customFormat="1" ht="13.9" x14ac:dyDescent="0.25">
      <c r="A592" s="37">
        <v>44342</v>
      </c>
      <c r="B592" s="37">
        <f t="shared" ref="B592" si="786">A592+C592</f>
        <v>44349</v>
      </c>
      <c r="C592" s="38">
        <v>7</v>
      </c>
      <c r="D592" s="39">
        <v>460000000000</v>
      </c>
      <c r="E592" s="39">
        <v>530000000000</v>
      </c>
      <c r="F592" s="39">
        <f>D592</f>
        <v>460000000000</v>
      </c>
      <c r="G592" s="40">
        <v>0.53</v>
      </c>
      <c r="H592" s="40">
        <f t="shared" ref="H592" si="787">G592</f>
        <v>0.53</v>
      </c>
      <c r="I592" s="40">
        <f t="shared" ref="I592" si="788">G592</f>
        <v>0.53</v>
      </c>
      <c r="L592" s="14"/>
      <c r="O592" s="14"/>
    </row>
    <row r="593" spans="1:15" s="8" customFormat="1" ht="13.9" x14ac:dyDescent="0.25">
      <c r="A593" s="37">
        <v>44343</v>
      </c>
      <c r="B593" s="37">
        <f t="shared" ref="B593" si="789">A593+C593</f>
        <v>44350</v>
      </c>
      <c r="C593" s="38">
        <v>7</v>
      </c>
      <c r="D593" s="39">
        <v>30000000000</v>
      </c>
      <c r="E593" s="39">
        <v>6000000000</v>
      </c>
      <c r="F593" s="39">
        <f>E593</f>
        <v>6000000000</v>
      </c>
      <c r="G593" s="40">
        <v>0.53</v>
      </c>
      <c r="H593" s="40">
        <f t="shared" ref="H593" si="790">G593</f>
        <v>0.53</v>
      </c>
      <c r="I593" s="40">
        <f t="shared" ref="I593" si="791">G593</f>
        <v>0.53</v>
      </c>
      <c r="L593" s="14"/>
      <c r="O593" s="14"/>
    </row>
    <row r="594" spans="1:15" s="8" customFormat="1" ht="13.9" x14ac:dyDescent="0.25">
      <c r="A594" s="37">
        <v>44347</v>
      </c>
      <c r="B594" s="37">
        <f t="shared" ref="B594:B595" si="792">A594+C594</f>
        <v>44354</v>
      </c>
      <c r="C594" s="38">
        <v>7</v>
      </c>
      <c r="D594" s="39">
        <v>20000000000</v>
      </c>
      <c r="E594" s="39"/>
      <c r="F594" s="39">
        <f>E594</f>
        <v>0</v>
      </c>
      <c r="G594" s="40"/>
      <c r="H594" s="40"/>
      <c r="I594" s="40"/>
      <c r="L594" s="14"/>
      <c r="O594" s="14"/>
    </row>
    <row r="595" spans="1:15" s="8" customFormat="1" ht="13.9" x14ac:dyDescent="0.25">
      <c r="A595" s="45">
        <v>44348</v>
      </c>
      <c r="B595" s="45">
        <f t="shared" si="792"/>
        <v>44355</v>
      </c>
      <c r="C595" s="20">
        <v>7</v>
      </c>
      <c r="D595" s="19">
        <v>20000000000</v>
      </c>
      <c r="E595" s="19">
        <v>29000000000</v>
      </c>
      <c r="F595" s="19">
        <f t="shared" ref="F595" si="793">D595</f>
        <v>20000000000</v>
      </c>
      <c r="G595" s="16">
        <v>0.5</v>
      </c>
      <c r="H595" s="16">
        <f t="shared" ref="H595" si="794">G595</f>
        <v>0.5</v>
      </c>
      <c r="I595" s="16">
        <f t="shared" ref="I595" si="795">G595</f>
        <v>0.5</v>
      </c>
      <c r="L595" s="14"/>
      <c r="O595" s="14"/>
    </row>
    <row r="596" spans="1:15" s="8" customFormat="1" ht="13.9" x14ac:dyDescent="0.25">
      <c r="A596" s="45">
        <v>44349</v>
      </c>
      <c r="B596" s="45">
        <f t="shared" ref="B596" si="796">A596+C596</f>
        <v>44356</v>
      </c>
      <c r="C596" s="20">
        <v>7</v>
      </c>
      <c r="D596" s="19">
        <v>100000000000</v>
      </c>
      <c r="E596" s="19">
        <v>206000000000</v>
      </c>
      <c r="F596" s="19">
        <f t="shared" ref="F596" si="797">D596</f>
        <v>100000000000</v>
      </c>
      <c r="G596" s="16">
        <v>0.5</v>
      </c>
      <c r="H596" s="16">
        <f t="shared" ref="H596" si="798">G596</f>
        <v>0.5</v>
      </c>
      <c r="I596" s="16">
        <f t="shared" ref="I596" si="799">G596</f>
        <v>0.5</v>
      </c>
      <c r="L596" s="14"/>
      <c r="O596" s="14"/>
    </row>
    <row r="597" spans="1:15" s="8" customFormat="1" ht="13.9" x14ac:dyDescent="0.25">
      <c r="A597" s="45">
        <v>44350</v>
      </c>
      <c r="B597" s="45">
        <f t="shared" ref="B597" si="800">A597+C597</f>
        <v>44357</v>
      </c>
      <c r="C597" s="20">
        <v>7</v>
      </c>
      <c r="D597" s="19">
        <v>100000000000</v>
      </c>
      <c r="E597" s="19">
        <v>79000000000</v>
      </c>
      <c r="F597" s="19">
        <v>79000000000</v>
      </c>
      <c r="G597" s="16">
        <v>0.53</v>
      </c>
      <c r="H597" s="16">
        <f t="shared" ref="H597" si="801">G597</f>
        <v>0.53</v>
      </c>
      <c r="I597" s="16">
        <f t="shared" ref="I597" si="802">G597</f>
        <v>0.53</v>
      </c>
      <c r="L597" s="14"/>
      <c r="O597" s="14"/>
    </row>
    <row r="598" spans="1:15" s="8" customFormat="1" ht="13.9" x14ac:dyDescent="0.25">
      <c r="A598" s="45">
        <v>44351</v>
      </c>
      <c r="B598" s="45">
        <f t="shared" ref="B598" si="803">A598+C598</f>
        <v>44358</v>
      </c>
      <c r="C598" s="20">
        <v>7</v>
      </c>
      <c r="D598" s="19">
        <v>40000000000</v>
      </c>
      <c r="E598" s="19">
        <v>53000000000</v>
      </c>
      <c r="F598" s="19">
        <f>D598</f>
        <v>40000000000</v>
      </c>
      <c r="G598" s="16">
        <v>0.5</v>
      </c>
      <c r="H598" s="16">
        <f t="shared" ref="H598" si="804">G598</f>
        <v>0.5</v>
      </c>
      <c r="I598" s="16">
        <f t="shared" ref="I598" si="805">G598</f>
        <v>0.5</v>
      </c>
      <c r="L598" s="14"/>
      <c r="O598" s="14"/>
    </row>
    <row r="599" spans="1:15" s="8" customFormat="1" ht="13.9" x14ac:dyDescent="0.25">
      <c r="A599" s="45">
        <v>44354</v>
      </c>
      <c r="B599" s="45">
        <f t="shared" ref="B599" si="806">A599+C599</f>
        <v>44361</v>
      </c>
      <c r="C599" s="20">
        <v>7</v>
      </c>
      <c r="D599" s="19">
        <v>100000000000</v>
      </c>
      <c r="E599" s="19">
        <v>155000000000</v>
      </c>
      <c r="F599" s="19">
        <f>D599</f>
        <v>100000000000</v>
      </c>
      <c r="G599" s="16">
        <v>0.5</v>
      </c>
      <c r="H599" s="16">
        <f t="shared" ref="H599" si="807">G599</f>
        <v>0.5</v>
      </c>
      <c r="I599" s="16">
        <f t="shared" ref="I599" si="808">G599</f>
        <v>0.5</v>
      </c>
      <c r="L599" s="14"/>
      <c r="O599" s="14"/>
    </row>
    <row r="600" spans="1:15" s="8" customFormat="1" ht="13.9" x14ac:dyDescent="0.25">
      <c r="A600" s="45">
        <v>44355</v>
      </c>
      <c r="B600" s="45">
        <f t="shared" ref="B600" si="809">A600+C600</f>
        <v>44362</v>
      </c>
      <c r="C600" s="20">
        <v>7</v>
      </c>
      <c r="D600" s="19">
        <v>100000000000</v>
      </c>
      <c r="E600" s="19">
        <v>107000000000</v>
      </c>
      <c r="F600" s="19">
        <f>D600</f>
        <v>100000000000</v>
      </c>
      <c r="G600" s="16">
        <v>0.5</v>
      </c>
      <c r="H600" s="16">
        <f t="shared" ref="H600" si="810">G600</f>
        <v>0.5</v>
      </c>
      <c r="I600" s="16">
        <f t="shared" ref="I600" si="811">G600</f>
        <v>0.5</v>
      </c>
      <c r="L600" s="14"/>
      <c r="O600" s="14"/>
    </row>
    <row r="601" spans="1:15" s="8" customFormat="1" ht="13.9" x14ac:dyDescent="0.25">
      <c r="A601" s="45">
        <v>44356</v>
      </c>
      <c r="B601" s="45">
        <f t="shared" ref="B601" si="812">A601+C601</f>
        <v>44363</v>
      </c>
      <c r="C601" s="20">
        <v>7</v>
      </c>
      <c r="D601" s="19">
        <v>100000000000</v>
      </c>
      <c r="E601" s="19">
        <v>56000000000</v>
      </c>
      <c r="F601" s="19">
        <f>E601</f>
        <v>56000000000</v>
      </c>
      <c r="G601" s="16">
        <v>0.54</v>
      </c>
      <c r="H601" s="16">
        <f t="shared" ref="H601" si="813">G601</f>
        <v>0.54</v>
      </c>
      <c r="I601" s="16">
        <f t="shared" ref="I601" si="814">G601</f>
        <v>0.54</v>
      </c>
      <c r="L601" s="14"/>
      <c r="O601" s="14"/>
    </row>
    <row r="602" spans="1:15" s="8" customFormat="1" ht="13.9" x14ac:dyDescent="0.25">
      <c r="A602" s="45">
        <v>44357</v>
      </c>
      <c r="B602" s="45">
        <f t="shared" ref="B602" si="815">A602+C602</f>
        <v>44364</v>
      </c>
      <c r="C602" s="20">
        <v>7</v>
      </c>
      <c r="D602" s="19">
        <v>100000000000</v>
      </c>
      <c r="E602" s="19">
        <v>50000000000</v>
      </c>
      <c r="F602" s="19">
        <f>E602</f>
        <v>50000000000</v>
      </c>
      <c r="G602" s="16">
        <v>0.54</v>
      </c>
      <c r="H602" s="16">
        <f t="shared" ref="H602" si="816">G602</f>
        <v>0.54</v>
      </c>
      <c r="I602" s="16">
        <f t="shared" ref="I602" si="817">G602</f>
        <v>0.54</v>
      </c>
      <c r="L602" s="14"/>
      <c r="O602" s="14"/>
    </row>
    <row r="603" spans="1:15" s="8" customFormat="1" ht="13.9" x14ac:dyDescent="0.25">
      <c r="A603" s="45">
        <v>44368</v>
      </c>
      <c r="B603" s="45">
        <f t="shared" ref="B603" si="818">A603+C603</f>
        <v>44375</v>
      </c>
      <c r="C603" s="20">
        <v>7</v>
      </c>
      <c r="D603" s="19">
        <v>20000000000</v>
      </c>
      <c r="E603" s="19">
        <v>20000000000</v>
      </c>
      <c r="F603" s="19">
        <f>D603</f>
        <v>20000000000</v>
      </c>
      <c r="G603" s="16">
        <v>0.52</v>
      </c>
      <c r="H603" s="16">
        <f t="shared" ref="H603" si="819">G603</f>
        <v>0.52</v>
      </c>
      <c r="I603" s="16">
        <f t="shared" ref="I603" si="820">G603</f>
        <v>0.52</v>
      </c>
      <c r="L603" s="14"/>
      <c r="O603" s="14"/>
    </row>
    <row r="604" spans="1:15" s="8" customFormat="1" ht="13.9" x14ac:dyDescent="0.25">
      <c r="A604" s="45">
        <v>44369</v>
      </c>
      <c r="B604" s="45">
        <f t="shared" ref="B604" si="821">A604+C604</f>
        <v>44376</v>
      </c>
      <c r="C604" s="20">
        <v>7</v>
      </c>
      <c r="D604" s="19">
        <v>20000000000</v>
      </c>
      <c r="E604" s="19">
        <v>26000000000</v>
      </c>
      <c r="F604" s="19">
        <v>20000000000</v>
      </c>
      <c r="G604" s="16">
        <v>0.54</v>
      </c>
      <c r="H604" s="16">
        <f t="shared" ref="H604" si="822">G604</f>
        <v>0.54</v>
      </c>
      <c r="I604" s="16">
        <f t="shared" ref="I604" si="823">G604</f>
        <v>0.54</v>
      </c>
      <c r="L604" s="14"/>
      <c r="O604" s="14"/>
    </row>
    <row r="605" spans="1:15" s="8" customFormat="1" ht="13.9" x14ac:dyDescent="0.25">
      <c r="A605" s="45">
        <v>44370</v>
      </c>
      <c r="B605" s="45">
        <f t="shared" ref="B605:B606" si="824">A605+C605</f>
        <v>44377</v>
      </c>
      <c r="C605" s="20">
        <v>7</v>
      </c>
      <c r="D605" s="19">
        <v>20000000000</v>
      </c>
      <c r="E605" s="19">
        <v>26000000000</v>
      </c>
      <c r="F605" s="19">
        <v>20000000000</v>
      </c>
      <c r="G605" s="16">
        <v>0.53</v>
      </c>
      <c r="H605" s="16">
        <f t="shared" ref="H605:H606" si="825">G605</f>
        <v>0.53</v>
      </c>
      <c r="I605" s="16">
        <f t="shared" ref="I605:I606" si="826">G605</f>
        <v>0.53</v>
      </c>
      <c r="L605" s="14"/>
      <c r="O605" s="14"/>
    </row>
    <row r="606" spans="1:15" s="8" customFormat="1" ht="13.9" x14ac:dyDescent="0.25">
      <c r="A606" s="37">
        <v>44382</v>
      </c>
      <c r="B606" s="37">
        <f t="shared" si="824"/>
        <v>44389</v>
      </c>
      <c r="C606" s="38">
        <v>7</v>
      </c>
      <c r="D606" s="39">
        <v>20000000000</v>
      </c>
      <c r="E606" s="39">
        <v>20000000000</v>
      </c>
      <c r="F606" s="39">
        <f>E606</f>
        <v>20000000000</v>
      </c>
      <c r="G606" s="40">
        <v>0.6</v>
      </c>
      <c r="H606" s="40">
        <f t="shared" si="825"/>
        <v>0.6</v>
      </c>
      <c r="I606" s="40">
        <f t="shared" si="826"/>
        <v>0.6</v>
      </c>
      <c r="L606" s="14"/>
      <c r="O606" s="14"/>
    </row>
    <row r="607" spans="1:15" s="8" customFormat="1" ht="13.9" x14ac:dyDescent="0.25">
      <c r="A607" s="37">
        <v>44383</v>
      </c>
      <c r="B607" s="37">
        <f t="shared" ref="B607:B608" si="827">A607+C607</f>
        <v>44390</v>
      </c>
      <c r="C607" s="38">
        <v>7</v>
      </c>
      <c r="D607" s="39">
        <v>20000000000</v>
      </c>
      <c r="E607" s="39">
        <v>60000000000</v>
      </c>
      <c r="F607" s="39">
        <v>20000000000</v>
      </c>
      <c r="G607" s="40">
        <v>0.59</v>
      </c>
      <c r="H607" s="40">
        <f t="shared" ref="H607:H608" si="828">G607</f>
        <v>0.59</v>
      </c>
      <c r="I607" s="40">
        <f t="shared" ref="I607:I608" si="829">G607</f>
        <v>0.59</v>
      </c>
      <c r="L607" s="14"/>
      <c r="O607" s="14"/>
    </row>
    <row r="608" spans="1:15" s="8" customFormat="1" ht="13.9" x14ac:dyDescent="0.25">
      <c r="A608" s="37">
        <v>44385</v>
      </c>
      <c r="B608" s="37">
        <f t="shared" si="827"/>
        <v>44392</v>
      </c>
      <c r="C608" s="38">
        <v>7</v>
      </c>
      <c r="D608" s="39">
        <v>20000000000</v>
      </c>
      <c r="E608" s="39">
        <v>20000000000</v>
      </c>
      <c r="F608" s="39">
        <v>20000000000</v>
      </c>
      <c r="G608" s="40">
        <v>0.59</v>
      </c>
      <c r="H608" s="40">
        <f t="shared" si="828"/>
        <v>0.59</v>
      </c>
      <c r="I608" s="40">
        <f t="shared" si="829"/>
        <v>0.59</v>
      </c>
      <c r="L608" s="14"/>
      <c r="O608" s="14"/>
    </row>
    <row r="609" spans="1:15" s="8" customFormat="1" ht="13.9" x14ac:dyDescent="0.25">
      <c r="A609" s="37">
        <v>44386</v>
      </c>
      <c r="B609" s="37">
        <f t="shared" ref="B609:B610" si="830">A609+C609</f>
        <v>44393</v>
      </c>
      <c r="C609" s="38">
        <v>7</v>
      </c>
      <c r="D609" s="39">
        <v>20000000000</v>
      </c>
      <c r="E609" s="39">
        <v>40000000000</v>
      </c>
      <c r="F609" s="39">
        <v>20000000000</v>
      </c>
      <c r="G609" s="40">
        <v>0.59</v>
      </c>
      <c r="H609" s="40">
        <f t="shared" ref="H609:H610" si="831">G609</f>
        <v>0.59</v>
      </c>
      <c r="I609" s="40">
        <f t="shared" ref="I609:I610" si="832">G609</f>
        <v>0.59</v>
      </c>
      <c r="L609" s="14"/>
      <c r="O609" s="14"/>
    </row>
    <row r="610" spans="1:15" s="8" customFormat="1" ht="13.9" x14ac:dyDescent="0.25">
      <c r="A610" s="37">
        <v>44389</v>
      </c>
      <c r="B610" s="37">
        <f t="shared" si="830"/>
        <v>44396</v>
      </c>
      <c r="C610" s="38">
        <v>7</v>
      </c>
      <c r="D610" s="39">
        <v>20000000000</v>
      </c>
      <c r="E610" s="39">
        <v>60000000000</v>
      </c>
      <c r="F610" s="39">
        <v>20000000000</v>
      </c>
      <c r="G610" s="40">
        <v>0.57999999999999996</v>
      </c>
      <c r="H610" s="40">
        <f t="shared" si="831"/>
        <v>0.57999999999999996</v>
      </c>
      <c r="I610" s="40">
        <f t="shared" si="832"/>
        <v>0.57999999999999996</v>
      </c>
      <c r="L610" s="14"/>
      <c r="O610" s="14"/>
    </row>
    <row r="611" spans="1:15" s="8" customFormat="1" ht="13.9" x14ac:dyDescent="0.25">
      <c r="A611" s="37">
        <v>44390</v>
      </c>
      <c r="B611" s="37">
        <f t="shared" ref="B611:B613" si="833">A611+C611</f>
        <v>44397</v>
      </c>
      <c r="C611" s="38">
        <v>7</v>
      </c>
      <c r="D611" s="39">
        <v>20000000000</v>
      </c>
      <c r="E611" s="39">
        <v>40000000000</v>
      </c>
      <c r="F611" s="39">
        <v>20000000000</v>
      </c>
      <c r="G611" s="40">
        <v>0.57999999999999996</v>
      </c>
      <c r="H611" s="40">
        <f t="shared" ref="H611" si="834">G611</f>
        <v>0.57999999999999996</v>
      </c>
      <c r="I611" s="40">
        <f t="shared" ref="I611" si="835">G611</f>
        <v>0.57999999999999996</v>
      </c>
      <c r="L611" s="14"/>
      <c r="O611" s="14"/>
    </row>
    <row r="612" spans="1:15" s="8" customFormat="1" ht="13.9" x14ac:dyDescent="0.25">
      <c r="A612" s="37">
        <v>44391</v>
      </c>
      <c r="B612" s="37">
        <f t="shared" ref="B612" si="836">A612+C612</f>
        <v>44398</v>
      </c>
      <c r="C612" s="38">
        <v>7</v>
      </c>
      <c r="D612" s="39">
        <v>20000000000</v>
      </c>
      <c r="E612" s="39"/>
      <c r="F612" s="39">
        <f>E612</f>
        <v>0</v>
      </c>
      <c r="G612" s="40"/>
      <c r="H612" s="40"/>
      <c r="I612" s="40"/>
      <c r="L612" s="14"/>
      <c r="O612" s="14"/>
    </row>
    <row r="613" spans="1:15" s="8" customFormat="1" ht="13.9" x14ac:dyDescent="0.25">
      <c r="A613" s="37">
        <v>44392</v>
      </c>
      <c r="B613" s="37">
        <f t="shared" si="833"/>
        <v>44399</v>
      </c>
      <c r="C613" s="38">
        <v>7</v>
      </c>
      <c r="D613" s="39">
        <v>20000000000</v>
      </c>
      <c r="E613" s="39">
        <v>60000000000</v>
      </c>
      <c r="F613" s="39">
        <v>20000000000</v>
      </c>
      <c r="G613" s="40">
        <v>0.57999999999999996</v>
      </c>
      <c r="H613" s="40">
        <f t="shared" ref="H613:H615" si="837">G613</f>
        <v>0.57999999999999996</v>
      </c>
      <c r="I613" s="40">
        <f t="shared" ref="I613" si="838">G613</f>
        <v>0.57999999999999996</v>
      </c>
      <c r="L613" s="14"/>
      <c r="O613" s="14"/>
    </row>
    <row r="614" spans="1:15" s="8" customFormat="1" ht="13.9" x14ac:dyDescent="0.25">
      <c r="A614" s="37">
        <v>44393</v>
      </c>
      <c r="B614" s="37">
        <f t="shared" ref="B614" si="839">A614+C614</f>
        <v>44400</v>
      </c>
      <c r="C614" s="38">
        <v>7</v>
      </c>
      <c r="D614" s="39">
        <v>20000000000</v>
      </c>
      <c r="E614" s="39">
        <v>40000000000</v>
      </c>
      <c r="F614" s="39">
        <v>20000000000</v>
      </c>
      <c r="G614" s="40">
        <v>0.56999999999999995</v>
      </c>
      <c r="H614" s="40">
        <f t="shared" si="837"/>
        <v>0.56999999999999995</v>
      </c>
      <c r="I614" s="40">
        <f t="shared" ref="I614" si="840">G614</f>
        <v>0.56999999999999995</v>
      </c>
      <c r="L614" s="14"/>
      <c r="O614" s="14"/>
    </row>
    <row r="615" spans="1:15" s="8" customFormat="1" x14ac:dyDescent="0.25">
      <c r="A615" s="37">
        <v>44396</v>
      </c>
      <c r="B615" s="37">
        <f t="shared" ref="B615" si="841">A615+C615</f>
        <v>44403</v>
      </c>
      <c r="C615" s="38">
        <v>7</v>
      </c>
      <c r="D615" s="39">
        <v>40000000000</v>
      </c>
      <c r="E615" s="39">
        <v>60000000000</v>
      </c>
      <c r="F615" s="39">
        <f t="shared" ref="F615:F620" si="842">D615</f>
        <v>40000000000</v>
      </c>
      <c r="G615" s="40">
        <v>0.56999999999999995</v>
      </c>
      <c r="H615" s="40">
        <f t="shared" si="837"/>
        <v>0.56999999999999995</v>
      </c>
      <c r="I615" s="40">
        <f t="shared" ref="I615" si="843">G615</f>
        <v>0.56999999999999995</v>
      </c>
      <c r="L615" s="14"/>
      <c r="O615" s="14"/>
    </row>
    <row r="616" spans="1:15" s="8" customFormat="1" x14ac:dyDescent="0.25">
      <c r="A616" s="37">
        <v>44397</v>
      </c>
      <c r="B616" s="37">
        <f t="shared" ref="B616" si="844">A616+C616</f>
        <v>44404</v>
      </c>
      <c r="C616" s="38">
        <v>7</v>
      </c>
      <c r="D616" s="39">
        <v>60000000000</v>
      </c>
      <c r="E616" s="39">
        <v>154000000000</v>
      </c>
      <c r="F616" s="39">
        <f t="shared" si="842"/>
        <v>60000000000</v>
      </c>
      <c r="G616" s="40">
        <v>0.56000000000000005</v>
      </c>
      <c r="H616" s="40">
        <f t="shared" ref="H616" si="845">G616</f>
        <v>0.56000000000000005</v>
      </c>
      <c r="I616" s="40">
        <f t="shared" ref="I616" si="846">G616</f>
        <v>0.56000000000000005</v>
      </c>
      <c r="L616" s="14"/>
      <c r="O616" s="14"/>
    </row>
    <row r="617" spans="1:15" s="8" customFormat="1" x14ac:dyDescent="0.25">
      <c r="A617" s="37">
        <v>44398</v>
      </c>
      <c r="B617" s="37">
        <f t="shared" ref="B617" si="847">A617+C617</f>
        <v>44405</v>
      </c>
      <c r="C617" s="38">
        <v>7</v>
      </c>
      <c r="D617" s="39">
        <v>40000000000</v>
      </c>
      <c r="E617" s="39">
        <v>90000000000</v>
      </c>
      <c r="F617" s="39">
        <f t="shared" si="842"/>
        <v>40000000000</v>
      </c>
      <c r="G617" s="40">
        <v>0.55000000000000004</v>
      </c>
      <c r="H617" s="40">
        <f t="shared" ref="H617" si="848">G617</f>
        <v>0.55000000000000004</v>
      </c>
      <c r="I617" s="40">
        <f t="shared" ref="I617" si="849">G617</f>
        <v>0.55000000000000004</v>
      </c>
      <c r="L617" s="14"/>
      <c r="O617" s="14"/>
    </row>
    <row r="618" spans="1:15" s="8" customFormat="1" x14ac:dyDescent="0.25">
      <c r="A618" s="37">
        <v>44399</v>
      </c>
      <c r="B618" s="37">
        <f t="shared" ref="B618" si="850">A618+C618</f>
        <v>44406</v>
      </c>
      <c r="C618" s="38">
        <v>7</v>
      </c>
      <c r="D618" s="39">
        <v>20000000000</v>
      </c>
      <c r="E618" s="39">
        <v>75000000000</v>
      </c>
      <c r="F618" s="39">
        <f t="shared" si="842"/>
        <v>20000000000</v>
      </c>
      <c r="G618" s="40">
        <v>0.56999999999999995</v>
      </c>
      <c r="H618" s="40">
        <f t="shared" ref="H618" si="851">G618</f>
        <v>0.56999999999999995</v>
      </c>
      <c r="I618" s="40">
        <f t="shared" ref="I618" si="852">G618</f>
        <v>0.56999999999999995</v>
      </c>
      <c r="L618" s="14"/>
      <c r="O618" s="14"/>
    </row>
    <row r="619" spans="1:15" s="8" customFormat="1" x14ac:dyDescent="0.25">
      <c r="A619" s="37">
        <v>44400</v>
      </c>
      <c r="B619" s="37">
        <f t="shared" ref="B619" si="853">A619+C619</f>
        <v>44407</v>
      </c>
      <c r="C619" s="38">
        <v>7</v>
      </c>
      <c r="D619" s="39">
        <v>20000000000</v>
      </c>
      <c r="E619" s="39">
        <v>52000000000</v>
      </c>
      <c r="F619" s="39">
        <f t="shared" si="842"/>
        <v>20000000000</v>
      </c>
      <c r="G619" s="40">
        <v>0.56000000000000005</v>
      </c>
      <c r="H619" s="40">
        <f t="shared" ref="H619" si="854">G619</f>
        <v>0.56000000000000005</v>
      </c>
      <c r="I619" s="40">
        <f t="shared" ref="I619" si="855">G619</f>
        <v>0.56000000000000005</v>
      </c>
      <c r="L619" s="14"/>
      <c r="O619" s="14"/>
    </row>
    <row r="620" spans="1:15" s="8" customFormat="1" x14ac:dyDescent="0.25">
      <c r="A620" s="37">
        <v>44403</v>
      </c>
      <c r="B620" s="37">
        <f t="shared" ref="B620" si="856">A620+C620</f>
        <v>44410</v>
      </c>
      <c r="C620" s="38">
        <v>7</v>
      </c>
      <c r="D620" s="39">
        <v>20000000000</v>
      </c>
      <c r="E620" s="39">
        <v>20000000000</v>
      </c>
      <c r="F620" s="39">
        <f t="shared" si="842"/>
        <v>20000000000</v>
      </c>
      <c r="G620" s="40">
        <v>0.56000000000000005</v>
      </c>
      <c r="H620" s="40">
        <f t="shared" ref="H620" si="857">G620</f>
        <v>0.56000000000000005</v>
      </c>
      <c r="I620" s="40">
        <f t="shared" ref="I620" si="858">G620</f>
        <v>0.56000000000000005</v>
      </c>
      <c r="L620" s="14"/>
      <c r="O620" s="14"/>
    </row>
    <row r="621" spans="1:15" s="8" customFormat="1" x14ac:dyDescent="0.25">
      <c r="A621" s="45">
        <v>44411</v>
      </c>
      <c r="B621" s="45">
        <f t="shared" ref="B621" si="859">A621+C621</f>
        <v>44418</v>
      </c>
      <c r="C621" s="20">
        <v>7</v>
      </c>
      <c r="D621" s="19">
        <v>20000000000</v>
      </c>
      <c r="E621" s="19">
        <v>27000000000</v>
      </c>
      <c r="F621" s="19">
        <f>D621</f>
        <v>20000000000</v>
      </c>
      <c r="G621" s="16">
        <v>0.56999999999999995</v>
      </c>
      <c r="H621" s="16">
        <f t="shared" ref="H621" si="860">G621</f>
        <v>0.56999999999999995</v>
      </c>
      <c r="I621" s="16">
        <f t="shared" ref="I621" si="861">G621</f>
        <v>0.56999999999999995</v>
      </c>
      <c r="L621" s="14"/>
      <c r="O621" s="14"/>
    </row>
    <row r="622" spans="1:15" s="8" customFormat="1" x14ac:dyDescent="0.25">
      <c r="A622" s="45">
        <v>44412</v>
      </c>
      <c r="B622" s="45">
        <f t="shared" ref="B622" si="862">A622+C622</f>
        <v>44419</v>
      </c>
      <c r="C622" s="20">
        <v>7</v>
      </c>
      <c r="D622" s="19">
        <v>20000000000</v>
      </c>
      <c r="E622" s="19">
        <v>29000000000</v>
      </c>
      <c r="F622" s="19">
        <f>D622</f>
        <v>20000000000</v>
      </c>
      <c r="G622" s="16">
        <v>0.56999999999999995</v>
      </c>
      <c r="H622" s="16">
        <f t="shared" ref="H622" si="863">G622</f>
        <v>0.56999999999999995</v>
      </c>
      <c r="I622" s="16">
        <f t="shared" ref="I622" si="864">G622</f>
        <v>0.56999999999999995</v>
      </c>
      <c r="L622" s="14"/>
      <c r="O622" s="14"/>
    </row>
    <row r="623" spans="1:15" s="8" customFormat="1" x14ac:dyDescent="0.25">
      <c r="A623" s="45">
        <v>44413</v>
      </c>
      <c r="B623" s="45">
        <f t="shared" ref="B623" si="865">A623+C623</f>
        <v>44420</v>
      </c>
      <c r="C623" s="20">
        <v>7</v>
      </c>
      <c r="D623" s="19">
        <v>20000000000</v>
      </c>
      <c r="E623" s="19">
        <v>40000000000</v>
      </c>
      <c r="F623" s="19">
        <f>D623</f>
        <v>20000000000</v>
      </c>
      <c r="G623" s="16">
        <v>0.59</v>
      </c>
      <c r="H623" s="16">
        <f t="shared" ref="H623" si="866">G623</f>
        <v>0.59</v>
      </c>
      <c r="I623" s="16">
        <f t="shared" ref="I623" si="867">G623</f>
        <v>0.59</v>
      </c>
      <c r="L623" s="14"/>
      <c r="O623" s="14"/>
    </row>
    <row r="624" spans="1:15" s="8" customFormat="1" x14ac:dyDescent="0.25">
      <c r="A624" s="45">
        <v>44414</v>
      </c>
      <c r="B624" s="45">
        <f t="shared" ref="B624" si="868">A624+C624</f>
        <v>44421</v>
      </c>
      <c r="C624" s="20">
        <v>7</v>
      </c>
      <c r="D624" s="19">
        <v>30000000000</v>
      </c>
      <c r="E624" s="19">
        <v>39000000000</v>
      </c>
      <c r="F624" s="19">
        <f>D624</f>
        <v>30000000000</v>
      </c>
      <c r="G624" s="16">
        <v>0.59</v>
      </c>
      <c r="H624" s="16">
        <f t="shared" ref="H624" si="869">G624</f>
        <v>0.59</v>
      </c>
      <c r="I624" s="16">
        <f t="shared" ref="I624" si="870">G624</f>
        <v>0.59</v>
      </c>
      <c r="L624" s="14"/>
      <c r="O624" s="14"/>
    </row>
    <row r="625" spans="1:15" s="8" customFormat="1" x14ac:dyDescent="0.25">
      <c r="A625" s="45">
        <v>44417</v>
      </c>
      <c r="B625" s="45">
        <f t="shared" ref="B625" si="871">A625+C625</f>
        <v>44424</v>
      </c>
      <c r="C625" s="20">
        <v>7</v>
      </c>
      <c r="D625" s="19">
        <v>30000000000</v>
      </c>
      <c r="E625" s="19">
        <v>68000000000</v>
      </c>
      <c r="F625" s="19">
        <f>D625</f>
        <v>30000000000</v>
      </c>
      <c r="G625" s="16">
        <v>0.59</v>
      </c>
      <c r="H625" s="16">
        <f t="shared" ref="H625" si="872">G625</f>
        <v>0.59</v>
      </c>
      <c r="I625" s="16">
        <f t="shared" ref="I625" si="873">G625</f>
        <v>0.59</v>
      </c>
      <c r="L625" s="14"/>
      <c r="O625" s="14"/>
    </row>
    <row r="626" spans="1:15" s="8" customFormat="1" x14ac:dyDescent="0.25">
      <c r="A626" s="45">
        <v>44418</v>
      </c>
      <c r="B626" s="45">
        <f t="shared" ref="B626" si="874">A626+C626</f>
        <v>44425</v>
      </c>
      <c r="C626" s="20">
        <v>7</v>
      </c>
      <c r="D626" s="19">
        <v>30000000000</v>
      </c>
      <c r="E626" s="19">
        <v>0</v>
      </c>
      <c r="F626" s="19">
        <v>0</v>
      </c>
      <c r="G626" s="16"/>
      <c r="H626" s="16"/>
      <c r="I626" s="16"/>
      <c r="L626" s="14"/>
      <c r="O626" s="14"/>
    </row>
    <row r="627" spans="1:15" s="8" customFormat="1" x14ac:dyDescent="0.25">
      <c r="A627" s="45">
        <v>44419</v>
      </c>
      <c r="B627" s="45">
        <f t="shared" ref="B627" si="875">A627+C627</f>
        <v>44426</v>
      </c>
      <c r="C627" s="20">
        <v>7</v>
      </c>
      <c r="D627" s="19">
        <v>20000000000</v>
      </c>
      <c r="E627" s="19">
        <v>20000000000</v>
      </c>
      <c r="F627" s="19">
        <f>D627</f>
        <v>20000000000</v>
      </c>
      <c r="G627" s="16">
        <v>0.59</v>
      </c>
      <c r="H627" s="16">
        <f t="shared" ref="H627" si="876">G627</f>
        <v>0.59</v>
      </c>
      <c r="I627" s="16">
        <f t="shared" ref="I627" si="877">G627</f>
        <v>0.59</v>
      </c>
      <c r="L627" s="14"/>
      <c r="O627" s="14"/>
    </row>
    <row r="628" spans="1:15" s="8" customFormat="1" x14ac:dyDescent="0.25">
      <c r="A628" s="45">
        <v>44420</v>
      </c>
      <c r="B628" s="45">
        <f t="shared" ref="B628" si="878">A628+C628</f>
        <v>44427</v>
      </c>
      <c r="C628" s="20">
        <v>7</v>
      </c>
      <c r="D628" s="19">
        <v>20000000000</v>
      </c>
      <c r="E628" s="19">
        <v>26000000000</v>
      </c>
      <c r="F628" s="19">
        <f>D628</f>
        <v>20000000000</v>
      </c>
      <c r="G628" s="16">
        <v>0.6</v>
      </c>
      <c r="H628" s="16">
        <f t="shared" ref="H628" si="879">G628</f>
        <v>0.6</v>
      </c>
      <c r="I628" s="16">
        <f t="shared" ref="I628" si="880">G628</f>
        <v>0.6</v>
      </c>
      <c r="L628" s="14"/>
      <c r="O628" s="14"/>
    </row>
    <row r="629" spans="1:15" s="8" customFormat="1" x14ac:dyDescent="0.25">
      <c r="A629" s="45">
        <v>44421</v>
      </c>
      <c r="B629" s="45">
        <f t="shared" ref="B629" si="881">A629+C629</f>
        <v>44428</v>
      </c>
      <c r="C629" s="20">
        <v>7</v>
      </c>
      <c r="D629" s="19">
        <v>40000000000</v>
      </c>
      <c r="E629" s="19">
        <v>7000000000</v>
      </c>
      <c r="F629" s="19">
        <f>E629</f>
        <v>7000000000</v>
      </c>
      <c r="G629" s="16">
        <v>0.59</v>
      </c>
      <c r="H629" s="16">
        <f t="shared" ref="H629" si="882">G629</f>
        <v>0.59</v>
      </c>
      <c r="I629" s="16">
        <f t="shared" ref="I629" si="883">G629</f>
        <v>0.59</v>
      </c>
      <c r="L629" s="14"/>
      <c r="O629" s="14"/>
    </row>
    <row r="630" spans="1:15" s="8" customFormat="1" x14ac:dyDescent="0.25">
      <c r="A630" s="45">
        <v>44424</v>
      </c>
      <c r="B630" s="45">
        <f t="shared" ref="B630" si="884">A630+C630</f>
        <v>44431</v>
      </c>
      <c r="C630" s="20">
        <v>7</v>
      </c>
      <c r="D630" s="19">
        <v>40000000000</v>
      </c>
      <c r="E630" s="19">
        <v>76000000000</v>
      </c>
      <c r="F630" s="19">
        <f t="shared" ref="F630:F634" si="885">D630</f>
        <v>40000000000</v>
      </c>
      <c r="G630" s="16">
        <v>0.59</v>
      </c>
      <c r="H630" s="16">
        <f t="shared" ref="H630" si="886">G630</f>
        <v>0.59</v>
      </c>
      <c r="I630" s="16">
        <f t="shared" ref="I630" si="887">G630</f>
        <v>0.59</v>
      </c>
      <c r="L630" s="14"/>
      <c r="O630" s="14"/>
    </row>
    <row r="631" spans="1:15" s="8" customFormat="1" x14ac:dyDescent="0.25">
      <c r="A631" s="45">
        <v>44425</v>
      </c>
      <c r="B631" s="45">
        <f t="shared" ref="B631" si="888">A631+C631</f>
        <v>44432</v>
      </c>
      <c r="C631" s="20">
        <v>7</v>
      </c>
      <c r="D631" s="19">
        <v>50000000000</v>
      </c>
      <c r="E631" s="19">
        <v>110000000000</v>
      </c>
      <c r="F631" s="19">
        <f t="shared" si="885"/>
        <v>50000000000</v>
      </c>
      <c r="G631" s="16">
        <v>0.57999999999999996</v>
      </c>
      <c r="H631" s="16">
        <f t="shared" ref="H631" si="889">G631</f>
        <v>0.57999999999999996</v>
      </c>
      <c r="I631" s="16">
        <f t="shared" ref="I631" si="890">G631</f>
        <v>0.57999999999999996</v>
      </c>
      <c r="L631" s="14"/>
      <c r="O631" s="14"/>
    </row>
    <row r="632" spans="1:15" s="8" customFormat="1" x14ac:dyDescent="0.25">
      <c r="A632" s="45">
        <v>44426</v>
      </c>
      <c r="B632" s="45">
        <f t="shared" ref="B632" si="891">A632+C632</f>
        <v>44433</v>
      </c>
      <c r="C632" s="20">
        <v>7</v>
      </c>
      <c r="D632" s="19">
        <v>40000000000</v>
      </c>
      <c r="E632" s="19">
        <v>61000000000</v>
      </c>
      <c r="F632" s="19">
        <f t="shared" si="885"/>
        <v>40000000000</v>
      </c>
      <c r="G632" s="16">
        <v>0.56999999999999995</v>
      </c>
      <c r="H632" s="16">
        <f t="shared" ref="H632" si="892">G632</f>
        <v>0.56999999999999995</v>
      </c>
      <c r="I632" s="16">
        <f t="shared" ref="I632" si="893">G632</f>
        <v>0.56999999999999995</v>
      </c>
      <c r="L632" s="14"/>
      <c r="O632" s="14"/>
    </row>
    <row r="633" spans="1:15" s="8" customFormat="1" x14ac:dyDescent="0.25">
      <c r="A633" s="45">
        <v>44427</v>
      </c>
      <c r="B633" s="45">
        <f t="shared" ref="B633" si="894">A633+C633</f>
        <v>44434</v>
      </c>
      <c r="C633" s="20">
        <v>7</v>
      </c>
      <c r="D633" s="19">
        <v>100000000000</v>
      </c>
      <c r="E633" s="19">
        <v>291000000000</v>
      </c>
      <c r="F633" s="19">
        <f t="shared" si="885"/>
        <v>100000000000</v>
      </c>
      <c r="G633" s="16">
        <v>0.56999999999999995</v>
      </c>
      <c r="H633" s="16">
        <f t="shared" ref="H633" si="895">G633</f>
        <v>0.56999999999999995</v>
      </c>
      <c r="I633" s="16">
        <f t="shared" ref="I633" si="896">G633</f>
        <v>0.56999999999999995</v>
      </c>
      <c r="L633" s="14"/>
      <c r="O633" s="14"/>
    </row>
    <row r="634" spans="1:15" s="8" customFormat="1" x14ac:dyDescent="0.25">
      <c r="A634" s="45">
        <v>44431</v>
      </c>
      <c r="B634" s="45">
        <f t="shared" ref="B634" si="897">A634+C634</f>
        <v>44438</v>
      </c>
      <c r="C634" s="20">
        <v>7</v>
      </c>
      <c r="D634" s="19">
        <v>60000000000</v>
      </c>
      <c r="E634" s="19">
        <v>67000000000</v>
      </c>
      <c r="F634" s="19">
        <f t="shared" si="885"/>
        <v>60000000000</v>
      </c>
      <c r="G634" s="16">
        <v>0.56999999999999995</v>
      </c>
      <c r="H634" s="16">
        <f t="shared" ref="H634" si="898">G634</f>
        <v>0.56999999999999995</v>
      </c>
      <c r="I634" s="16">
        <f t="shared" ref="I634" si="899">G634</f>
        <v>0.56999999999999995</v>
      </c>
      <c r="L634" s="14"/>
      <c r="O634" s="14"/>
    </row>
    <row r="635" spans="1:15" s="8" customFormat="1" x14ac:dyDescent="0.25">
      <c r="A635" s="45">
        <v>44432</v>
      </c>
      <c r="B635" s="45">
        <f t="shared" ref="B635" si="900">A635+C635</f>
        <v>44439</v>
      </c>
      <c r="C635" s="20">
        <v>7</v>
      </c>
      <c r="D635" s="19">
        <v>130000000000</v>
      </c>
      <c r="E635" s="19">
        <v>49000000000</v>
      </c>
      <c r="F635" s="19">
        <f>E635</f>
        <v>49000000000</v>
      </c>
      <c r="G635" s="16">
        <v>0.59</v>
      </c>
      <c r="H635" s="16">
        <f t="shared" ref="H635" si="901">G635</f>
        <v>0.59</v>
      </c>
      <c r="I635" s="16">
        <f t="shared" ref="I635" si="902">G635</f>
        <v>0.59</v>
      </c>
      <c r="L635" s="14"/>
      <c r="O635" s="14"/>
    </row>
    <row r="636" spans="1:15" s="8" customFormat="1" x14ac:dyDescent="0.25">
      <c r="A636" s="45">
        <v>44433</v>
      </c>
      <c r="B636" s="45">
        <f t="shared" ref="B636" si="903">A636+C636</f>
        <v>44440</v>
      </c>
      <c r="C636" s="20">
        <v>7</v>
      </c>
      <c r="D636" s="19">
        <v>20000000000</v>
      </c>
      <c r="E636" s="19">
        <v>57000000000</v>
      </c>
      <c r="F636" s="19">
        <f t="shared" ref="F636:F641" si="904">D636</f>
        <v>20000000000</v>
      </c>
      <c r="G636" s="16">
        <v>0.79</v>
      </c>
      <c r="H636" s="16">
        <f t="shared" ref="H636" si="905">G636</f>
        <v>0.79</v>
      </c>
      <c r="I636" s="16">
        <f t="shared" ref="I636" si="906">G636</f>
        <v>0.79</v>
      </c>
      <c r="L636" s="14"/>
      <c r="O636" s="14"/>
    </row>
    <row r="637" spans="1:15" s="8" customFormat="1" x14ac:dyDescent="0.25">
      <c r="A637" s="45">
        <v>44434</v>
      </c>
      <c r="B637" s="45">
        <f t="shared" ref="B637" si="907">A637+C637</f>
        <v>44441</v>
      </c>
      <c r="C637" s="20">
        <v>7</v>
      </c>
      <c r="D637" s="19">
        <v>60000000000</v>
      </c>
      <c r="E637" s="19">
        <v>146000000000</v>
      </c>
      <c r="F637" s="19">
        <f t="shared" si="904"/>
        <v>60000000000</v>
      </c>
      <c r="G637" s="16">
        <v>0.8</v>
      </c>
      <c r="H637" s="16">
        <f t="shared" ref="H637" si="908">G637</f>
        <v>0.8</v>
      </c>
      <c r="I637" s="16">
        <f t="shared" ref="I637" si="909">G637</f>
        <v>0.8</v>
      </c>
      <c r="L637" s="14"/>
      <c r="O637" s="14"/>
    </row>
    <row r="638" spans="1:15" s="8" customFormat="1" x14ac:dyDescent="0.25">
      <c r="A638" s="45">
        <v>44438</v>
      </c>
      <c r="B638" s="45">
        <f t="shared" ref="B638" si="910">A638+C638</f>
        <v>44445</v>
      </c>
      <c r="C638" s="20">
        <v>7</v>
      </c>
      <c r="D638" s="19">
        <v>50000000000</v>
      </c>
      <c r="E638" s="19">
        <v>140000000000</v>
      </c>
      <c r="F638" s="19">
        <f t="shared" si="904"/>
        <v>50000000000</v>
      </c>
      <c r="G638" s="16">
        <v>0.8</v>
      </c>
      <c r="H638" s="16">
        <f t="shared" ref="H638" si="911">G638</f>
        <v>0.8</v>
      </c>
      <c r="I638" s="16">
        <f t="shared" ref="I638" si="912">G638</f>
        <v>0.8</v>
      </c>
      <c r="L638" s="14"/>
      <c r="O638" s="14"/>
    </row>
    <row r="639" spans="1:15" s="8" customFormat="1" x14ac:dyDescent="0.25">
      <c r="A639" s="37">
        <v>44441</v>
      </c>
      <c r="B639" s="37">
        <f t="shared" ref="B639" si="913">A639+C639</f>
        <v>44448</v>
      </c>
      <c r="C639" s="38">
        <v>7</v>
      </c>
      <c r="D639" s="39">
        <v>20000000000</v>
      </c>
      <c r="E639" s="39">
        <v>20000000000</v>
      </c>
      <c r="F639" s="39">
        <f t="shared" si="904"/>
        <v>20000000000</v>
      </c>
      <c r="G639" s="40">
        <v>0.8</v>
      </c>
      <c r="H639" s="40">
        <f t="shared" ref="H639" si="914">G639</f>
        <v>0.8</v>
      </c>
      <c r="I639" s="40">
        <f t="shared" ref="I639" si="915">G639</f>
        <v>0.8</v>
      </c>
      <c r="L639" s="14"/>
      <c r="O639" s="14"/>
    </row>
    <row r="640" spans="1:15" s="8" customFormat="1" x14ac:dyDescent="0.25">
      <c r="A640" s="37">
        <v>44442</v>
      </c>
      <c r="B640" s="37">
        <f t="shared" ref="B640" si="916">A640+C640</f>
        <v>44449</v>
      </c>
      <c r="C640" s="38">
        <v>7</v>
      </c>
      <c r="D640" s="39">
        <v>50000000000</v>
      </c>
      <c r="E640" s="39">
        <v>107000000000</v>
      </c>
      <c r="F640" s="39">
        <f t="shared" si="904"/>
        <v>50000000000</v>
      </c>
      <c r="G640" s="40">
        <v>0.8</v>
      </c>
      <c r="H640" s="40">
        <f t="shared" ref="H640" si="917">G640</f>
        <v>0.8</v>
      </c>
      <c r="I640" s="40">
        <f t="shared" ref="I640" si="918">G640</f>
        <v>0.8</v>
      </c>
      <c r="L640" s="14"/>
      <c r="O640" s="14"/>
    </row>
    <row r="641" spans="1:17" s="8" customFormat="1" x14ac:dyDescent="0.25">
      <c r="A641" s="37">
        <v>44445</v>
      </c>
      <c r="B641" s="37">
        <f t="shared" ref="B641" si="919">A641+C641</f>
        <v>44452</v>
      </c>
      <c r="C641" s="38">
        <v>7</v>
      </c>
      <c r="D641" s="39">
        <v>20000000000</v>
      </c>
      <c r="E641" s="39">
        <v>26000000000</v>
      </c>
      <c r="F641" s="39">
        <f t="shared" si="904"/>
        <v>20000000000</v>
      </c>
      <c r="G641" s="40">
        <v>0.8</v>
      </c>
      <c r="H641" s="40">
        <f t="shared" ref="H641" si="920">G641</f>
        <v>0.8</v>
      </c>
      <c r="I641" s="40">
        <f t="shared" ref="I641" si="921">G641</f>
        <v>0.8</v>
      </c>
      <c r="L641" s="14"/>
      <c r="O641" s="14"/>
    </row>
    <row r="642" spans="1:17" s="8" customFormat="1" x14ac:dyDescent="0.25">
      <c r="A642" s="37">
        <v>44446</v>
      </c>
      <c r="B642" s="37">
        <f t="shared" ref="B642" si="922">A642+C642</f>
        <v>44453</v>
      </c>
      <c r="C642" s="38">
        <v>7</v>
      </c>
      <c r="D642" s="39">
        <v>20000000000</v>
      </c>
      <c r="E642" s="39">
        <v>46000000000</v>
      </c>
      <c r="F642" s="39">
        <f t="shared" ref="F642" si="923">D642</f>
        <v>20000000000</v>
      </c>
      <c r="G642" s="40">
        <v>0.8</v>
      </c>
      <c r="H642" s="40">
        <f t="shared" ref="H642" si="924">G642</f>
        <v>0.8</v>
      </c>
      <c r="I642" s="40">
        <f t="shared" ref="I642" si="925">G642</f>
        <v>0.8</v>
      </c>
      <c r="L642" s="14"/>
      <c r="O642" s="14"/>
    </row>
    <row r="643" spans="1:17" s="8" customFormat="1" x14ac:dyDescent="0.25">
      <c r="A643" s="37">
        <v>44448</v>
      </c>
      <c r="B643" s="37">
        <f t="shared" ref="B643" si="926">A643+C643</f>
        <v>44455</v>
      </c>
      <c r="C643" s="38">
        <v>7</v>
      </c>
      <c r="D643" s="39">
        <v>60000000000</v>
      </c>
      <c r="E643" s="39">
        <v>139000000000</v>
      </c>
      <c r="F643" s="39">
        <f t="shared" ref="F643" si="927">D643</f>
        <v>60000000000</v>
      </c>
      <c r="G643" s="40">
        <v>0.79</v>
      </c>
      <c r="H643" s="40">
        <f t="shared" ref="H643" si="928">G643</f>
        <v>0.79</v>
      </c>
      <c r="I643" s="40">
        <f t="shared" ref="I643" si="929">G643</f>
        <v>0.79</v>
      </c>
      <c r="L643" s="14"/>
      <c r="O643" s="14"/>
    </row>
    <row r="644" spans="1:17" s="8" customFormat="1" ht="13.9" x14ac:dyDescent="0.25">
      <c r="A644" s="41"/>
      <c r="B644" s="41"/>
      <c r="C644" s="42"/>
      <c r="D644" s="43"/>
      <c r="E644" s="43"/>
      <c r="F644" s="43"/>
      <c r="G644" s="44"/>
      <c r="H644" s="44"/>
      <c r="I644" s="44"/>
      <c r="L644" s="14"/>
      <c r="O644" s="14"/>
    </row>
    <row r="645" spans="1:17" s="8" customFormat="1" ht="13.9" x14ac:dyDescent="0.25">
      <c r="A645" s="41"/>
      <c r="B645" s="41"/>
      <c r="C645" s="42"/>
      <c r="D645" s="43"/>
      <c r="E645" s="43"/>
      <c r="F645" s="43"/>
      <c r="G645" s="44"/>
      <c r="H645" s="44"/>
      <c r="I645" s="44"/>
      <c r="L645" s="14"/>
      <c r="O645" s="14"/>
    </row>
    <row r="646" spans="1:17" ht="20.45" x14ac:dyDescent="0.25">
      <c r="A646" s="21" t="s">
        <v>10</v>
      </c>
      <c r="B646" s="21"/>
      <c r="C646" s="21"/>
      <c r="D646" s="21"/>
      <c r="E646" s="21"/>
      <c r="F646" s="21"/>
      <c r="G646" s="51"/>
      <c r="H646" s="21"/>
      <c r="I646" s="21"/>
    </row>
    <row r="647" spans="1:17" ht="13.9" x14ac:dyDescent="0.25">
      <c r="J647" s="9"/>
      <c r="K647" s="9"/>
      <c r="L647" s="15"/>
      <c r="M647" s="9"/>
      <c r="N647" s="9"/>
      <c r="O647" s="15"/>
      <c r="P647" s="9"/>
      <c r="Q647" s="9"/>
    </row>
    <row r="648" spans="1:17" ht="15" customHeight="1" x14ac:dyDescent="0.25">
      <c r="B648" s="2"/>
      <c r="D648" s="7"/>
      <c r="E648" s="11"/>
      <c r="F648" s="9"/>
      <c r="G648" s="9"/>
      <c r="H648" s="9"/>
      <c r="I648" s="15"/>
      <c r="J648" s="9"/>
      <c r="K648" s="15"/>
      <c r="L648" s="9"/>
      <c r="M648" s="9"/>
      <c r="N648" s="2"/>
      <c r="O648" s="2"/>
      <c r="Q648" s="2"/>
    </row>
    <row r="649" spans="1:17" x14ac:dyDescent="0.25">
      <c r="A649" s="54" t="s">
        <v>0</v>
      </c>
      <c r="B649" s="54" t="s">
        <v>1</v>
      </c>
      <c r="C649" s="54" t="s">
        <v>2</v>
      </c>
      <c r="D649" s="54" t="s">
        <v>5</v>
      </c>
      <c r="E649" s="54" t="s">
        <v>11</v>
      </c>
      <c r="F649" s="9"/>
      <c r="G649" s="9"/>
      <c r="H649" s="15"/>
      <c r="I649" s="9"/>
      <c r="J649" s="8"/>
      <c r="K649" s="14"/>
      <c r="L649" s="2"/>
      <c r="M649" s="8"/>
      <c r="N649" s="2"/>
      <c r="O649" s="2"/>
      <c r="Q649" s="2"/>
    </row>
    <row r="650" spans="1:17" x14ac:dyDescent="0.25">
      <c r="A650" s="55"/>
      <c r="B650" s="55"/>
      <c r="C650" s="55"/>
      <c r="D650" s="55"/>
      <c r="E650" s="55"/>
      <c r="G650" s="8"/>
      <c r="H650" s="14"/>
      <c r="I650" s="2"/>
      <c r="J650" s="8"/>
      <c r="K650" s="14"/>
      <c r="L650" s="2"/>
      <c r="M650" s="8"/>
      <c r="N650" s="2"/>
      <c r="O650" s="2"/>
      <c r="Q650" s="2"/>
    </row>
    <row r="651" spans="1:17" ht="13.9" x14ac:dyDescent="0.25">
      <c r="A651" s="45">
        <v>43273</v>
      </c>
      <c r="B651" s="45">
        <v>43276</v>
      </c>
      <c r="C651" s="20">
        <v>3</v>
      </c>
      <c r="D651" s="19">
        <v>50004258438</v>
      </c>
      <c r="E651" s="16">
        <v>5.35</v>
      </c>
      <c r="G651" s="8"/>
      <c r="H651" s="14"/>
      <c r="I651" s="2"/>
      <c r="K651" s="2"/>
      <c r="L651" s="2"/>
      <c r="N651" s="2"/>
      <c r="O651" s="2"/>
      <c r="Q651" s="2"/>
    </row>
    <row r="652" spans="1:17" ht="13.9" x14ac:dyDescent="0.25">
      <c r="A652" s="45"/>
      <c r="B652" s="45"/>
      <c r="C652" s="20"/>
      <c r="D652" s="19"/>
      <c r="E652" s="16"/>
      <c r="H652" s="2"/>
      <c r="I652" s="2"/>
      <c r="K652" s="2"/>
      <c r="L652" s="2"/>
      <c r="N652" s="2"/>
      <c r="O652" s="2"/>
      <c r="Q652" s="2"/>
    </row>
    <row r="653" spans="1:17" ht="13.9" x14ac:dyDescent="0.25">
      <c r="A653" s="45"/>
      <c r="B653" s="45"/>
      <c r="C653" s="20"/>
      <c r="D653" s="19"/>
      <c r="E653" s="16"/>
      <c r="H653" s="2"/>
      <c r="I653" s="2"/>
      <c r="K653" s="2"/>
      <c r="L653" s="2"/>
      <c r="N653" s="2"/>
      <c r="O653" s="2"/>
      <c r="Q653" s="2"/>
    </row>
    <row r="654" spans="1:17" ht="13.9" x14ac:dyDescent="0.25">
      <c r="A654" s="45"/>
      <c r="B654" s="45"/>
      <c r="C654" s="20"/>
      <c r="D654" s="19"/>
      <c r="E654" s="16"/>
      <c r="H654" s="2"/>
      <c r="I654" s="2"/>
      <c r="K654" s="2"/>
      <c r="L654" s="2"/>
      <c r="N654" s="2"/>
      <c r="O654" s="2"/>
      <c r="Q654" s="2"/>
    </row>
    <row r="655" spans="1:17" ht="13.9" x14ac:dyDescent="0.25">
      <c r="A655" s="45"/>
      <c r="B655" s="45"/>
      <c r="C655" s="20"/>
      <c r="D655" s="19"/>
      <c r="E655" s="16"/>
      <c r="H655" s="2"/>
      <c r="I655" s="2"/>
      <c r="K655" s="2"/>
      <c r="L655" s="2"/>
      <c r="N655" s="2"/>
      <c r="O655" s="2"/>
      <c r="Q655" s="2"/>
    </row>
    <row r="656" spans="1:17" ht="13.9" x14ac:dyDescent="0.25">
      <c r="A656" s="45"/>
      <c r="B656" s="45"/>
      <c r="C656" s="20"/>
      <c r="D656" s="19"/>
      <c r="E656" s="16"/>
      <c r="H656" s="2"/>
      <c r="I656" s="2"/>
      <c r="K656" s="2"/>
      <c r="L656" s="2"/>
      <c r="N656" s="2"/>
      <c r="O656" s="2"/>
      <c r="Q656" s="2"/>
    </row>
    <row r="657" spans="1:17" ht="13.9" x14ac:dyDescent="0.25">
      <c r="A657" s="45"/>
      <c r="B657" s="45"/>
      <c r="C657" s="20"/>
      <c r="D657" s="19"/>
      <c r="E657" s="16"/>
      <c r="H657" s="2"/>
      <c r="I657" s="2"/>
      <c r="K657" s="2"/>
      <c r="L657" s="2"/>
      <c r="N657" s="2"/>
      <c r="O657" s="2"/>
      <c r="Q657" s="2"/>
    </row>
    <row r="658" spans="1:17" ht="13.9" x14ac:dyDescent="0.25">
      <c r="A658" s="45"/>
      <c r="B658" s="45"/>
      <c r="C658" s="20"/>
      <c r="D658" s="19"/>
      <c r="E658" s="16"/>
      <c r="H658" s="2"/>
      <c r="I658" s="2"/>
      <c r="K658" s="2"/>
      <c r="L658" s="2"/>
      <c r="N658" s="2"/>
      <c r="O658" s="2"/>
      <c r="Q658" s="2"/>
    </row>
    <row r="659" spans="1:17" x14ac:dyDescent="0.25">
      <c r="A659" s="45"/>
      <c r="B659" s="45"/>
      <c r="C659" s="20"/>
      <c r="D659" s="19"/>
      <c r="E659" s="16"/>
      <c r="H659" s="2"/>
      <c r="I659" s="2"/>
      <c r="J659" s="8"/>
      <c r="K659" s="14"/>
      <c r="L659" s="2"/>
      <c r="M659" s="8"/>
      <c r="N659" s="2"/>
      <c r="O659" s="2"/>
      <c r="Q659" s="2"/>
    </row>
    <row r="660" spans="1:17" x14ac:dyDescent="0.25">
      <c r="A660" s="45"/>
      <c r="B660" s="45"/>
      <c r="C660" s="20"/>
      <c r="D660" s="19"/>
      <c r="E660" s="16"/>
      <c r="G660" s="8"/>
      <c r="H660" s="14"/>
      <c r="I660" s="2"/>
    </row>
  </sheetData>
  <mergeCells count="15">
    <mergeCell ref="D649:D650"/>
    <mergeCell ref="E649:E650"/>
    <mergeCell ref="A649:A650"/>
    <mergeCell ref="B649:B650"/>
    <mergeCell ref="C649:C650"/>
    <mergeCell ref="A10:Q10"/>
    <mergeCell ref="F14:F15"/>
    <mergeCell ref="G14:G15"/>
    <mergeCell ref="H14:H15"/>
    <mergeCell ref="I14:I15"/>
    <mergeCell ref="A14:A15"/>
    <mergeCell ref="B14:B15"/>
    <mergeCell ref="C14:C15"/>
    <mergeCell ref="D14:D15"/>
    <mergeCell ref="E14:E15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ADM- LIQ- DEPOSITO</vt:lpstr>
      <vt:lpstr>'ADM- LIQ- DEPOSITO'!Área_de_impresión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Cuevas</dc:creator>
  <cp:lastModifiedBy>Maria Jose Dacunte</cp:lastModifiedBy>
  <cp:lastPrinted>2013-12-06T19:29:13Z</cp:lastPrinted>
  <dcterms:created xsi:type="dcterms:W3CDTF">2013-11-28T13:18:26Z</dcterms:created>
  <dcterms:modified xsi:type="dcterms:W3CDTF">2021-09-09T20:13:16Z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