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2-PM\4- Cotizaciones\Matrices 2024\"/>
    </mc:Choice>
  </mc:AlternateContent>
  <xr:revisionPtr revIDLastSave="0" documentId="13_ncr:1_{53728F7F-E9FC-4CEC-B972-B89BF30380F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tizaciones Diarias" sheetId="11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externalReferences>
    <externalReference r:id="rId8"/>
  </externalReferences>
  <definedNames>
    <definedName name="_xlnm.Print_Area" localSheetId="3">'EURO Fin Mes'!$A$1:$R$99</definedName>
    <definedName name="_xlnm.Print_Area" localSheetId="4">'EURO Prom.'!$A$1:$R$79</definedName>
    <definedName name="_xlnm.Print_Area" localSheetId="6">'PESO Fin Mes'!$A$1:$R$112</definedName>
    <definedName name="_xlnm.Print_Area" localSheetId="5">'REAL Fin Mes'!$A$1:$R$112</definedName>
    <definedName name="_xlnm.Print_Area" localSheetId="2">'USD Prom.'!$A$1:$R$100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9" i="117" l="1"/>
  <c r="A138" i="117"/>
  <c r="A137" i="117"/>
  <c r="A136" i="117"/>
  <c r="A135" i="117"/>
  <c r="A134" i="117"/>
  <c r="A133" i="117"/>
  <c r="A132" i="117"/>
  <c r="A131" i="117"/>
  <c r="A130" i="117"/>
  <c r="A129" i="117"/>
  <c r="A128" i="117"/>
  <c r="A127" i="117"/>
  <c r="A126" i="117"/>
  <c r="A125" i="117"/>
  <c r="A124" i="117"/>
  <c r="A123" i="117"/>
  <c r="A122" i="117"/>
  <c r="A121" i="117"/>
  <c r="A120" i="117"/>
  <c r="A119" i="117"/>
  <c r="A118" i="117"/>
  <c r="A117" i="117"/>
  <c r="A116" i="117"/>
  <c r="A115" i="117"/>
  <c r="A114" i="117"/>
  <c r="A113" i="117"/>
  <c r="A112" i="117"/>
  <c r="A111" i="117"/>
  <c r="A110" i="117"/>
  <c r="A109" i="117"/>
  <c r="J107" i="117"/>
  <c r="H107" i="117"/>
  <c r="F107" i="117"/>
  <c r="D107" i="117"/>
  <c r="B107" i="117"/>
  <c r="B105" i="117"/>
  <c r="A91" i="117"/>
  <c r="A90" i="117"/>
  <c r="A89" i="117"/>
  <c r="A88" i="117"/>
  <c r="A87" i="117"/>
  <c r="A86" i="117"/>
  <c r="A85" i="117"/>
  <c r="A84" i="117"/>
  <c r="A83" i="117"/>
  <c r="A82" i="117"/>
  <c r="A81" i="117"/>
  <c r="A80" i="117"/>
  <c r="A79" i="117"/>
  <c r="A78" i="117"/>
  <c r="A77" i="117"/>
  <c r="A76" i="117"/>
  <c r="A75" i="117"/>
  <c r="A74" i="117"/>
  <c r="A73" i="117"/>
  <c r="A72" i="117"/>
  <c r="A71" i="117"/>
  <c r="A70" i="117"/>
  <c r="A69" i="117"/>
  <c r="A68" i="117"/>
  <c r="A67" i="117"/>
  <c r="A66" i="117"/>
  <c r="A65" i="117"/>
  <c r="A64" i="117"/>
  <c r="A63" i="117"/>
  <c r="A62" i="117"/>
  <c r="A61" i="117"/>
  <c r="J59" i="117"/>
  <c r="H59" i="117"/>
  <c r="F59" i="117"/>
  <c r="D59" i="117"/>
  <c r="B59" i="117"/>
  <c r="B57" i="117"/>
  <c r="J10" i="117"/>
  <c r="H10" i="117"/>
  <c r="F10" i="117"/>
  <c r="D10" i="117"/>
  <c r="B10" i="117"/>
  <c r="H42" i="117" l="1"/>
  <c r="D42" i="117"/>
  <c r="F42" i="117"/>
  <c r="C42" i="117"/>
  <c r="G42" i="117"/>
  <c r="K42" i="117"/>
  <c r="G91" i="117"/>
  <c r="J42" i="117"/>
  <c r="E42" i="117"/>
  <c r="I42" i="117"/>
  <c r="B42" i="117"/>
  <c r="C114" i="112"/>
  <c r="B114" i="112"/>
  <c r="C111" i="113"/>
  <c r="B111" i="113"/>
  <c r="O77" i="111"/>
  <c r="N77" i="111"/>
  <c r="R111" i="109"/>
  <c r="Q111" i="109"/>
  <c r="F194" i="108"/>
  <c r="E194" i="108"/>
  <c r="F94" i="110"/>
  <c r="E94" i="110"/>
  <c r="E139" i="117" l="1"/>
  <c r="D139" i="117"/>
  <c r="C139" i="117"/>
  <c r="B139" i="117"/>
  <c r="I139" i="117"/>
  <c r="D91" i="117"/>
  <c r="I91" i="117"/>
  <c r="H91" i="117"/>
  <c r="H139" i="117"/>
  <c r="K91" i="117"/>
  <c r="C43" i="117"/>
  <c r="B91" i="117"/>
  <c r="F139" i="117"/>
  <c r="J91" i="117"/>
  <c r="C91" i="117"/>
  <c r="G139" i="117"/>
  <c r="R94" i="113"/>
  <c r="Q94" i="113"/>
  <c r="R96" i="112"/>
  <c r="Q96" i="112"/>
  <c r="L77" i="111"/>
  <c r="K77" i="111"/>
  <c r="C94" i="110"/>
  <c r="B94" i="110"/>
  <c r="O111" i="109"/>
  <c r="N111" i="109"/>
  <c r="C194" i="108"/>
  <c r="B194" i="108"/>
  <c r="E91" i="117" l="1"/>
  <c r="F91" i="117"/>
  <c r="O94" i="113"/>
  <c r="N94" i="113"/>
  <c r="L94" i="113"/>
  <c r="K94" i="113"/>
  <c r="L111" i="109"/>
  <c r="K111" i="109"/>
  <c r="I111" i="109"/>
  <c r="H111" i="109"/>
  <c r="I77" i="110"/>
  <c r="H77" i="110"/>
  <c r="F77" i="110"/>
  <c r="E77" i="110"/>
  <c r="I77" i="111"/>
  <c r="H77" i="111"/>
  <c r="F77" i="111"/>
  <c r="E77" i="111"/>
  <c r="O96" i="112"/>
  <c r="N96" i="112"/>
  <c r="L96" i="112"/>
  <c r="K96" i="112"/>
  <c r="R176" i="108"/>
  <c r="Q176" i="108"/>
  <c r="O176" i="108"/>
  <c r="N176" i="108"/>
  <c r="L176" i="108" l="1"/>
  <c r="K176" i="108"/>
  <c r="I94" i="113" l="1"/>
  <c r="H94" i="113"/>
  <c r="I96" i="112"/>
  <c r="H96" i="112"/>
  <c r="C77" i="111"/>
  <c r="B77" i="111"/>
  <c r="C77" i="110"/>
  <c r="B77" i="110"/>
  <c r="F111" i="109"/>
  <c r="E111" i="109"/>
  <c r="F94" i="113" l="1"/>
  <c r="E94" i="113"/>
  <c r="F96" i="112"/>
  <c r="E96" i="112"/>
  <c r="Q60" i="111"/>
  <c r="R60" i="111"/>
  <c r="Q60" i="110"/>
  <c r="R60" i="110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<sst xmlns="http://schemas.openxmlformats.org/spreadsheetml/2006/main" count="1258" uniqueCount="63">
  <si>
    <t>Compra</t>
  </si>
  <si>
    <t>Venta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</si>
  <si>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</si>
  <si>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</si>
  <si>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</si>
  <si>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</si>
  <si>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</si>
  <si>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</si>
  <si>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</si>
  <si>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</si>
  <si>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</si>
  <si>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</si>
  <si>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</si>
  <si>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</si>
  <si>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</si>
  <si>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</si>
  <si>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</si>
  <si>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</si>
  <si>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</si>
  <si>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</si>
  <si>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</si>
  <si>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</si>
  <si>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</si>
  <si>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</si>
  <si>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</si>
  <si>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</si>
  <si>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</si>
  <si>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</si>
  <si>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</si>
  <si>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</si>
  <si>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</si>
  <si>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</si>
  <si>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</si>
  <si>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</si>
  <si>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</si>
  <si>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</si>
  <si>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</si>
  <si>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</si>
  <si>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</si>
  <si>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</si>
  <si>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</si>
  <si>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</si>
  <si>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</si>
  <si>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</si>
  <si>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</si>
  <si>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</si>
  <si>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</si>
  <si>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</si>
  <si>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</si>
  <si>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</si>
  <si>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</si>
  <si>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</si>
  <si>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</si>
  <si>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</si>
  <si>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</si>
  <si>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</si>
  <si>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</si>
  <si>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</si>
  <si>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</si>
  <si>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</si>
  <si>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</si>
  <si>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r>
      <rPr>
        <b/>
        <sz val="8"/>
        <rFont val="BaskervilleT"/>
        <family val="1"/>
      </rPr>
      <t>Fuente:</t>
    </r>
    <r>
      <rPr>
        <b/>
        <sz val="10"/>
        <rFont val="BaskervilleT"/>
        <family val="1"/>
      </rPr>
      <t xml:space="preserve"> Casas de Cambio de Asunción y Gran Asunción</t>
    </r>
  </si>
  <si>
    <t>Mes: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</si>
</sst>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0_);_(* \(#,##0.00\);_(* &quot;-&quot;??_);_(@_)"/>
    <numFmt numFmtId="165" formatCode="0.00_)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  <font>
      <b/>
      <sz val="8"/>
      <name val="BaskervilleT"/>
      <family val="1"/>
    </font>
  </fonts>
  <fills count="6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</borders>
  <cellStyleXfs count="32">
    <xf numFmtId="0" fontId="0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76">
    <xf numFmtId="0" fontId="0" fillId="0" borderId="0" xfId="0"/>
    <xf numFmtId="43" fontId="7" fillId="0" borderId="3" xfId="1" applyFont="1" applyBorder="1" applyAlignment="1">
      <alignment horizontal="center" vertical="center"/>
    </xf>
    <xf numFmtId="43" fontId="8" fillId="2" borderId="3" xfId="1" applyFont="1" applyFill="1" applyBorder="1" applyAlignment="1">
      <alignment horizontal="centerContinuous" vertical="center"/>
    </xf>
    <xf numFmtId="43" fontId="9" fillId="3" borderId="3" xfId="1" applyFont="1" applyFill="1" applyBorder="1" applyAlignment="1">
      <alignment horizontal="right" vertical="center"/>
    </xf>
    <xf numFmtId="43" fontId="10" fillId="4" borderId="4" xfId="1" applyFont="1" applyFill="1" applyBorder="1" applyAlignment="1">
      <alignment horizontal="right" vertical="center"/>
    </xf>
    <xf numFmtId="43" fontId="10" fillId="0" borderId="0" xfId="1" applyFont="1" applyAlignment="1">
      <alignment vertical="center"/>
    </xf>
    <xf numFmtId="43" fontId="9" fillId="0" borderId="2" xfId="1" applyFont="1" applyBorder="1" applyAlignment="1">
      <alignment horizontal="right" vertical="center"/>
    </xf>
    <xf numFmtId="3" fontId="14" fillId="0" borderId="0" xfId="0" applyNumberFormat="1" applyFont="1" applyAlignment="1">
      <alignment vertical="center"/>
    </xf>
    <xf numFmtId="43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1" xfId="3" applyNumberFormat="1" applyFont="1" applyBorder="1" applyAlignment="1">
      <alignment horizontal="center"/>
    </xf>
    <xf numFmtId="0" fontId="9" fillId="0" borderId="0" xfId="3" applyFont="1" applyAlignment="1">
      <alignment horizontal="left"/>
    </xf>
    <xf numFmtId="164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21" fillId="0" borderId="0" xfId="3" applyFont="1" applyAlignment="1">
      <alignment horizontal="centerContinuous"/>
    </xf>
    <xf numFmtId="0" fontId="21" fillId="0" borderId="0" xfId="3" applyFont="1"/>
    <xf numFmtId="165" fontId="9" fillId="0" borderId="0" xfId="3" applyNumberFormat="1" applyFont="1"/>
    <xf numFmtId="1" fontId="9" fillId="0" borderId="0" xfId="3" applyNumberFormat="1" applyFont="1"/>
    <xf numFmtId="2" fontId="7" fillId="0" borderId="0" xfId="3" applyNumberFormat="1" applyFont="1"/>
    <xf numFmtId="0" fontId="7" fillId="0" borderId="0" xfId="3" applyFont="1"/>
    <xf numFmtId="165" fontId="21" fillId="0" borderId="0" xfId="3" applyNumberFormat="1" applyFont="1"/>
    <xf numFmtId="0" fontId="7" fillId="0" borderId="0" xfId="3" applyFont="1" applyAlignment="1">
      <alignment horizontal="left"/>
    </xf>
    <xf numFmtId="3" fontId="9" fillId="0" borderId="0" xfId="3" applyNumberFormat="1" applyFont="1"/>
    <xf numFmtId="4" fontId="7" fillId="0" borderId="0" xfId="3" applyNumberFormat="1" applyFont="1"/>
    <xf numFmtId="39" fontId="18" fillId="0" borderId="0" xfId="3" applyNumberFormat="1" applyFont="1" applyAlignment="1">
      <alignment horizontal="center"/>
    </xf>
    <xf numFmtId="4" fontId="9" fillId="0" borderId="0" xfId="3" applyNumberFormat="1" applyFont="1"/>
    <xf numFmtId="37" fontId="9" fillId="0" borderId="0" xfId="3" applyNumberFormat="1" applyFont="1"/>
    <xf numFmtId="0" fontId="17" fillId="0" borderId="0" xfId="3" applyFont="1"/>
    <xf numFmtId="0" fontId="18" fillId="0" borderId="0" xfId="3" applyFont="1"/>
    <xf numFmtId="0" fontId="18" fillId="0" borderId="0" xfId="3" applyFont="1" applyAlignment="1">
      <alignment horizontal="center"/>
    </xf>
    <xf numFmtId="0" fontId="18" fillId="0" borderId="1" xfId="3" applyFont="1" applyBorder="1" applyAlignment="1">
      <alignment horizontal="center"/>
    </xf>
    <xf numFmtId="39" fontId="9" fillId="0" borderId="0" xfId="3" applyNumberFormat="1" applyFont="1"/>
    <xf numFmtId="0" fontId="7" fillId="0" borderId="0" xfId="3" applyFont="1" applyAlignment="1">
      <alignment horizontal="center"/>
    </xf>
    <xf numFmtId="39" fontId="7" fillId="0" borderId="0" xfId="3" applyNumberFormat="1" applyFont="1"/>
    <xf numFmtId="0" fontId="10" fillId="0" borderId="0" xfId="3" applyFont="1" applyAlignment="1">
      <alignment horizontal="center"/>
    </xf>
    <xf numFmtId="39" fontId="10" fillId="0" borderId="0" xfId="3" applyNumberFormat="1" applyFont="1"/>
    <xf numFmtId="0" fontId="22" fillId="0" borderId="0" xfId="3" applyFont="1"/>
    <xf numFmtId="43" fontId="9" fillId="0" borderId="0" xfId="1" applyFont="1" applyAlignment="1">
      <alignment horizontal="right"/>
    </xf>
    <xf numFmtId="0" fontId="23" fillId="0" borderId="0" xfId="3" applyFont="1"/>
    <xf numFmtId="0" fontId="24" fillId="0" borderId="0" xfId="3" applyFont="1"/>
    <xf numFmtId="43" fontId="9" fillId="0" borderId="3" xfId="1" applyFont="1" applyFill="1" applyBorder="1" applyAlignment="1">
      <alignment horizontal="right" vertical="center"/>
    </xf>
    <xf numFmtId="43" fontId="9" fillId="0" borderId="5" xfId="1" applyFont="1" applyFill="1" applyBorder="1" applyAlignment="1">
      <alignment horizontal="right" vertical="center"/>
    </xf>
    <xf numFmtId="43" fontId="10" fillId="4" borderId="6" xfId="1" applyFont="1" applyFill="1" applyBorder="1" applyAlignment="1">
      <alignment horizontal="right" vertical="center"/>
    </xf>
    <xf numFmtId="43" fontId="9" fillId="4" borderId="7" xfId="1" applyFont="1" applyFill="1" applyBorder="1" applyAlignment="1">
      <alignment horizontal="right" vertical="center"/>
    </xf>
    <xf numFmtId="43" fontId="7" fillId="4" borderId="8" xfId="1" applyFont="1" applyFill="1" applyBorder="1" applyAlignment="1">
      <alignment horizontal="right" vertical="center"/>
    </xf>
    <xf numFmtId="2" fontId="9" fillId="0" borderId="0" xfId="3" applyNumberFormat="1" applyFont="1"/>
    <xf numFmtId="43" fontId="10" fillId="4" borderId="4" xfId="1" applyFont="1" applyFill="1" applyBorder="1" applyAlignment="1">
      <alignment horizontal="left" vertical="center"/>
    </xf>
    <xf numFmtId="43" fontId="9" fillId="0" borderId="9" xfId="1" applyFont="1" applyBorder="1" applyAlignment="1">
      <alignment horizontal="right" vertical="center"/>
    </xf>
    <xf numFmtId="43" fontId="9" fillId="0" borderId="10" xfId="1" applyFont="1" applyBorder="1" applyAlignment="1">
      <alignment horizontal="right" vertical="center"/>
    </xf>
    <xf numFmtId="0" fontId="9" fillId="5" borderId="0" xfId="0" applyFont="1" applyFill="1" applyAlignment="1">
      <alignment vertical="center"/>
    </xf>
    <xf numFmtId="43" fontId="14" fillId="5" borderId="0" xfId="1" applyFont="1" applyFill="1" applyAlignment="1">
      <alignment horizontal="centerContinuous" vertical="center"/>
    </xf>
    <xf numFmtId="43" fontId="14" fillId="5" borderId="0" xfId="1" applyFont="1" applyFill="1" applyAlignment="1">
      <alignment vertical="center"/>
    </xf>
    <xf numFmtId="0" fontId="14" fillId="5" borderId="0" xfId="0" applyFont="1" applyFill="1" applyAlignment="1">
      <alignment vertical="center"/>
    </xf>
    <xf numFmtId="43" fontId="10" fillId="5" borderId="0" xfId="1" applyFont="1" applyFill="1" applyAlignment="1">
      <alignment vertical="center"/>
    </xf>
    <xf numFmtId="43" fontId="9" fillId="5" borderId="0" xfId="1" applyFont="1" applyFill="1" applyAlignment="1">
      <alignment vertical="center"/>
    </xf>
    <xf numFmtId="0" fontId="11" fillId="5" borderId="0" xfId="0" applyFont="1" applyFill="1" applyAlignment="1">
      <alignment vertical="center"/>
    </xf>
    <xf numFmtId="43" fontId="12" fillId="5" borderId="0" xfId="1" applyFont="1" applyFill="1" applyAlignment="1">
      <alignment horizontal="centerContinuous" vertical="center"/>
    </xf>
    <xf numFmtId="43" fontId="13" fillId="5" borderId="0" xfId="1" applyFont="1" applyFill="1" applyAlignment="1">
      <alignment horizontal="centerContinuous" vertical="center"/>
    </xf>
    <xf numFmtId="43" fontId="9" fillId="5" borderId="0" xfId="1" applyFont="1" applyFill="1" applyAlignment="1">
      <alignment horizontal="centerContinuous" vertical="center"/>
    </xf>
    <xf numFmtId="0" fontId="15" fillId="5" borderId="0" xfId="0" applyFont="1" applyFill="1" applyAlignment="1">
      <alignment vertical="center"/>
    </xf>
    <xf numFmtId="43" fontId="15" fillId="5" borderId="0" xfId="1" applyFont="1" applyFill="1" applyAlignment="1">
      <alignment vertical="center"/>
    </xf>
    <xf numFmtId="43" fontId="16" fillId="5" borderId="0" xfId="1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43" fontId="9" fillId="5" borderId="2" xfId="1" applyFont="1" applyFill="1" applyBorder="1" applyAlignment="1">
      <alignment horizontal="right" vertical="center"/>
    </xf>
    <xf numFmtId="0" fontId="13" fillId="5" borderId="0" xfId="0" applyFont="1" applyFill="1" applyAlignment="1">
      <alignment vertical="center"/>
    </xf>
    <xf numFmtId="3" fontId="9" fillId="5" borderId="0" xfId="0" applyNumberFormat="1" applyFont="1" applyFill="1" applyAlignment="1">
      <alignment vertical="center"/>
    </xf>
    <xf numFmtId="43" fontId="10" fillId="5" borderId="4" xfId="1" applyFont="1" applyFill="1" applyBorder="1" applyAlignment="1">
      <alignment horizontal="right" vertical="center"/>
    </xf>
    <xf numFmtId="43" fontId="9" fillId="5" borderId="0" xfId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3" fontId="14" fillId="5" borderId="0" xfId="0" applyNumberFormat="1" applyFont="1" applyFill="1" applyAlignment="1">
      <alignment vertical="center"/>
    </xf>
    <xf numFmtId="0" fontId="21" fillId="0" borderId="0" xfId="3" applyFont="1" applyAlignment="1">
      <alignment horizontal="center"/>
    </xf>
    <xf numFmtId="0" fontId="19" fillId="0" borderId="0" xfId="3" applyFont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Alignment="1">
      <alignment horizontal="center"/>
    </xf>
  </cellXfs>
  <cellStyles count="32">
    <cellStyle name="Millares" xfId="1" builtinId="3"/>
    <cellStyle name="Millares 2" xfId="9" xr:uid="{00000000-0005-0000-0000-000001000000}"/>
    <cellStyle name="Millares 2 2" xfId="17" xr:uid="{00000000-0005-0000-0000-000002000000}"/>
    <cellStyle name="Millares 2 2 2" xfId="31" xr:uid="{00000000-0005-0000-0000-000003000000}"/>
    <cellStyle name="Millares 2 3" xfId="25" xr:uid="{00000000-0005-0000-0000-000004000000}"/>
    <cellStyle name="Millares 3" xfId="13" xr:uid="{00000000-0005-0000-0000-000005000000}"/>
    <cellStyle name="Millares 4" xfId="11" xr:uid="{00000000-0005-0000-0000-000006000000}"/>
    <cellStyle name="Millares 4 2" xfId="27" xr:uid="{00000000-0005-0000-0000-000007000000}"/>
    <cellStyle name="Millares 5" xfId="21" xr:uid="{00000000-0005-0000-0000-000008000000}"/>
    <cellStyle name="Millares 6" xfId="19" xr:uid="{00000000-0005-0000-0000-000009000000}"/>
    <cellStyle name="Millares_Agosto 2003" xfId="2" xr:uid="{00000000-0005-0000-0000-00000A000000}"/>
    <cellStyle name="Normal" xfId="0" builtinId="0"/>
    <cellStyle name="Normal 2" xfId="3" xr:uid="{00000000-0005-0000-0000-00000C000000}"/>
    <cellStyle name="Normal 3" xfId="4" xr:uid="{00000000-0005-0000-0000-00000D000000}"/>
    <cellStyle name="Normal 4" xfId="5" xr:uid="{00000000-0005-0000-0000-00000E000000}"/>
    <cellStyle name="Normal 4 2" xfId="6" xr:uid="{00000000-0005-0000-0000-00000F000000}"/>
    <cellStyle name="Normal 4 3" xfId="7" xr:uid="{00000000-0005-0000-0000-000010000000}"/>
    <cellStyle name="Normal 4 3 2" xfId="15" xr:uid="{00000000-0005-0000-0000-000011000000}"/>
    <cellStyle name="Normal 4 3 2 2" xfId="29" xr:uid="{00000000-0005-0000-0000-000012000000}"/>
    <cellStyle name="Normal 4 3 3" xfId="23" xr:uid="{00000000-0005-0000-0000-000013000000}"/>
    <cellStyle name="Normal 4 4" xfId="14" xr:uid="{00000000-0005-0000-0000-000014000000}"/>
    <cellStyle name="Normal 4 4 2" xfId="28" xr:uid="{00000000-0005-0000-0000-000015000000}"/>
    <cellStyle name="Normal 4 5" xfId="22" xr:uid="{00000000-0005-0000-0000-000016000000}"/>
    <cellStyle name="Normal 5" xfId="8" xr:uid="{00000000-0005-0000-0000-000017000000}"/>
    <cellStyle name="Normal 5 2" xfId="16" xr:uid="{00000000-0005-0000-0000-000018000000}"/>
    <cellStyle name="Normal 5 2 2" xfId="30" xr:uid="{00000000-0005-0000-0000-000019000000}"/>
    <cellStyle name="Normal 5 3" xfId="24" xr:uid="{00000000-0005-0000-0000-00001A000000}"/>
    <cellStyle name="Normal 6" xfId="12" xr:uid="{00000000-0005-0000-0000-00001B000000}"/>
    <cellStyle name="Normal 7" xfId="10" xr:uid="{00000000-0005-0000-0000-00001C000000}"/>
    <cellStyle name="Normal 7 2" xfId="26" xr:uid="{00000000-0005-0000-0000-00001D000000}"/>
    <cellStyle name="Normal 8" xfId="20" xr:uid="{00000000-0005-0000-0000-00001E000000}"/>
    <cellStyle name="Normal 9" xfId="18" xr:uid="{00000000-0005-0000-0000-00001F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174571</xdr:colOff>
      <xdr:row>6</xdr:row>
      <xdr:rowOff>41221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F8ABB6CC-FEE3-46DC-8ED0-0A5242656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232410"/>
          <a:ext cx="858466" cy="84513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49</xdr:row>
      <xdr:rowOff>114300</xdr:rowOff>
    </xdr:from>
    <xdr:ext cx="841321" cy="841321"/>
    <xdr:pic>
      <xdr:nvPicPr>
        <xdr:cNvPr id="3" name="7 Imagen">
          <a:extLst>
            <a:ext uri="{FF2B5EF4-FFF2-40B4-BE49-F238E27FC236}">
              <a16:creationId xmlns:a16="http://schemas.microsoft.com/office/drawing/2014/main" id="{E14C3AD7-53EC-4742-A74C-822BFB214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946404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97</xdr:row>
      <xdr:rowOff>85725</xdr:rowOff>
    </xdr:from>
    <xdr:ext cx="841321" cy="841321"/>
    <xdr:pic>
      <xdr:nvPicPr>
        <xdr:cNvPr id="4" name="8 Imagen">
          <a:extLst>
            <a:ext uri="{FF2B5EF4-FFF2-40B4-BE49-F238E27FC236}">
              <a16:creationId xmlns:a16="http://schemas.microsoft.com/office/drawing/2014/main" id="{597C9EEC-73CE-48C5-8A25-22B02486A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18548985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4</xdr:col>
      <xdr:colOff>798195</xdr:colOff>
      <xdr:row>1</xdr:row>
      <xdr:rowOff>53340</xdr:rowOff>
    </xdr:from>
    <xdr:to>
      <xdr:col>6</xdr:col>
      <xdr:colOff>323849</xdr:colOff>
      <xdr:row>6</xdr:row>
      <xdr:rowOff>41221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5488975-3296-4F08-9279-4C59F00E7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8595" y="224790"/>
          <a:ext cx="1163954" cy="988006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49</xdr:row>
      <xdr:rowOff>114300</xdr:rowOff>
    </xdr:from>
    <xdr:ext cx="841321" cy="841321"/>
    <xdr:pic>
      <xdr:nvPicPr>
        <xdr:cNvPr id="6" name="6 Imagen">
          <a:extLst>
            <a:ext uri="{FF2B5EF4-FFF2-40B4-BE49-F238E27FC236}">
              <a16:creationId xmlns:a16="http://schemas.microsoft.com/office/drawing/2014/main" id="{BD8949FE-CB90-42F4-9A93-8018A654D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946404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97</xdr:row>
      <xdr:rowOff>85725</xdr:rowOff>
    </xdr:from>
    <xdr:ext cx="841321" cy="841321"/>
    <xdr:pic>
      <xdr:nvPicPr>
        <xdr:cNvPr id="7" name="9 Imagen">
          <a:extLst>
            <a:ext uri="{FF2B5EF4-FFF2-40B4-BE49-F238E27FC236}">
              <a16:creationId xmlns:a16="http://schemas.microsoft.com/office/drawing/2014/main" id="{FB58B216-0F43-45E9-8FF9-67B481FA5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18548985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15540</xdr:colOff>
      <xdr:row>4</xdr:row>
      <xdr:rowOff>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15540</xdr:colOff>
      <xdr:row>4</xdr:row>
      <xdr:rowOff>53640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19350</xdr:colOff>
      <xdr:row>4</xdr:row>
      <xdr:rowOff>57450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57450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15540</xdr:colOff>
      <xdr:row>4</xdr:row>
      <xdr:rowOff>53640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bcp006\DEMF\4-VARIOS\1-Usuarios\IMO_Pasantes\DEM\Cotizaciones\2024\Copia%20de%20Copia%20de%20Cotizaciones%2004%20-%20Abril2024.xlsx" TargetMode="External"/><Relationship Id="rId1" Type="http://schemas.openxmlformats.org/officeDocument/2006/relationships/externalLinkPath" Target="/4-VARIOS/1-Usuarios/IMO_Pasantes/DEM/Cotizaciones/2024/Copia%20de%20Copia%20de%20Cotizaciones%2004%20-%20Abril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triz"/>
      <sheetName val="Cotizaciones Diarias"/>
      <sheetName val="USD Fin Mes "/>
      <sheetName val="USD Prom."/>
      <sheetName val="EURO Fin Mes"/>
      <sheetName val="EURO Prom."/>
      <sheetName val="REAL Fin Mes"/>
      <sheetName val="PESO Fin Mes"/>
    </sheetNames>
    <sheetDataSet>
      <sheetData sheetId="0">
        <row r="112">
          <cell r="B112" t="str">
            <v>Dólar</v>
          </cell>
          <cell r="D112" t="str">
            <v>Real</v>
          </cell>
          <cell r="F112" t="str">
            <v>Peso Argentino</v>
          </cell>
          <cell r="H112" t="str">
            <v>Euro</v>
          </cell>
          <cell r="J112" t="str">
            <v>Yen</v>
          </cell>
        </row>
        <row r="148">
          <cell r="B148" t="str">
            <v>Peso Uruguayo</v>
          </cell>
          <cell r="D148" t="str">
            <v>Peso Chileno</v>
          </cell>
          <cell r="F148" t="str">
            <v>Peso Boliviano</v>
          </cell>
          <cell r="H148" t="str">
            <v>Franco Suizo</v>
          </cell>
          <cell r="J148" t="str">
            <v>Libra Esterlina</v>
          </cell>
        </row>
        <row r="186">
          <cell r="B186" t="str">
            <v>Corona Sueca</v>
          </cell>
          <cell r="D186" t="str">
            <v>Corona Danesa</v>
          </cell>
          <cell r="F186" t="str">
            <v>Dólar Canadiense</v>
          </cell>
          <cell r="H186" t="str">
            <v>Dólar Australiano</v>
          </cell>
          <cell r="J186" t="str">
            <v>-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20A4E-E1B9-41EA-959A-10D24159C453}">
  <dimension ref="A1:BQ143"/>
  <sheetViews>
    <sheetView tabSelected="1" workbookViewId="0">
      <selection activeCell="C3" sqref="C3"/>
    </sheetView>
  </sheetViews>
  <sheetFormatPr baseColWidth="10" defaultColWidth="9.88671875" defaultRowHeight="13.8" x14ac:dyDescent="0.25"/>
  <cols>
    <col min="1" max="1" width="10.44140625" style="51" bestFit="1" customWidth="1"/>
    <col min="2" max="2" width="11.5546875" style="56" customWidth="1"/>
    <col min="3" max="3" width="11.6640625" style="56" customWidth="1"/>
    <col min="4" max="4" width="13" style="56" customWidth="1"/>
    <col min="5" max="5" width="11.6640625" style="56" customWidth="1"/>
    <col min="6" max="6" width="12.109375" style="56" customWidth="1"/>
    <col min="7" max="7" width="10.6640625" style="56" customWidth="1"/>
    <col min="8" max="8" width="11.44140625" style="56" customWidth="1"/>
    <col min="9" max="9" width="11.6640625" style="56" bestFit="1" customWidth="1"/>
    <col min="10" max="10" width="10.6640625" style="56" customWidth="1"/>
    <col min="11" max="11" width="11.33203125" style="56" customWidth="1"/>
    <col min="12" max="12" width="12.33203125" style="56" customWidth="1"/>
    <col min="13" max="15" width="11.6640625" style="56" customWidth="1"/>
    <col min="16" max="16" width="12" style="56" customWidth="1"/>
    <col min="17" max="25" width="11.6640625" style="56" customWidth="1"/>
    <col min="26" max="26" width="12.44140625" style="56" customWidth="1"/>
    <col min="27" max="27" width="11.6640625" style="56" customWidth="1"/>
    <col min="28" max="28" width="12.33203125" style="56" customWidth="1"/>
    <col min="29" max="34" width="11.6640625" style="56" customWidth="1"/>
    <col min="35" max="35" width="12.88671875" style="56" customWidth="1"/>
    <col min="36" max="36" width="11.6640625" style="56" customWidth="1"/>
    <col min="37" max="37" width="12.109375" style="56" customWidth="1"/>
    <col min="38" max="54" width="11.6640625" style="56" customWidth="1"/>
    <col min="55" max="55" width="13.109375" style="56" customWidth="1"/>
    <col min="56" max="56" width="11.6640625" style="56" customWidth="1"/>
    <col min="57" max="61" width="9.88671875" style="56" hidden="1" customWidth="1"/>
    <col min="62" max="69" width="9.88671875" style="56"/>
    <col min="70" max="16384" width="9.88671875" style="51"/>
  </cols>
  <sheetData>
    <row r="1" spans="1:69" s="54" customFormat="1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</row>
    <row r="2" spans="1:69" s="54" customFormat="1" x14ac:dyDescent="0.25">
      <c r="A2" s="51"/>
      <c r="B2" s="52"/>
      <c r="C2" s="52"/>
      <c r="D2" s="52"/>
      <c r="E2" s="52"/>
      <c r="F2" s="52"/>
      <c r="G2" s="52"/>
      <c r="H2" s="52"/>
      <c r="I2" s="52"/>
      <c r="J2" s="52"/>
      <c r="K2" s="52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</row>
    <row r="3" spans="1:69" s="54" customFormat="1" x14ac:dyDescent="0.25">
      <c r="B3" s="52"/>
      <c r="C3" s="52"/>
      <c r="D3" s="52"/>
      <c r="E3" s="52"/>
      <c r="F3" s="52"/>
      <c r="G3" s="52"/>
      <c r="H3" s="52"/>
      <c r="I3" s="52"/>
      <c r="J3" s="52"/>
      <c r="K3" s="52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</row>
    <row r="4" spans="1:69" s="54" customFormat="1" x14ac:dyDescent="0.25">
      <c r="B4" s="52"/>
      <c r="C4" s="52"/>
      <c r="D4" s="52"/>
      <c r="E4" s="52"/>
      <c r="F4" s="52"/>
      <c r="G4" s="52"/>
      <c r="H4" s="52"/>
      <c r="I4" s="52"/>
      <c r="J4" s="52"/>
      <c r="K4" s="52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</row>
    <row r="5" spans="1:69" s="54" customFormat="1" ht="25.5" customHeight="1" x14ac:dyDescent="0.25">
      <c r="B5" s="52"/>
      <c r="C5" s="52"/>
      <c r="D5" s="52"/>
      <c r="E5" s="52"/>
      <c r="F5" s="52"/>
      <c r="G5" s="52"/>
      <c r="H5" s="52"/>
      <c r="I5" s="52"/>
      <c r="J5" s="52"/>
      <c r="K5" s="52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</row>
    <row r="6" spans="1:69" ht="12.75" customHeight="1" x14ac:dyDescent="0.25">
      <c r="B6" s="55"/>
    </row>
    <row r="7" spans="1:69" s="54" customFormat="1" ht="15.6" x14ac:dyDescent="0.25">
      <c r="A7" s="57"/>
      <c r="B7" s="58" t="s">
        <v>4</v>
      </c>
      <c r="C7" s="59"/>
      <c r="D7" s="59"/>
      <c r="E7" s="58"/>
      <c r="F7" s="59"/>
      <c r="G7" s="59"/>
      <c r="H7" s="59"/>
      <c r="I7" s="59"/>
      <c r="J7" s="59"/>
      <c r="K7" s="59"/>
      <c r="L7" s="56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</row>
    <row r="8" spans="1:69" s="54" customFormat="1" ht="15.6" x14ac:dyDescent="0.25">
      <c r="A8" s="51"/>
      <c r="B8" s="59" t="s">
        <v>62</v>
      </c>
      <c r="C8" s="52"/>
      <c r="D8" s="52"/>
      <c r="E8" s="58"/>
      <c r="F8" s="60"/>
      <c r="G8" s="52"/>
      <c r="H8" s="52"/>
      <c r="I8" s="52"/>
      <c r="J8" s="52"/>
      <c r="K8" s="52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</row>
    <row r="9" spans="1:69" s="54" customFormat="1" ht="14.4" thickBot="1" x14ac:dyDescent="0.3">
      <c r="A9" s="51"/>
      <c r="B9" s="55"/>
      <c r="C9" s="56"/>
      <c r="D9" s="56"/>
      <c r="E9" s="56"/>
      <c r="F9" s="56"/>
      <c r="G9" s="56"/>
      <c r="H9" s="56"/>
      <c r="I9" s="56"/>
      <c r="J9" s="56"/>
      <c r="K9" s="56"/>
      <c r="L9" s="56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</row>
    <row r="10" spans="1:69" ht="16.8" thickTop="1" thickBot="1" x14ac:dyDescent="0.3">
      <c r="A10" s="61"/>
      <c r="B10" s="2" t="str">
        <f>[1]Matriz!B112</f>
        <v>Dólar</v>
      </c>
      <c r="C10" s="2"/>
      <c r="D10" s="2" t="str">
        <f>[1]Matriz!D112</f>
        <v>Real</v>
      </c>
      <c r="E10" s="2"/>
      <c r="F10" s="2" t="str">
        <f>[1]Matriz!F112</f>
        <v>Peso Argentino</v>
      </c>
      <c r="G10" s="2"/>
      <c r="H10" s="2" t="str">
        <f>[1]Matriz!H112</f>
        <v>Euro</v>
      </c>
      <c r="I10" s="2"/>
      <c r="J10" s="2" t="str">
        <f>[1]Matriz!J112</f>
        <v>Yen</v>
      </c>
      <c r="K10" s="2"/>
      <c r="L10" s="62"/>
    </row>
    <row r="11" spans="1:69" s="64" customFormat="1" ht="15" thickTop="1" thickBot="1" x14ac:dyDescent="0.3">
      <c r="A11" s="54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5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</row>
    <row r="12" spans="1:69" s="64" customFormat="1" ht="15" thickTop="1" thickBot="1" x14ac:dyDescent="0.3">
      <c r="A12" s="54">
        <v>2</v>
      </c>
      <c r="B12" s="3">
        <v>7318.333333333333</v>
      </c>
      <c r="C12" s="3">
        <v>7388.333333333333</v>
      </c>
      <c r="D12" s="3">
        <v>1393.3333333333333</v>
      </c>
      <c r="E12" s="3">
        <v>1444.1666666666667</v>
      </c>
      <c r="F12" s="3">
        <v>6.1083333333333334</v>
      </c>
      <c r="G12" s="3">
        <v>7.6500000000000012</v>
      </c>
      <c r="H12" s="3">
        <v>8170.833333333333</v>
      </c>
      <c r="I12" s="3">
        <v>8385.8333333333339</v>
      </c>
      <c r="J12" s="3">
        <v>36.666666666666664</v>
      </c>
      <c r="K12" s="3">
        <v>51</v>
      </c>
      <c r="L12" s="5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</row>
    <row r="13" spans="1:69" ht="15" customHeight="1" thickTop="1" thickBot="1" x14ac:dyDescent="0.3">
      <c r="A13" s="54">
        <v>3</v>
      </c>
      <c r="B13" s="6">
        <v>7310</v>
      </c>
      <c r="C13" s="6">
        <v>7380</v>
      </c>
      <c r="D13" s="6">
        <v>1400</v>
      </c>
      <c r="E13" s="6">
        <v>1450.8333333333333</v>
      </c>
      <c r="F13" s="6">
        <v>6.1583333333333341</v>
      </c>
      <c r="G13" s="6">
        <v>7.6500000000000012</v>
      </c>
      <c r="H13" s="6">
        <v>8178.333333333333</v>
      </c>
      <c r="I13" s="6">
        <v>8413.3333333333339</v>
      </c>
      <c r="J13" s="6">
        <v>36.666666666666664</v>
      </c>
      <c r="K13" s="6">
        <v>51</v>
      </c>
    </row>
    <row r="14" spans="1:69" ht="15" customHeight="1" thickTop="1" thickBot="1" x14ac:dyDescent="0.3">
      <c r="A14" s="54">
        <v>4</v>
      </c>
      <c r="B14" s="3" t="s">
        <v>50</v>
      </c>
      <c r="C14" s="3" t="s">
        <v>50</v>
      </c>
      <c r="D14" s="3" t="s">
        <v>50</v>
      </c>
      <c r="E14" s="3" t="s">
        <v>50</v>
      </c>
      <c r="F14" s="3" t="s">
        <v>50</v>
      </c>
      <c r="G14" s="3" t="s">
        <v>50</v>
      </c>
      <c r="H14" s="3" t="s">
        <v>50</v>
      </c>
      <c r="I14" s="3" t="s">
        <v>50</v>
      </c>
      <c r="J14" s="3" t="s">
        <v>50</v>
      </c>
      <c r="K14" s="3" t="s">
        <v>50</v>
      </c>
      <c r="L14" s="63"/>
    </row>
    <row r="15" spans="1:69" ht="15" customHeight="1" thickTop="1" thickBot="1" x14ac:dyDescent="0.3">
      <c r="A15" s="54">
        <v>5</v>
      </c>
      <c r="B15" s="6" t="s">
        <v>50</v>
      </c>
      <c r="C15" s="6" t="s">
        <v>50</v>
      </c>
      <c r="D15" s="6" t="s">
        <v>50</v>
      </c>
      <c r="E15" s="6" t="s">
        <v>50</v>
      </c>
      <c r="F15" s="6" t="s">
        <v>50</v>
      </c>
      <c r="G15" s="6" t="s">
        <v>50</v>
      </c>
      <c r="H15" s="6" t="s">
        <v>50</v>
      </c>
      <c r="I15" s="6" t="s">
        <v>50</v>
      </c>
      <c r="J15" s="6" t="s">
        <v>50</v>
      </c>
      <c r="K15" s="6" t="s">
        <v>50</v>
      </c>
    </row>
    <row r="16" spans="1:69" ht="15" customHeight="1" thickTop="1" thickBot="1" x14ac:dyDescent="0.3">
      <c r="A16" s="54">
        <v>6</v>
      </c>
      <c r="B16" s="3">
        <v>7295</v>
      </c>
      <c r="C16" s="3">
        <v>7368.333333333333</v>
      </c>
      <c r="D16" s="3">
        <v>1395.8333333333333</v>
      </c>
      <c r="E16" s="3">
        <v>1449.1666666666667</v>
      </c>
      <c r="F16" s="3">
        <v>6.1499999999999995</v>
      </c>
      <c r="G16" s="3">
        <v>7.6500000000000012</v>
      </c>
      <c r="H16" s="3">
        <v>8188.333333333333</v>
      </c>
      <c r="I16" s="3">
        <v>8419.1666666666661</v>
      </c>
      <c r="J16" s="3">
        <v>36.666666666666664</v>
      </c>
      <c r="K16" s="3">
        <v>51</v>
      </c>
    </row>
    <row r="17" spans="1:69" ht="15" customHeight="1" thickTop="1" thickBot="1" x14ac:dyDescent="0.3">
      <c r="A17" s="54">
        <v>7</v>
      </c>
      <c r="B17" s="6">
        <v>7300.833333333333</v>
      </c>
      <c r="C17" s="6">
        <v>7358.333333333333</v>
      </c>
      <c r="D17" s="6">
        <v>1400</v>
      </c>
      <c r="E17" s="6">
        <v>1447.5</v>
      </c>
      <c r="F17" s="6">
        <v>6.3166666666666664</v>
      </c>
      <c r="G17" s="6">
        <v>7.666666666666667</v>
      </c>
      <c r="H17" s="6">
        <v>8190.833333333333</v>
      </c>
      <c r="I17" s="6">
        <v>8410.8333333333339</v>
      </c>
      <c r="J17" s="6">
        <v>36.666666666666664</v>
      </c>
      <c r="K17" s="6">
        <v>51</v>
      </c>
    </row>
    <row r="18" spans="1:69" ht="15" customHeight="1" thickTop="1" thickBot="1" x14ac:dyDescent="0.3">
      <c r="A18" s="54">
        <v>8</v>
      </c>
      <c r="B18" s="3">
        <v>7305.833333333333</v>
      </c>
      <c r="C18" s="3">
        <v>7370.833333333333</v>
      </c>
      <c r="D18" s="3">
        <v>1399.1666666666667</v>
      </c>
      <c r="E18" s="3">
        <v>1449.1666666666667</v>
      </c>
      <c r="F18" s="3">
        <v>6.3999999999999995</v>
      </c>
      <c r="G18" s="3">
        <v>7.7</v>
      </c>
      <c r="H18" s="3">
        <v>8210.8333333333339</v>
      </c>
      <c r="I18" s="3">
        <v>8422.5</v>
      </c>
      <c r="J18" s="3">
        <v>36.333333333333336</v>
      </c>
      <c r="K18" s="3">
        <v>50.666666666666664</v>
      </c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</row>
    <row r="19" spans="1:69" ht="15" customHeight="1" thickTop="1" thickBot="1" x14ac:dyDescent="0.3">
      <c r="A19" s="54">
        <v>9</v>
      </c>
      <c r="B19" s="6">
        <v>7315</v>
      </c>
      <c r="C19" s="6">
        <v>7380</v>
      </c>
      <c r="D19" s="6">
        <v>1389.1666666666667</v>
      </c>
      <c r="E19" s="6">
        <v>1442.5</v>
      </c>
      <c r="F19" s="6">
        <v>6.583333333333333</v>
      </c>
      <c r="G19" s="6">
        <v>7.7166666666666677</v>
      </c>
      <c r="H19" s="6">
        <v>8241.6666666666661</v>
      </c>
      <c r="I19" s="6">
        <v>8452.5</v>
      </c>
      <c r="J19" s="6">
        <v>36.333333333333336</v>
      </c>
      <c r="K19" s="6">
        <v>50.666666666666664</v>
      </c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</row>
    <row r="20" spans="1:69" ht="15" customHeight="1" thickTop="1" thickBot="1" x14ac:dyDescent="0.3">
      <c r="A20" s="54">
        <v>10</v>
      </c>
      <c r="B20" s="3">
        <v>7318.333333333333</v>
      </c>
      <c r="C20" s="3">
        <v>7384.166666666667</v>
      </c>
      <c r="D20" s="3">
        <v>1388.3333333333333</v>
      </c>
      <c r="E20" s="3">
        <v>1445</v>
      </c>
      <c r="F20" s="3">
        <v>6.666666666666667</v>
      </c>
      <c r="G20" s="3">
        <v>7.916666666666667</v>
      </c>
      <c r="H20" s="3">
        <v>8243.3333333333339</v>
      </c>
      <c r="I20" s="3">
        <v>8460</v>
      </c>
      <c r="J20" s="3">
        <v>36.333333333333336</v>
      </c>
      <c r="K20" s="3">
        <v>50.666666666666664</v>
      </c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</row>
    <row r="21" spans="1:69" ht="15" customHeight="1" thickTop="1" thickBot="1" x14ac:dyDescent="0.3">
      <c r="A21" s="54">
        <v>11</v>
      </c>
      <c r="B21" s="6" t="s">
        <v>50</v>
      </c>
      <c r="C21" s="6" t="s">
        <v>50</v>
      </c>
      <c r="D21" s="6" t="s">
        <v>50</v>
      </c>
      <c r="E21" s="6" t="s">
        <v>50</v>
      </c>
      <c r="F21" s="6" t="s">
        <v>50</v>
      </c>
      <c r="G21" s="6" t="s">
        <v>50</v>
      </c>
      <c r="H21" s="6" t="s">
        <v>50</v>
      </c>
      <c r="I21" s="6" t="s">
        <v>50</v>
      </c>
      <c r="J21" s="6" t="s">
        <v>50</v>
      </c>
      <c r="K21" s="6" t="s">
        <v>50</v>
      </c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</row>
    <row r="22" spans="1:69" ht="15" customHeight="1" thickTop="1" thickBot="1" x14ac:dyDescent="0.3">
      <c r="A22" s="54">
        <v>12</v>
      </c>
      <c r="B22" s="3" t="s">
        <v>50</v>
      </c>
      <c r="C22" s="3" t="s">
        <v>50</v>
      </c>
      <c r="D22" s="3" t="s">
        <v>50</v>
      </c>
      <c r="E22" s="3" t="s">
        <v>50</v>
      </c>
      <c r="F22" s="3" t="s">
        <v>50</v>
      </c>
      <c r="G22" s="3" t="s">
        <v>50</v>
      </c>
      <c r="H22" s="3" t="s">
        <v>50</v>
      </c>
      <c r="I22" s="3" t="s">
        <v>50</v>
      </c>
      <c r="J22" s="3" t="s">
        <v>50</v>
      </c>
      <c r="K22" s="3" t="s">
        <v>50</v>
      </c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</row>
    <row r="23" spans="1:69" ht="15" customHeight="1" thickTop="1" thickBot="1" x14ac:dyDescent="0.3">
      <c r="A23" s="54">
        <v>13</v>
      </c>
      <c r="B23" s="6">
        <v>7316.666666666667</v>
      </c>
      <c r="C23" s="6">
        <v>7386.666666666667</v>
      </c>
      <c r="D23" s="6">
        <v>1389.1666666666667</v>
      </c>
      <c r="E23" s="6">
        <v>1441.6666666666667</v>
      </c>
      <c r="F23" s="6">
        <v>6.333333333333333</v>
      </c>
      <c r="G23" s="6">
        <v>7.75</v>
      </c>
      <c r="H23" s="6">
        <v>8221.6666666666661</v>
      </c>
      <c r="I23" s="6">
        <v>8451.6666666666661</v>
      </c>
      <c r="J23" s="6">
        <v>36.333333333333336</v>
      </c>
      <c r="K23" s="6">
        <v>50.666666666666664</v>
      </c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</row>
    <row r="24" spans="1:69" ht="15" customHeight="1" thickTop="1" thickBot="1" x14ac:dyDescent="0.3">
      <c r="A24" s="54">
        <v>14</v>
      </c>
      <c r="B24" s="3" t="s">
        <v>50</v>
      </c>
      <c r="C24" s="3" t="s">
        <v>50</v>
      </c>
      <c r="D24" s="3" t="s">
        <v>50</v>
      </c>
      <c r="E24" s="3" t="s">
        <v>50</v>
      </c>
      <c r="F24" s="3" t="s">
        <v>50</v>
      </c>
      <c r="G24" s="3" t="s">
        <v>50</v>
      </c>
      <c r="H24" s="3" t="s">
        <v>50</v>
      </c>
      <c r="I24" s="3" t="s">
        <v>50</v>
      </c>
      <c r="J24" s="3" t="s">
        <v>50</v>
      </c>
      <c r="K24" s="3" t="s">
        <v>50</v>
      </c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</row>
    <row r="25" spans="1:69" ht="15" customHeight="1" thickTop="1" thickBot="1" x14ac:dyDescent="0.3">
      <c r="A25" s="54">
        <v>15</v>
      </c>
      <c r="B25" s="6" t="s">
        <v>50</v>
      </c>
      <c r="C25" s="6" t="s">
        <v>50</v>
      </c>
      <c r="D25" s="6" t="s">
        <v>50</v>
      </c>
      <c r="E25" s="6" t="s">
        <v>50</v>
      </c>
      <c r="F25" s="6" t="s">
        <v>50</v>
      </c>
      <c r="G25" s="6" t="s">
        <v>50</v>
      </c>
      <c r="H25" s="6" t="s">
        <v>50</v>
      </c>
      <c r="I25" s="6" t="s">
        <v>50</v>
      </c>
      <c r="J25" s="6" t="s">
        <v>50</v>
      </c>
      <c r="K25" s="6" t="s">
        <v>50</v>
      </c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</row>
    <row r="26" spans="1:69" ht="15" customHeight="1" thickTop="1" thickBot="1" x14ac:dyDescent="0.3">
      <c r="A26" s="54">
        <v>16</v>
      </c>
      <c r="B26" s="3">
        <v>7313.333333333333</v>
      </c>
      <c r="C26" s="3">
        <v>7381.666666666667</v>
      </c>
      <c r="D26" s="3">
        <v>1390.8333333333333</v>
      </c>
      <c r="E26" s="3">
        <v>1442.5</v>
      </c>
      <c r="F26" s="3">
        <v>6.0333333333333341</v>
      </c>
      <c r="G26" s="3">
        <v>7.4666666666666659</v>
      </c>
      <c r="H26" s="3">
        <v>8223.3333333333339</v>
      </c>
      <c r="I26" s="3">
        <v>8466.6666666666661</v>
      </c>
      <c r="J26" s="3">
        <v>36.666666666666664</v>
      </c>
      <c r="K26" s="3">
        <v>51</v>
      </c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</row>
    <row r="27" spans="1:69" ht="15" customHeight="1" thickTop="1" thickBot="1" x14ac:dyDescent="0.3">
      <c r="A27" s="54">
        <v>17</v>
      </c>
      <c r="B27" s="6">
        <v>7311.666666666667</v>
      </c>
      <c r="C27" s="6">
        <v>7381.666666666667</v>
      </c>
      <c r="D27" s="6">
        <v>1395</v>
      </c>
      <c r="E27" s="6">
        <v>1443.3333333333333</v>
      </c>
      <c r="F27" s="6">
        <v>6.0333333333333341</v>
      </c>
      <c r="G27" s="6">
        <v>7.4666666666666659</v>
      </c>
      <c r="H27" s="6">
        <v>8210.8333333333339</v>
      </c>
      <c r="I27" s="6">
        <v>8454.1666666666661</v>
      </c>
      <c r="J27" s="6">
        <v>36.333333333333336</v>
      </c>
      <c r="K27" s="6">
        <v>50.666666666666664</v>
      </c>
      <c r="L27" s="51"/>
      <c r="M27" s="51"/>
      <c r="N27" s="51"/>
      <c r="O27" s="51"/>
      <c r="P27" s="51"/>
      <c r="Q27" s="51"/>
      <c r="R27" s="51"/>
      <c r="S27" s="51"/>
      <c r="T27" s="51"/>
      <c r="U27" s="66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</row>
    <row r="28" spans="1:69" ht="15" customHeight="1" thickTop="1" thickBot="1" x14ac:dyDescent="0.3">
      <c r="A28" s="54">
        <v>18</v>
      </c>
      <c r="B28" s="3" t="s">
        <v>50</v>
      </c>
      <c r="C28" s="3" t="s">
        <v>50</v>
      </c>
      <c r="D28" s="3" t="s">
        <v>50</v>
      </c>
      <c r="E28" s="3" t="s">
        <v>50</v>
      </c>
      <c r="F28" s="3" t="s">
        <v>50</v>
      </c>
      <c r="G28" s="3" t="s">
        <v>50</v>
      </c>
      <c r="H28" s="3" t="s">
        <v>50</v>
      </c>
      <c r="I28" s="3" t="s">
        <v>50</v>
      </c>
      <c r="J28" s="3" t="s">
        <v>50</v>
      </c>
      <c r="K28" s="3" t="s">
        <v>50</v>
      </c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</row>
    <row r="29" spans="1:69" ht="15" customHeight="1" thickTop="1" thickBot="1" x14ac:dyDescent="0.3">
      <c r="A29" s="54">
        <v>19</v>
      </c>
      <c r="B29" s="6" t="s">
        <v>50</v>
      </c>
      <c r="C29" s="6" t="s">
        <v>50</v>
      </c>
      <c r="D29" s="6" t="s">
        <v>50</v>
      </c>
      <c r="E29" s="6" t="s">
        <v>50</v>
      </c>
      <c r="F29" s="6" t="s">
        <v>50</v>
      </c>
      <c r="G29" s="6" t="s">
        <v>50</v>
      </c>
      <c r="H29" s="6" t="s">
        <v>50</v>
      </c>
      <c r="I29" s="6" t="s">
        <v>50</v>
      </c>
      <c r="J29" s="6" t="s">
        <v>50</v>
      </c>
      <c r="K29" s="6" t="s">
        <v>50</v>
      </c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</row>
    <row r="30" spans="1:69" ht="15" customHeight="1" thickTop="1" thickBot="1" x14ac:dyDescent="0.3">
      <c r="A30" s="54">
        <v>20</v>
      </c>
      <c r="B30" s="3">
        <v>7315</v>
      </c>
      <c r="C30" s="3">
        <v>7385.833333333333</v>
      </c>
      <c r="D30" s="3">
        <v>1396.6666666666667</v>
      </c>
      <c r="E30" s="3">
        <v>1442.5</v>
      </c>
      <c r="F30" s="3">
        <v>5.6333333333333329</v>
      </c>
      <c r="G30" s="3">
        <v>7.2</v>
      </c>
      <c r="H30" s="3">
        <v>8228.3333333333339</v>
      </c>
      <c r="I30" s="3">
        <v>8451.6666666666661</v>
      </c>
      <c r="J30" s="3">
        <v>36.333333333333336</v>
      </c>
      <c r="K30" s="3">
        <v>50.666666666666664</v>
      </c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</row>
    <row r="31" spans="1:69" ht="15" customHeight="1" thickTop="1" thickBot="1" x14ac:dyDescent="0.3">
      <c r="A31" s="54">
        <v>21</v>
      </c>
      <c r="B31" s="6">
        <v>7323.333333333333</v>
      </c>
      <c r="C31" s="6">
        <v>7395.833333333333</v>
      </c>
      <c r="D31" s="6">
        <v>1401.6666666666667</v>
      </c>
      <c r="E31" s="6">
        <v>1443.3333333333333</v>
      </c>
      <c r="F31" s="6">
        <v>4.916666666666667</v>
      </c>
      <c r="G31" s="6">
        <v>7.0500000000000007</v>
      </c>
      <c r="H31" s="6">
        <v>8247.5</v>
      </c>
      <c r="I31" s="6">
        <v>8465</v>
      </c>
      <c r="J31" s="6">
        <v>36.333333333333336</v>
      </c>
      <c r="K31" s="6">
        <v>50.666666666666664</v>
      </c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</row>
    <row r="32" spans="1:69" ht="15" customHeight="1" thickTop="1" thickBot="1" x14ac:dyDescent="0.3">
      <c r="A32" s="54">
        <v>22</v>
      </c>
      <c r="B32" s="3">
        <v>7347.5</v>
      </c>
      <c r="C32" s="3">
        <v>7421.666666666667</v>
      </c>
      <c r="D32" s="3">
        <v>1401.6666666666667</v>
      </c>
      <c r="E32" s="3">
        <v>1445.8333333333333</v>
      </c>
      <c r="F32" s="3">
        <v>4.666666666666667</v>
      </c>
      <c r="G32" s="3">
        <v>7.083333333333333</v>
      </c>
      <c r="H32" s="3">
        <v>8252.5</v>
      </c>
      <c r="I32" s="3">
        <v>8476.6666666666661</v>
      </c>
      <c r="J32" s="3">
        <v>36.333333333333336</v>
      </c>
      <c r="K32" s="3">
        <v>50.666666666666664</v>
      </c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</row>
    <row r="33" spans="1:69" ht="15" customHeight="1" thickTop="1" thickBot="1" x14ac:dyDescent="0.3">
      <c r="A33" s="54">
        <v>23</v>
      </c>
      <c r="B33" s="6">
        <v>7357.5</v>
      </c>
      <c r="C33" s="6">
        <v>7425</v>
      </c>
      <c r="D33" s="6">
        <v>1401.6666666666667</v>
      </c>
      <c r="E33" s="6">
        <v>1446.6666666666667</v>
      </c>
      <c r="F33" s="6">
        <v>4.3833333333333337</v>
      </c>
      <c r="G33" s="6">
        <v>6.3833333333333329</v>
      </c>
      <c r="H33" s="6">
        <v>8271.6666666666661</v>
      </c>
      <c r="I33" s="6">
        <v>8475</v>
      </c>
      <c r="J33" s="6">
        <v>26.333333333333332</v>
      </c>
      <c r="K33" s="6">
        <v>35.666666666666664</v>
      </c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</row>
    <row r="34" spans="1:69" ht="15" customHeight="1" thickTop="1" thickBot="1" x14ac:dyDescent="0.3">
      <c r="A34" s="54">
        <v>24</v>
      </c>
      <c r="B34" s="3">
        <v>7360.833333333333</v>
      </c>
      <c r="C34" s="3">
        <v>7434.166666666667</v>
      </c>
      <c r="D34" s="3">
        <v>1401.6666666666667</v>
      </c>
      <c r="E34" s="3">
        <v>1445.8333333333333</v>
      </c>
      <c r="F34" s="3">
        <v>4.8</v>
      </c>
      <c r="G34" s="3">
        <v>6.4666666666666677</v>
      </c>
      <c r="H34" s="3">
        <v>8285</v>
      </c>
      <c r="I34" s="3">
        <v>8483.3333333333339</v>
      </c>
      <c r="J34" s="3">
        <v>36.333333333333336</v>
      </c>
      <c r="K34" s="3">
        <v>50.666666666666664</v>
      </c>
      <c r="L34" s="51"/>
    </row>
    <row r="35" spans="1:69" ht="15" customHeight="1" thickTop="1" thickBot="1" x14ac:dyDescent="0.3">
      <c r="A35" s="54">
        <v>25</v>
      </c>
      <c r="B35" s="6" t="s">
        <v>50</v>
      </c>
      <c r="C35" s="6" t="s">
        <v>50</v>
      </c>
      <c r="D35" s="6" t="s">
        <v>50</v>
      </c>
      <c r="E35" s="6" t="s">
        <v>50</v>
      </c>
      <c r="F35" s="6" t="s">
        <v>50</v>
      </c>
      <c r="G35" s="6" t="s">
        <v>50</v>
      </c>
      <c r="H35" s="6" t="s">
        <v>50</v>
      </c>
      <c r="I35" s="6" t="s">
        <v>50</v>
      </c>
      <c r="J35" s="6" t="s">
        <v>50</v>
      </c>
      <c r="K35" s="6" t="s">
        <v>50</v>
      </c>
      <c r="L35" s="51"/>
    </row>
    <row r="36" spans="1:69" ht="15" customHeight="1" thickTop="1" thickBot="1" x14ac:dyDescent="0.3">
      <c r="A36" s="54">
        <v>26</v>
      </c>
      <c r="B36" s="3" t="s">
        <v>50</v>
      </c>
      <c r="C36" s="3" t="s">
        <v>50</v>
      </c>
      <c r="D36" s="3" t="s">
        <v>50</v>
      </c>
      <c r="E36" s="3" t="s">
        <v>50</v>
      </c>
      <c r="F36" s="3" t="s">
        <v>50</v>
      </c>
      <c r="G36" s="3" t="s">
        <v>50</v>
      </c>
      <c r="H36" s="3" t="s">
        <v>50</v>
      </c>
      <c r="I36" s="3" t="s">
        <v>50</v>
      </c>
      <c r="J36" s="3" t="s">
        <v>50</v>
      </c>
      <c r="K36" s="3" t="s">
        <v>50</v>
      </c>
      <c r="L36" s="51"/>
    </row>
    <row r="37" spans="1:69" ht="15" customHeight="1" thickTop="1" thickBot="1" x14ac:dyDescent="0.3">
      <c r="A37" s="54">
        <v>27</v>
      </c>
      <c r="B37" s="6">
        <v>7381.666666666667</v>
      </c>
      <c r="C37" s="6">
        <v>7446.666666666667</v>
      </c>
      <c r="D37" s="6">
        <v>1400</v>
      </c>
      <c r="E37" s="6">
        <v>1445</v>
      </c>
      <c r="F37" s="6">
        <v>4.8999999999999995</v>
      </c>
      <c r="G37" s="6">
        <v>6.8666666666666663</v>
      </c>
      <c r="H37" s="6">
        <v>8287.5</v>
      </c>
      <c r="I37" s="6">
        <v>8483.3333333333339</v>
      </c>
      <c r="J37" s="6">
        <v>36.333333333333336</v>
      </c>
      <c r="K37" s="6">
        <v>50.666666666666664</v>
      </c>
      <c r="L37" s="51"/>
    </row>
    <row r="38" spans="1:69" ht="15" customHeight="1" thickTop="1" thickBot="1" x14ac:dyDescent="0.3">
      <c r="A38" s="54">
        <v>28</v>
      </c>
      <c r="B38" s="3">
        <v>7376.666666666667</v>
      </c>
      <c r="C38" s="3">
        <v>7448.333333333333</v>
      </c>
      <c r="D38" s="3">
        <v>1399.1666666666667</v>
      </c>
      <c r="E38" s="3">
        <v>1442.5</v>
      </c>
      <c r="F38" s="3">
        <v>5</v>
      </c>
      <c r="G38" s="3">
        <v>6.95</v>
      </c>
      <c r="H38" s="3">
        <v>8275</v>
      </c>
      <c r="I38" s="3">
        <v>8501.6666666666661</v>
      </c>
      <c r="J38" s="3">
        <v>36.333333333333336</v>
      </c>
      <c r="K38" s="3">
        <v>50.666666666666664</v>
      </c>
    </row>
    <row r="39" spans="1:69" ht="15" customHeight="1" thickTop="1" thickBot="1" x14ac:dyDescent="0.3">
      <c r="A39" s="54">
        <v>29</v>
      </c>
      <c r="B39" s="6">
        <v>7396.666666666667</v>
      </c>
      <c r="C39" s="6">
        <v>7450</v>
      </c>
      <c r="D39" s="6">
        <v>1395.8333333333333</v>
      </c>
      <c r="E39" s="6">
        <v>1442.5</v>
      </c>
      <c r="F39" s="6">
        <v>5.6166666666666671</v>
      </c>
      <c r="G39" s="6">
        <v>6.9666666666666659</v>
      </c>
      <c r="H39" s="6">
        <v>8289.1666666666661</v>
      </c>
      <c r="I39" s="6">
        <v>8492.5</v>
      </c>
      <c r="J39" s="6">
        <v>36.333333333333336</v>
      </c>
      <c r="K39" s="6">
        <v>50.666666666666664</v>
      </c>
    </row>
    <row r="40" spans="1:69" ht="15" customHeight="1" thickTop="1" thickBot="1" x14ac:dyDescent="0.3">
      <c r="A40" s="54">
        <v>30</v>
      </c>
      <c r="B40" s="3">
        <v>7400.833333333333</v>
      </c>
      <c r="C40" s="3">
        <v>7453.333333333333</v>
      </c>
      <c r="D40" s="3">
        <v>1394.1666666666667</v>
      </c>
      <c r="E40" s="3">
        <v>1441.6666666666667</v>
      </c>
      <c r="F40" s="3">
        <v>5.4666666666666659</v>
      </c>
      <c r="G40" s="3">
        <v>6.8833333333333329</v>
      </c>
      <c r="H40" s="3">
        <v>8293.3333333333339</v>
      </c>
      <c r="I40" s="3">
        <v>8486.6666666666661</v>
      </c>
      <c r="J40" s="3">
        <v>36.333333333333336</v>
      </c>
      <c r="K40" s="3">
        <v>50.666666666666664</v>
      </c>
    </row>
    <row r="41" spans="1:69" ht="15" customHeight="1" thickTop="1" thickBot="1" x14ac:dyDescent="0.3">
      <c r="A41" s="54">
        <v>31</v>
      </c>
      <c r="B41" s="6">
        <v>7400</v>
      </c>
      <c r="C41" s="6">
        <v>7452.5</v>
      </c>
      <c r="D41" s="6">
        <v>1386.6666666666667</v>
      </c>
      <c r="E41" s="6">
        <v>1435.8333333333333</v>
      </c>
      <c r="F41" s="6">
        <v>5.45</v>
      </c>
      <c r="G41" s="6">
        <v>6.8666666666666663</v>
      </c>
      <c r="H41" s="6">
        <v>8296.6666666666661</v>
      </c>
      <c r="I41" s="6">
        <v>8495</v>
      </c>
      <c r="J41" s="6">
        <v>36.333333333333336</v>
      </c>
      <c r="K41" s="6">
        <v>50.666666666666664</v>
      </c>
    </row>
    <row r="42" spans="1:69" ht="15" customHeight="1" thickTop="1" thickBot="1" x14ac:dyDescent="0.3">
      <c r="A42" s="67" t="s">
        <v>3</v>
      </c>
      <c r="B42" s="44">
        <f t="shared" ref="B42:K42" si="0">AVERAGE(B12:B41)</f>
        <v>7338.25</v>
      </c>
      <c r="C42" s="44">
        <f t="shared" si="0"/>
        <v>7404.666666666667</v>
      </c>
      <c r="D42" s="4">
        <f t="shared" si="0"/>
        <v>1396.0000000000005</v>
      </c>
      <c r="E42" s="4">
        <f t="shared" si="0"/>
        <v>1444.375</v>
      </c>
      <c r="F42" s="4">
        <f t="shared" si="0"/>
        <v>5.6808333333333341</v>
      </c>
      <c r="G42" s="4">
        <f t="shared" si="0"/>
        <v>7.2675000000000001</v>
      </c>
      <c r="H42" s="4">
        <f t="shared" si="0"/>
        <v>8240.3333333333321</v>
      </c>
      <c r="I42" s="4">
        <f t="shared" si="0"/>
        <v>8457.375</v>
      </c>
      <c r="J42" s="4">
        <f t="shared" si="0"/>
        <v>35.916666666666671</v>
      </c>
      <c r="K42" s="4">
        <f t="shared" si="0"/>
        <v>49.999999999999986</v>
      </c>
    </row>
    <row r="43" spans="1:69" s="70" customFormat="1" ht="15" customHeight="1" thickTop="1" thickBot="1" x14ac:dyDescent="0.3">
      <c r="A43" s="67" t="s">
        <v>46</v>
      </c>
      <c r="B43" s="45"/>
      <c r="C43" s="46">
        <f>AVERAGE(B42:C42)</f>
        <v>7371.4583333333339</v>
      </c>
      <c r="D43" s="43"/>
      <c r="E43" s="42"/>
      <c r="F43" s="42"/>
      <c r="G43" s="42"/>
      <c r="H43" s="42"/>
      <c r="I43" s="42"/>
      <c r="J43" s="42"/>
      <c r="K43" s="42"/>
      <c r="L43" s="56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69"/>
      <c r="BM43" s="69"/>
      <c r="BN43" s="69"/>
      <c r="BO43" s="69"/>
      <c r="BP43" s="69"/>
      <c r="BQ43" s="69"/>
    </row>
    <row r="44" spans="1:69" ht="15" thickTop="1" thickBot="1" x14ac:dyDescent="0.3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65" t="s">
        <v>55</v>
      </c>
    </row>
    <row r="45" spans="1:69" ht="15" thickTop="1" thickBot="1" x14ac:dyDescent="0.3">
      <c r="A45" s="68"/>
      <c r="B45" s="48" t="s">
        <v>61</v>
      </c>
      <c r="C45" s="4"/>
      <c r="D45" s="4"/>
      <c r="E45" s="4"/>
      <c r="F45" s="4"/>
      <c r="G45" s="4"/>
      <c r="H45" s="4"/>
      <c r="I45" s="4"/>
      <c r="J45" s="4"/>
      <c r="K45" s="4" t="s">
        <v>56</v>
      </c>
    </row>
    <row r="46" spans="1:69" s="54" customFormat="1" ht="14.4" thickTop="1" x14ac:dyDescent="0.25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6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  <c r="BM46" s="53"/>
      <c r="BN46" s="53"/>
      <c r="BO46" s="53"/>
      <c r="BP46" s="53"/>
      <c r="BQ46" s="53"/>
    </row>
    <row r="47" spans="1:69" s="54" customFormat="1" x14ac:dyDescent="0.25">
      <c r="A47" s="51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53"/>
      <c r="BN47" s="53"/>
      <c r="BO47" s="53"/>
      <c r="BP47" s="53"/>
      <c r="BQ47" s="53"/>
    </row>
    <row r="48" spans="1:69" s="54" customFormat="1" x14ac:dyDescent="0.25">
      <c r="A48" s="51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</row>
    <row r="49" spans="1:69" s="54" customFormat="1" x14ac:dyDescent="0.25"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  <c r="BN49" s="53"/>
      <c r="BO49" s="53"/>
      <c r="BP49" s="53"/>
      <c r="BQ49" s="53"/>
    </row>
    <row r="50" spans="1:69" s="54" customFormat="1" x14ac:dyDescent="0.25"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53"/>
      <c r="BN50" s="53"/>
      <c r="BO50" s="53"/>
      <c r="BP50" s="53"/>
      <c r="BQ50" s="53"/>
    </row>
    <row r="51" spans="1:69" s="54" customFormat="1" ht="25.5" customHeight="1" x14ac:dyDescent="0.25"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53"/>
      <c r="BN51" s="53"/>
      <c r="BO51" s="53"/>
      <c r="BP51" s="53"/>
      <c r="BQ51" s="53"/>
    </row>
    <row r="52" spans="1:69" ht="12.75" customHeight="1" x14ac:dyDescent="0.25">
      <c r="B52" s="55"/>
    </row>
    <row r="53" spans="1:69" ht="12.75" customHeight="1" x14ac:dyDescent="0.25">
      <c r="B53" s="55"/>
    </row>
    <row r="54" spans="1:69" ht="12.75" customHeight="1" x14ac:dyDescent="0.25">
      <c r="B54" s="55"/>
    </row>
    <row r="55" spans="1:69" ht="12.75" customHeight="1" x14ac:dyDescent="0.25">
      <c r="B55" s="55"/>
    </row>
    <row r="56" spans="1:69" s="54" customFormat="1" ht="15.6" x14ac:dyDescent="0.25">
      <c r="A56" s="57"/>
      <c r="B56" s="58" t="s">
        <v>4</v>
      </c>
      <c r="C56" s="59"/>
      <c r="D56" s="59"/>
      <c r="E56" s="58"/>
      <c r="F56" s="59"/>
      <c r="G56" s="59"/>
      <c r="H56" s="59"/>
      <c r="I56" s="59"/>
      <c r="J56" s="59"/>
      <c r="K56" s="59"/>
      <c r="L56" s="56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3"/>
      <c r="BM56" s="53"/>
      <c r="BN56" s="53"/>
      <c r="BO56" s="53"/>
      <c r="BP56" s="53"/>
      <c r="BQ56" s="53"/>
    </row>
    <row r="57" spans="1:69" s="54" customFormat="1" ht="15.6" x14ac:dyDescent="0.25">
      <c r="A57" s="51"/>
      <c r="B57" s="59" t="str">
        <f>B8</f>
        <v>Mes: Mayo 2024</v>
      </c>
      <c r="C57" s="52"/>
      <c r="D57" s="52"/>
      <c r="E57" s="58"/>
      <c r="F57" s="60"/>
      <c r="G57" s="52"/>
      <c r="H57" s="52"/>
      <c r="I57" s="52"/>
      <c r="J57" s="52"/>
      <c r="K57" s="52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53"/>
      <c r="BK57" s="53"/>
      <c r="BL57" s="53"/>
      <c r="BM57" s="53"/>
      <c r="BN57" s="53"/>
      <c r="BO57" s="53"/>
      <c r="BP57" s="53"/>
      <c r="BQ57" s="53"/>
    </row>
    <row r="58" spans="1:69" s="54" customFormat="1" ht="14.4" thickBot="1" x14ac:dyDescent="0.3"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3"/>
      <c r="BG58" s="53"/>
      <c r="BH58" s="53"/>
      <c r="BI58" s="53"/>
      <c r="BJ58" s="53"/>
      <c r="BK58" s="53"/>
      <c r="BL58" s="53"/>
      <c r="BM58" s="53"/>
      <c r="BN58" s="53"/>
      <c r="BO58" s="53"/>
      <c r="BP58" s="53"/>
      <c r="BQ58" s="53"/>
    </row>
    <row r="59" spans="1:69" ht="16.8" thickTop="1" thickBot="1" x14ac:dyDescent="0.3">
      <c r="B59" s="2" t="str">
        <f>[1]Matriz!B148</f>
        <v>Peso Uruguayo</v>
      </c>
      <c r="C59" s="2"/>
      <c r="D59" s="2" t="str">
        <f>[1]Matriz!D148</f>
        <v>Peso Chileno</v>
      </c>
      <c r="E59" s="2"/>
      <c r="F59" s="2" t="str">
        <f>[1]Matriz!F148</f>
        <v>Peso Boliviano</v>
      </c>
      <c r="G59" s="2"/>
      <c r="H59" s="2" t="str">
        <f>[1]Matriz!H148</f>
        <v>Franco Suizo</v>
      </c>
      <c r="I59" s="2"/>
      <c r="J59" s="2" t="str">
        <f>[1]Matriz!J148</f>
        <v>Libra Esterlina</v>
      </c>
      <c r="K59" s="2"/>
    </row>
    <row r="60" spans="1:69" s="64" customFormat="1" ht="15" thickTop="1" thickBot="1" x14ac:dyDescent="0.3">
      <c r="B60" s="1" t="s">
        <v>0</v>
      </c>
      <c r="C60" s="1" t="s">
        <v>1</v>
      </c>
      <c r="D60" s="1" t="s">
        <v>0</v>
      </c>
      <c r="E60" s="1" t="s">
        <v>1</v>
      </c>
      <c r="F60" s="1" t="s">
        <v>0</v>
      </c>
      <c r="G60" s="1" t="s">
        <v>1</v>
      </c>
      <c r="H60" s="1" t="s">
        <v>0</v>
      </c>
      <c r="I60" s="1" t="s">
        <v>1</v>
      </c>
      <c r="J60" s="1" t="s">
        <v>0</v>
      </c>
      <c r="K60" s="1" t="s">
        <v>1</v>
      </c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</row>
    <row r="61" spans="1:69" ht="15" customHeight="1" thickTop="1" thickBot="1" x14ac:dyDescent="0.3">
      <c r="A61" s="71">
        <f t="shared" ref="A61:A91" si="1">A12</f>
        <v>2</v>
      </c>
      <c r="B61" s="3">
        <v>154</v>
      </c>
      <c r="C61" s="3">
        <v>248</v>
      </c>
      <c r="D61" s="3">
        <v>5</v>
      </c>
      <c r="E61" s="3">
        <v>10.199999999999999</v>
      </c>
      <c r="F61" s="3">
        <v>400</v>
      </c>
      <c r="G61" s="3">
        <v>1000</v>
      </c>
      <c r="H61" s="3">
        <v>6172.5</v>
      </c>
      <c r="I61" s="3">
        <v>8625</v>
      </c>
      <c r="J61" s="3">
        <v>8142.5</v>
      </c>
      <c r="K61" s="3">
        <v>9747.5</v>
      </c>
    </row>
    <row r="62" spans="1:69" ht="15" customHeight="1" thickTop="1" thickBot="1" x14ac:dyDescent="0.3">
      <c r="A62" s="71">
        <f t="shared" si="1"/>
        <v>3</v>
      </c>
      <c r="B62" s="6">
        <v>154</v>
      </c>
      <c r="C62" s="49">
        <v>248</v>
      </c>
      <c r="D62" s="50">
        <v>5</v>
      </c>
      <c r="E62" s="49">
        <v>10.199999999999999</v>
      </c>
      <c r="F62" s="50">
        <v>400</v>
      </c>
      <c r="G62" s="49">
        <v>1000</v>
      </c>
      <c r="H62" s="50">
        <v>6192.5</v>
      </c>
      <c r="I62" s="49">
        <v>8647.5</v>
      </c>
      <c r="J62" s="50">
        <v>8157.5</v>
      </c>
      <c r="K62" s="6">
        <v>9765</v>
      </c>
    </row>
    <row r="63" spans="1:69" ht="15" customHeight="1" thickTop="1" thickBot="1" x14ac:dyDescent="0.3">
      <c r="A63" s="71">
        <f t="shared" si="1"/>
        <v>4</v>
      </c>
      <c r="B63" s="3" t="s">
        <v>50</v>
      </c>
      <c r="C63" s="3" t="s">
        <v>50</v>
      </c>
      <c r="D63" s="3" t="s">
        <v>50</v>
      </c>
      <c r="E63" s="3" t="s">
        <v>50</v>
      </c>
      <c r="F63" s="3" t="s">
        <v>50</v>
      </c>
      <c r="G63" s="3" t="s">
        <v>50</v>
      </c>
      <c r="H63" s="3" t="s">
        <v>50</v>
      </c>
      <c r="I63" s="3" t="s">
        <v>50</v>
      </c>
      <c r="J63" s="3" t="s">
        <v>50</v>
      </c>
      <c r="K63" s="3" t="s">
        <v>50</v>
      </c>
    </row>
    <row r="64" spans="1:69" ht="15" customHeight="1" thickTop="1" thickBot="1" x14ac:dyDescent="0.3">
      <c r="A64" s="71">
        <f t="shared" si="1"/>
        <v>5</v>
      </c>
      <c r="B64" s="6" t="s">
        <v>50</v>
      </c>
      <c r="C64" s="49" t="s">
        <v>50</v>
      </c>
      <c r="D64" s="50" t="s">
        <v>50</v>
      </c>
      <c r="E64" s="49" t="s">
        <v>50</v>
      </c>
      <c r="F64" s="50" t="s">
        <v>50</v>
      </c>
      <c r="G64" s="49" t="s">
        <v>50</v>
      </c>
      <c r="H64" s="50" t="s">
        <v>50</v>
      </c>
      <c r="I64" s="49" t="s">
        <v>50</v>
      </c>
      <c r="J64" s="50" t="s">
        <v>50</v>
      </c>
      <c r="K64" s="6" t="s">
        <v>50</v>
      </c>
    </row>
    <row r="65" spans="1:69" ht="15" customHeight="1" thickTop="1" thickBot="1" x14ac:dyDescent="0.3">
      <c r="A65" s="71">
        <f t="shared" si="1"/>
        <v>6</v>
      </c>
      <c r="B65" s="3">
        <v>154</v>
      </c>
      <c r="C65" s="3">
        <v>248</v>
      </c>
      <c r="D65" s="3">
        <v>5</v>
      </c>
      <c r="E65" s="3">
        <v>10.199999999999999</v>
      </c>
      <c r="F65" s="3">
        <v>400</v>
      </c>
      <c r="G65" s="3">
        <v>1000</v>
      </c>
      <c r="H65" s="3">
        <v>6190</v>
      </c>
      <c r="I65" s="3">
        <v>8645</v>
      </c>
      <c r="J65" s="3">
        <v>8155</v>
      </c>
      <c r="K65" s="3">
        <v>9762.5</v>
      </c>
    </row>
    <row r="66" spans="1:69" ht="15" customHeight="1" thickTop="1" thickBot="1" x14ac:dyDescent="0.3">
      <c r="A66" s="71">
        <f t="shared" si="1"/>
        <v>7</v>
      </c>
      <c r="B66" s="6">
        <v>154</v>
      </c>
      <c r="C66" s="49">
        <v>248</v>
      </c>
      <c r="D66" s="50">
        <v>5</v>
      </c>
      <c r="E66" s="49">
        <v>10.199999999999999</v>
      </c>
      <c r="F66" s="50">
        <v>400</v>
      </c>
      <c r="G66" s="49">
        <v>1000</v>
      </c>
      <c r="H66" s="50">
        <v>6180</v>
      </c>
      <c r="I66" s="49">
        <v>8635</v>
      </c>
      <c r="J66" s="50">
        <v>8142.5</v>
      </c>
      <c r="K66" s="6">
        <v>9750</v>
      </c>
    </row>
    <row r="67" spans="1:69" ht="15" customHeight="1" thickTop="1" thickBot="1" x14ac:dyDescent="0.3">
      <c r="A67" s="71">
        <f t="shared" si="1"/>
        <v>8</v>
      </c>
      <c r="B67" s="3">
        <v>154</v>
      </c>
      <c r="C67" s="3">
        <v>248</v>
      </c>
      <c r="D67" s="3">
        <v>5</v>
      </c>
      <c r="E67" s="3">
        <v>10.199999999999999</v>
      </c>
      <c r="F67" s="3">
        <v>400</v>
      </c>
      <c r="G67" s="3">
        <v>1000</v>
      </c>
      <c r="H67" s="3">
        <v>6180</v>
      </c>
      <c r="I67" s="3">
        <v>8635</v>
      </c>
      <c r="J67" s="3">
        <v>8137.5</v>
      </c>
      <c r="K67" s="3">
        <v>9742.5</v>
      </c>
    </row>
    <row r="68" spans="1:69" ht="15" customHeight="1" thickTop="1" thickBot="1" x14ac:dyDescent="0.3">
      <c r="A68" s="71">
        <f t="shared" si="1"/>
        <v>9</v>
      </c>
      <c r="B68" s="6">
        <v>154</v>
      </c>
      <c r="C68" s="49">
        <v>248</v>
      </c>
      <c r="D68" s="50">
        <v>5</v>
      </c>
      <c r="E68" s="49">
        <v>10.199999999999999</v>
      </c>
      <c r="F68" s="50">
        <v>400</v>
      </c>
      <c r="G68" s="49">
        <v>1000</v>
      </c>
      <c r="H68" s="50">
        <v>6182.5</v>
      </c>
      <c r="I68" s="49">
        <v>8637.5</v>
      </c>
      <c r="J68" s="50">
        <v>8140</v>
      </c>
      <c r="K68" s="6">
        <v>9745</v>
      </c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  <c r="BM68" s="51"/>
      <c r="BN68" s="51"/>
      <c r="BO68" s="51"/>
      <c r="BP68" s="51"/>
      <c r="BQ68" s="51"/>
    </row>
    <row r="69" spans="1:69" ht="15" customHeight="1" thickTop="1" thickBot="1" x14ac:dyDescent="0.3">
      <c r="A69" s="71">
        <f t="shared" si="1"/>
        <v>10</v>
      </c>
      <c r="B69" s="3">
        <v>154</v>
      </c>
      <c r="C69" s="3">
        <v>248</v>
      </c>
      <c r="D69" s="3">
        <v>5</v>
      </c>
      <c r="E69" s="3">
        <v>10.199999999999999</v>
      </c>
      <c r="F69" s="3">
        <v>400</v>
      </c>
      <c r="G69" s="3">
        <v>1000</v>
      </c>
      <c r="H69" s="3">
        <v>6185</v>
      </c>
      <c r="I69" s="3">
        <v>8640</v>
      </c>
      <c r="J69" s="3">
        <v>8147.5</v>
      </c>
      <c r="K69" s="3">
        <v>9752.5</v>
      </c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  <c r="BM69" s="51"/>
      <c r="BN69" s="51"/>
      <c r="BO69" s="51"/>
      <c r="BP69" s="51"/>
      <c r="BQ69" s="51"/>
    </row>
    <row r="70" spans="1:69" ht="15" customHeight="1" thickTop="1" thickBot="1" x14ac:dyDescent="0.3">
      <c r="A70" s="71">
        <f t="shared" si="1"/>
        <v>11</v>
      </c>
      <c r="B70" s="6" t="s">
        <v>50</v>
      </c>
      <c r="C70" s="49" t="s">
        <v>50</v>
      </c>
      <c r="D70" s="50" t="s">
        <v>50</v>
      </c>
      <c r="E70" s="49" t="s">
        <v>50</v>
      </c>
      <c r="F70" s="50" t="s">
        <v>50</v>
      </c>
      <c r="G70" s="49" t="s">
        <v>50</v>
      </c>
      <c r="H70" s="50" t="s">
        <v>50</v>
      </c>
      <c r="I70" s="49" t="s">
        <v>50</v>
      </c>
      <c r="J70" s="50" t="s">
        <v>50</v>
      </c>
      <c r="K70" s="6" t="s">
        <v>50</v>
      </c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  <c r="BM70" s="51"/>
      <c r="BN70" s="51"/>
      <c r="BO70" s="51"/>
      <c r="BP70" s="51"/>
      <c r="BQ70" s="51"/>
    </row>
    <row r="71" spans="1:69" ht="15" customHeight="1" thickTop="1" thickBot="1" x14ac:dyDescent="0.3">
      <c r="A71" s="71">
        <f t="shared" si="1"/>
        <v>12</v>
      </c>
      <c r="B71" s="3" t="s">
        <v>50</v>
      </c>
      <c r="C71" s="3" t="s">
        <v>50</v>
      </c>
      <c r="D71" s="3" t="s">
        <v>50</v>
      </c>
      <c r="E71" s="3" t="s">
        <v>50</v>
      </c>
      <c r="F71" s="3" t="s">
        <v>50</v>
      </c>
      <c r="G71" s="3" t="s">
        <v>50</v>
      </c>
      <c r="H71" s="3" t="s">
        <v>50</v>
      </c>
      <c r="I71" s="3" t="s">
        <v>50</v>
      </c>
      <c r="J71" s="3" t="s">
        <v>50</v>
      </c>
      <c r="K71" s="3" t="s">
        <v>50</v>
      </c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  <c r="BM71" s="51"/>
      <c r="BN71" s="51"/>
      <c r="BO71" s="51"/>
      <c r="BP71" s="51"/>
      <c r="BQ71" s="51"/>
    </row>
    <row r="72" spans="1:69" ht="15" customHeight="1" thickTop="1" thickBot="1" x14ac:dyDescent="0.3">
      <c r="A72" s="71">
        <f t="shared" si="1"/>
        <v>13</v>
      </c>
      <c r="B72" s="6">
        <v>154</v>
      </c>
      <c r="C72" s="49">
        <v>248</v>
      </c>
      <c r="D72" s="50">
        <v>5</v>
      </c>
      <c r="E72" s="49">
        <v>10.199999999999999</v>
      </c>
      <c r="F72" s="50">
        <v>400</v>
      </c>
      <c r="G72" s="49">
        <v>1000</v>
      </c>
      <c r="H72" s="50">
        <v>6192.5</v>
      </c>
      <c r="I72" s="49">
        <v>8647.5</v>
      </c>
      <c r="J72" s="50">
        <v>8155</v>
      </c>
      <c r="K72" s="6">
        <v>9762.5</v>
      </c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BM72" s="51"/>
      <c r="BN72" s="51"/>
      <c r="BO72" s="51"/>
      <c r="BP72" s="51"/>
      <c r="BQ72" s="51"/>
    </row>
    <row r="73" spans="1:69" ht="15" customHeight="1" thickTop="1" thickBot="1" x14ac:dyDescent="0.3">
      <c r="A73" s="71">
        <f t="shared" si="1"/>
        <v>14</v>
      </c>
      <c r="B73" s="3" t="s">
        <v>50</v>
      </c>
      <c r="C73" s="3" t="s">
        <v>50</v>
      </c>
      <c r="D73" s="3" t="s">
        <v>50</v>
      </c>
      <c r="E73" s="3" t="s">
        <v>50</v>
      </c>
      <c r="F73" s="3" t="s">
        <v>50</v>
      </c>
      <c r="G73" s="3" t="s">
        <v>50</v>
      </c>
      <c r="H73" s="3" t="s">
        <v>50</v>
      </c>
      <c r="I73" s="3" t="s">
        <v>50</v>
      </c>
      <c r="J73" s="3" t="s">
        <v>50</v>
      </c>
      <c r="K73" s="3" t="s">
        <v>50</v>
      </c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  <c r="BM73" s="51"/>
      <c r="BN73" s="51"/>
      <c r="BO73" s="51"/>
      <c r="BP73" s="51"/>
      <c r="BQ73" s="51"/>
    </row>
    <row r="74" spans="1:69" ht="15" customHeight="1" thickTop="1" thickBot="1" x14ac:dyDescent="0.3">
      <c r="A74" s="71">
        <f t="shared" si="1"/>
        <v>15</v>
      </c>
      <c r="B74" s="6" t="s">
        <v>50</v>
      </c>
      <c r="C74" s="49" t="s">
        <v>50</v>
      </c>
      <c r="D74" s="50" t="s">
        <v>50</v>
      </c>
      <c r="E74" s="49" t="s">
        <v>50</v>
      </c>
      <c r="F74" s="50" t="s">
        <v>50</v>
      </c>
      <c r="G74" s="49" t="s">
        <v>50</v>
      </c>
      <c r="H74" s="50" t="s">
        <v>50</v>
      </c>
      <c r="I74" s="49" t="s">
        <v>50</v>
      </c>
      <c r="J74" s="50" t="s">
        <v>50</v>
      </c>
      <c r="K74" s="6" t="s">
        <v>50</v>
      </c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  <c r="BM74" s="51"/>
      <c r="BN74" s="51"/>
      <c r="BO74" s="51"/>
      <c r="BP74" s="51"/>
      <c r="BQ74" s="51"/>
    </row>
    <row r="75" spans="1:69" ht="15" customHeight="1" thickTop="1" thickBot="1" x14ac:dyDescent="0.3">
      <c r="A75" s="71">
        <f t="shared" si="1"/>
        <v>16</v>
      </c>
      <c r="B75" s="3">
        <v>154</v>
      </c>
      <c r="C75" s="3">
        <v>248</v>
      </c>
      <c r="D75" s="3">
        <v>5</v>
      </c>
      <c r="E75" s="3">
        <v>10.199999999999999</v>
      </c>
      <c r="F75" s="3">
        <v>400</v>
      </c>
      <c r="G75" s="3">
        <v>1000</v>
      </c>
      <c r="H75" s="3">
        <v>6195</v>
      </c>
      <c r="I75" s="3">
        <v>8652.5</v>
      </c>
      <c r="J75" s="3">
        <v>8172.5</v>
      </c>
      <c r="K75" s="3">
        <v>9782.5</v>
      </c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  <c r="BM75" s="51"/>
      <c r="BN75" s="51"/>
      <c r="BO75" s="51"/>
      <c r="BP75" s="51"/>
      <c r="BQ75" s="51"/>
    </row>
    <row r="76" spans="1:69" ht="15" customHeight="1" thickTop="1" thickBot="1" x14ac:dyDescent="0.3">
      <c r="A76" s="71">
        <f t="shared" si="1"/>
        <v>17</v>
      </c>
      <c r="B76" s="6">
        <v>154</v>
      </c>
      <c r="C76" s="49">
        <v>248</v>
      </c>
      <c r="D76" s="50">
        <v>5</v>
      </c>
      <c r="E76" s="49">
        <v>10.199999999999999</v>
      </c>
      <c r="F76" s="50">
        <v>400</v>
      </c>
      <c r="G76" s="49">
        <v>1000</v>
      </c>
      <c r="H76" s="50">
        <v>6185</v>
      </c>
      <c r="I76" s="49">
        <v>8640</v>
      </c>
      <c r="J76" s="50">
        <v>8172.5</v>
      </c>
      <c r="K76" s="6">
        <v>9782.5</v>
      </c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  <c r="BM76" s="51"/>
      <c r="BN76" s="51"/>
      <c r="BO76" s="51"/>
      <c r="BP76" s="51"/>
      <c r="BQ76" s="51"/>
    </row>
    <row r="77" spans="1:69" ht="15" customHeight="1" thickTop="1" thickBot="1" x14ac:dyDescent="0.3">
      <c r="A77" s="71">
        <f t="shared" si="1"/>
        <v>18</v>
      </c>
      <c r="B77" s="3" t="s">
        <v>50</v>
      </c>
      <c r="C77" s="3" t="s">
        <v>50</v>
      </c>
      <c r="D77" s="3" t="s">
        <v>50</v>
      </c>
      <c r="E77" s="3" t="s">
        <v>50</v>
      </c>
      <c r="F77" s="3" t="s">
        <v>50</v>
      </c>
      <c r="G77" s="3" t="s">
        <v>50</v>
      </c>
      <c r="H77" s="3" t="s">
        <v>50</v>
      </c>
      <c r="I77" s="3" t="s">
        <v>50</v>
      </c>
      <c r="J77" s="3" t="s">
        <v>50</v>
      </c>
      <c r="K77" s="3" t="s">
        <v>50</v>
      </c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  <c r="BM77" s="51"/>
      <c r="BN77" s="51"/>
      <c r="BO77" s="51"/>
      <c r="BP77" s="51"/>
      <c r="BQ77" s="51"/>
    </row>
    <row r="78" spans="1:69" ht="15" customHeight="1" thickTop="1" thickBot="1" x14ac:dyDescent="0.3">
      <c r="A78" s="71">
        <f t="shared" si="1"/>
        <v>19</v>
      </c>
      <c r="B78" s="6" t="s">
        <v>50</v>
      </c>
      <c r="C78" s="49" t="s">
        <v>50</v>
      </c>
      <c r="D78" s="50" t="s">
        <v>50</v>
      </c>
      <c r="E78" s="49" t="s">
        <v>50</v>
      </c>
      <c r="F78" s="50" t="s">
        <v>50</v>
      </c>
      <c r="G78" s="49" t="s">
        <v>50</v>
      </c>
      <c r="H78" s="50" t="s">
        <v>50</v>
      </c>
      <c r="I78" s="49" t="s">
        <v>50</v>
      </c>
      <c r="J78" s="50" t="s">
        <v>50</v>
      </c>
      <c r="K78" s="6" t="s">
        <v>50</v>
      </c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  <c r="BK78" s="51"/>
      <c r="BL78" s="51"/>
      <c r="BM78" s="51"/>
      <c r="BN78" s="51"/>
      <c r="BO78" s="51"/>
      <c r="BP78" s="51"/>
      <c r="BQ78" s="51"/>
    </row>
    <row r="79" spans="1:69" ht="15" customHeight="1" thickTop="1" thickBot="1" x14ac:dyDescent="0.3">
      <c r="A79" s="71">
        <f t="shared" si="1"/>
        <v>20</v>
      </c>
      <c r="B79" s="3">
        <v>154</v>
      </c>
      <c r="C79" s="3">
        <v>248</v>
      </c>
      <c r="D79" s="3">
        <v>5</v>
      </c>
      <c r="E79" s="3">
        <v>10.199999999999999</v>
      </c>
      <c r="F79" s="3">
        <v>400</v>
      </c>
      <c r="G79" s="3">
        <v>1000</v>
      </c>
      <c r="H79" s="3">
        <v>6182.5</v>
      </c>
      <c r="I79" s="3">
        <v>8637.5</v>
      </c>
      <c r="J79" s="3">
        <v>8177.5</v>
      </c>
      <c r="K79" s="3">
        <v>9790</v>
      </c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  <c r="BF79" s="51"/>
      <c r="BG79" s="51"/>
      <c r="BH79" s="51"/>
      <c r="BI79" s="51"/>
      <c r="BJ79" s="51"/>
      <c r="BK79" s="51"/>
      <c r="BL79" s="51"/>
      <c r="BM79" s="51"/>
      <c r="BN79" s="51"/>
      <c r="BO79" s="51"/>
      <c r="BP79" s="51"/>
      <c r="BQ79" s="51"/>
    </row>
    <row r="80" spans="1:69" ht="15" customHeight="1" thickTop="1" thickBot="1" x14ac:dyDescent="0.3">
      <c r="A80" s="71">
        <f t="shared" si="1"/>
        <v>21</v>
      </c>
      <c r="B80" s="6">
        <v>154</v>
      </c>
      <c r="C80" s="49">
        <v>248</v>
      </c>
      <c r="D80" s="50">
        <v>5</v>
      </c>
      <c r="E80" s="49">
        <v>10.199999999999999</v>
      </c>
      <c r="F80" s="50">
        <v>400</v>
      </c>
      <c r="G80" s="49">
        <v>1000</v>
      </c>
      <c r="H80" s="50">
        <v>6185</v>
      </c>
      <c r="I80" s="49">
        <v>8640</v>
      </c>
      <c r="J80" s="50">
        <v>8182.5</v>
      </c>
      <c r="K80" s="6">
        <v>9795</v>
      </c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  <c r="BF80" s="51"/>
      <c r="BG80" s="51"/>
      <c r="BH80" s="51"/>
      <c r="BI80" s="51"/>
      <c r="BJ80" s="51"/>
      <c r="BK80" s="51"/>
      <c r="BL80" s="51"/>
      <c r="BM80" s="51"/>
      <c r="BN80" s="51"/>
      <c r="BO80" s="51"/>
      <c r="BP80" s="51"/>
      <c r="BQ80" s="51"/>
    </row>
    <row r="81" spans="1:69" ht="15" customHeight="1" thickTop="1" thickBot="1" x14ac:dyDescent="0.3">
      <c r="A81" s="71">
        <f t="shared" si="1"/>
        <v>22</v>
      </c>
      <c r="B81" s="3">
        <v>154</v>
      </c>
      <c r="C81" s="3">
        <v>248</v>
      </c>
      <c r="D81" s="3">
        <v>5</v>
      </c>
      <c r="E81" s="3">
        <v>10.199999999999999</v>
      </c>
      <c r="F81" s="3">
        <v>400</v>
      </c>
      <c r="G81" s="3">
        <v>1000</v>
      </c>
      <c r="H81" s="3">
        <v>6177.5</v>
      </c>
      <c r="I81" s="3">
        <v>8632.5</v>
      </c>
      <c r="J81" s="3">
        <v>8185</v>
      </c>
      <c r="K81" s="3">
        <v>9797.5</v>
      </c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  <c r="BF81" s="51"/>
      <c r="BG81" s="51"/>
      <c r="BH81" s="51"/>
      <c r="BI81" s="51"/>
      <c r="BJ81" s="51"/>
      <c r="BK81" s="51"/>
      <c r="BL81" s="51"/>
      <c r="BM81" s="51"/>
      <c r="BN81" s="51"/>
      <c r="BO81" s="51"/>
      <c r="BP81" s="51"/>
      <c r="BQ81" s="51"/>
    </row>
    <row r="82" spans="1:69" ht="15" customHeight="1" thickTop="1" thickBot="1" x14ac:dyDescent="0.3">
      <c r="A82" s="71">
        <f t="shared" si="1"/>
        <v>23</v>
      </c>
      <c r="B82" s="6">
        <v>158</v>
      </c>
      <c r="C82" s="49">
        <v>248</v>
      </c>
      <c r="D82" s="50">
        <v>5</v>
      </c>
      <c r="E82" s="49">
        <v>10.199999999999999</v>
      </c>
      <c r="F82" s="50">
        <v>400</v>
      </c>
      <c r="G82" s="49">
        <v>1000</v>
      </c>
      <c r="H82" s="50">
        <v>6180</v>
      </c>
      <c r="I82" s="49">
        <v>8635</v>
      </c>
      <c r="J82" s="50">
        <v>8187.5</v>
      </c>
      <c r="K82" s="6">
        <v>9802.5</v>
      </c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  <c r="BF82" s="51"/>
      <c r="BG82" s="51"/>
      <c r="BH82" s="51"/>
      <c r="BI82" s="51"/>
      <c r="BJ82" s="51"/>
      <c r="BK82" s="51"/>
      <c r="BL82" s="51"/>
      <c r="BM82" s="51"/>
      <c r="BN82" s="51"/>
      <c r="BO82" s="51"/>
      <c r="BP82" s="51"/>
      <c r="BQ82" s="51"/>
    </row>
    <row r="83" spans="1:69" ht="15" customHeight="1" thickTop="1" thickBot="1" x14ac:dyDescent="0.3">
      <c r="A83" s="71">
        <f t="shared" si="1"/>
        <v>24</v>
      </c>
      <c r="B83" s="3">
        <v>158</v>
      </c>
      <c r="C83" s="3">
        <v>248</v>
      </c>
      <c r="D83" s="3">
        <v>5</v>
      </c>
      <c r="E83" s="3">
        <v>10.199999999999999</v>
      </c>
      <c r="F83" s="3">
        <v>400</v>
      </c>
      <c r="G83" s="3">
        <v>1000</v>
      </c>
      <c r="H83" s="3">
        <v>6180</v>
      </c>
      <c r="I83" s="3">
        <v>8635</v>
      </c>
      <c r="J83" s="3">
        <v>8190</v>
      </c>
      <c r="K83" s="3">
        <v>9805</v>
      </c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  <c r="BF83" s="51"/>
      <c r="BG83" s="51"/>
      <c r="BH83" s="51"/>
      <c r="BI83" s="51"/>
      <c r="BJ83" s="51"/>
      <c r="BK83" s="51"/>
      <c r="BL83" s="51"/>
      <c r="BM83" s="51"/>
      <c r="BN83" s="51"/>
      <c r="BO83" s="51"/>
      <c r="BP83" s="51"/>
      <c r="BQ83" s="51"/>
    </row>
    <row r="84" spans="1:69" ht="15" customHeight="1" thickTop="1" thickBot="1" x14ac:dyDescent="0.3">
      <c r="A84" s="71">
        <f t="shared" si="1"/>
        <v>25</v>
      </c>
      <c r="B84" s="6" t="s">
        <v>50</v>
      </c>
      <c r="C84" s="49" t="s">
        <v>50</v>
      </c>
      <c r="D84" s="50" t="s">
        <v>50</v>
      </c>
      <c r="E84" s="49" t="s">
        <v>50</v>
      </c>
      <c r="F84" s="50" t="s">
        <v>50</v>
      </c>
      <c r="G84" s="49" t="s">
        <v>50</v>
      </c>
      <c r="H84" s="50" t="s">
        <v>50</v>
      </c>
      <c r="I84" s="49" t="s">
        <v>50</v>
      </c>
      <c r="J84" s="50" t="s">
        <v>50</v>
      </c>
      <c r="K84" s="6" t="s">
        <v>50</v>
      </c>
    </row>
    <row r="85" spans="1:69" ht="15" customHeight="1" thickTop="1" thickBot="1" x14ac:dyDescent="0.3">
      <c r="A85" s="71">
        <f t="shared" si="1"/>
        <v>26</v>
      </c>
      <c r="B85" s="3" t="s">
        <v>50</v>
      </c>
      <c r="C85" s="3" t="s">
        <v>50</v>
      </c>
      <c r="D85" s="3" t="s">
        <v>50</v>
      </c>
      <c r="E85" s="3" t="s">
        <v>50</v>
      </c>
      <c r="F85" s="3" t="s">
        <v>50</v>
      </c>
      <c r="G85" s="3" t="s">
        <v>50</v>
      </c>
      <c r="H85" s="3" t="s">
        <v>50</v>
      </c>
      <c r="I85" s="3" t="s">
        <v>50</v>
      </c>
      <c r="J85" s="3" t="s">
        <v>50</v>
      </c>
      <c r="K85" s="3" t="s">
        <v>50</v>
      </c>
    </row>
    <row r="86" spans="1:69" ht="15" customHeight="1" thickTop="1" thickBot="1" x14ac:dyDescent="0.3">
      <c r="A86" s="71">
        <f t="shared" si="1"/>
        <v>27</v>
      </c>
      <c r="B86" s="6">
        <v>158</v>
      </c>
      <c r="C86" s="49">
        <v>248</v>
      </c>
      <c r="D86" s="50">
        <v>5</v>
      </c>
      <c r="E86" s="49">
        <v>10.199999999999999</v>
      </c>
      <c r="F86" s="50">
        <v>400</v>
      </c>
      <c r="G86" s="49">
        <v>1000</v>
      </c>
      <c r="H86" s="50">
        <v>6182.5</v>
      </c>
      <c r="I86" s="49">
        <v>8637.5</v>
      </c>
      <c r="J86" s="50">
        <v>8222.5</v>
      </c>
      <c r="K86" s="6">
        <v>9560</v>
      </c>
    </row>
    <row r="87" spans="1:69" ht="15" customHeight="1" thickTop="1" thickBot="1" x14ac:dyDescent="0.3">
      <c r="A87" s="71">
        <f t="shared" si="1"/>
        <v>28</v>
      </c>
      <c r="B87" s="3">
        <v>158</v>
      </c>
      <c r="C87" s="3">
        <v>248</v>
      </c>
      <c r="D87" s="3">
        <v>5</v>
      </c>
      <c r="E87" s="3">
        <v>10.199999999999999</v>
      </c>
      <c r="F87" s="3">
        <v>400</v>
      </c>
      <c r="G87" s="3">
        <v>1000</v>
      </c>
      <c r="H87" s="3">
        <v>6195</v>
      </c>
      <c r="I87" s="3">
        <v>8652.5</v>
      </c>
      <c r="J87" s="3">
        <v>8232.5</v>
      </c>
      <c r="K87" s="3">
        <v>9825</v>
      </c>
    </row>
    <row r="88" spans="1:69" ht="15" customHeight="1" thickTop="1" thickBot="1" x14ac:dyDescent="0.3">
      <c r="A88" s="71">
        <f t="shared" si="1"/>
        <v>29</v>
      </c>
      <c r="B88" s="6">
        <v>158</v>
      </c>
      <c r="C88" s="49">
        <v>248</v>
      </c>
      <c r="D88" s="50">
        <v>5</v>
      </c>
      <c r="E88" s="49">
        <v>10.199999999999999</v>
      </c>
      <c r="F88" s="50">
        <v>400</v>
      </c>
      <c r="G88" s="49">
        <v>1000</v>
      </c>
      <c r="H88" s="50">
        <v>6192.5</v>
      </c>
      <c r="I88" s="49">
        <v>8650</v>
      </c>
      <c r="J88" s="50">
        <v>8227.5</v>
      </c>
      <c r="K88" s="6">
        <v>9820</v>
      </c>
    </row>
    <row r="89" spans="1:69" ht="15" customHeight="1" thickTop="1" thickBot="1" x14ac:dyDescent="0.3">
      <c r="A89" s="71">
        <f t="shared" si="1"/>
        <v>30</v>
      </c>
      <c r="B89" s="3">
        <v>158</v>
      </c>
      <c r="C89" s="3">
        <v>248</v>
      </c>
      <c r="D89" s="3">
        <v>5</v>
      </c>
      <c r="E89" s="3">
        <v>10.199999999999999</v>
      </c>
      <c r="F89" s="3">
        <v>400</v>
      </c>
      <c r="G89" s="3">
        <v>1000</v>
      </c>
      <c r="H89" s="3">
        <v>6205</v>
      </c>
      <c r="I89" s="3">
        <v>8665</v>
      </c>
      <c r="J89" s="3">
        <v>8222.5</v>
      </c>
      <c r="K89" s="3">
        <v>9812.5</v>
      </c>
    </row>
    <row r="90" spans="1:69" ht="15" customHeight="1" thickTop="1" thickBot="1" x14ac:dyDescent="0.3">
      <c r="A90" s="71">
        <f t="shared" si="1"/>
        <v>31</v>
      </c>
      <c r="B90" s="6">
        <v>158</v>
      </c>
      <c r="C90" s="49">
        <v>248</v>
      </c>
      <c r="D90" s="50">
        <v>5</v>
      </c>
      <c r="E90" s="49">
        <v>10.199999999999999</v>
      </c>
      <c r="F90" s="50">
        <v>400</v>
      </c>
      <c r="G90" s="49">
        <v>1000</v>
      </c>
      <c r="H90" s="50">
        <v>6207.5</v>
      </c>
      <c r="I90" s="49">
        <v>8667.5</v>
      </c>
      <c r="J90" s="50">
        <v>8225</v>
      </c>
      <c r="K90" s="6">
        <v>9830</v>
      </c>
    </row>
    <row r="91" spans="1:69" ht="15" customHeight="1" thickTop="1" thickBot="1" x14ac:dyDescent="0.3">
      <c r="A91" s="71" t="str">
        <f t="shared" si="1"/>
        <v>Promedio :</v>
      </c>
      <c r="B91" s="4">
        <f t="shared" ref="B91:K91" si="2">AVERAGE(B61:B90)</f>
        <v>155.4</v>
      </c>
      <c r="C91" s="4">
        <f t="shared" si="2"/>
        <v>248</v>
      </c>
      <c r="D91" s="4">
        <f t="shared" si="2"/>
        <v>5</v>
      </c>
      <c r="E91" s="4">
        <f t="shared" si="2"/>
        <v>10.199999999999998</v>
      </c>
      <c r="F91" s="4">
        <f t="shared" si="2"/>
        <v>400</v>
      </c>
      <c r="G91" s="4">
        <f t="shared" si="2"/>
        <v>1000</v>
      </c>
      <c r="H91" s="4">
        <f t="shared" si="2"/>
        <v>6187.125</v>
      </c>
      <c r="I91" s="4">
        <f t="shared" si="2"/>
        <v>8642.875</v>
      </c>
      <c r="J91" s="4">
        <f t="shared" si="2"/>
        <v>8178.75</v>
      </c>
      <c r="K91" s="4">
        <f t="shared" si="2"/>
        <v>9771.5</v>
      </c>
    </row>
    <row r="92" spans="1:69" ht="15" thickTop="1" thickBot="1" x14ac:dyDescent="0.3">
      <c r="A92" s="71"/>
      <c r="B92" s="7"/>
      <c r="C92" s="7"/>
      <c r="D92" s="7"/>
      <c r="E92" s="7"/>
      <c r="F92" s="7"/>
      <c r="G92" s="7"/>
      <c r="H92" s="7"/>
      <c r="I92" s="7"/>
      <c r="J92" s="7"/>
      <c r="K92" s="6" t="s">
        <v>55</v>
      </c>
    </row>
    <row r="93" spans="1:69" ht="15" thickTop="1" thickBot="1" x14ac:dyDescent="0.3">
      <c r="A93" s="68"/>
      <c r="B93" s="48" t="s">
        <v>61</v>
      </c>
      <c r="C93" s="4"/>
      <c r="D93" s="4"/>
      <c r="E93" s="4"/>
      <c r="F93" s="4"/>
      <c r="G93" s="4"/>
      <c r="H93" s="4"/>
      <c r="I93" s="4"/>
      <c r="J93" s="4"/>
      <c r="K93" s="4" t="s">
        <v>56</v>
      </c>
    </row>
    <row r="94" spans="1:69" s="54" customFormat="1" ht="14.4" thickTop="1" x14ac:dyDescent="0.25"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3"/>
      <c r="AM94" s="53"/>
      <c r="AN94" s="53"/>
      <c r="AO94" s="53"/>
      <c r="AP94" s="53"/>
      <c r="AQ94" s="53"/>
      <c r="AR94" s="53"/>
      <c r="AS94" s="53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  <c r="BF94" s="53"/>
      <c r="BG94" s="53"/>
      <c r="BH94" s="53"/>
      <c r="BI94" s="53"/>
      <c r="BJ94" s="53"/>
      <c r="BK94" s="53"/>
      <c r="BL94" s="53"/>
      <c r="BM94" s="53"/>
      <c r="BN94" s="53"/>
      <c r="BO94" s="53"/>
      <c r="BP94" s="53"/>
      <c r="BQ94" s="53"/>
    </row>
    <row r="95" spans="1:69" s="54" customFormat="1" x14ac:dyDescent="0.25"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  <c r="AL95" s="53"/>
      <c r="AM95" s="53"/>
      <c r="AN95" s="53"/>
      <c r="AO95" s="53"/>
      <c r="AP95" s="53"/>
      <c r="AQ95" s="53"/>
      <c r="AR95" s="53"/>
      <c r="AS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  <c r="BF95" s="53"/>
      <c r="BG95" s="53"/>
      <c r="BH95" s="53"/>
      <c r="BI95" s="53"/>
      <c r="BJ95" s="53"/>
      <c r="BK95" s="53"/>
      <c r="BL95" s="53"/>
      <c r="BM95" s="53"/>
      <c r="BN95" s="53"/>
      <c r="BO95" s="53"/>
      <c r="BP95" s="53"/>
      <c r="BQ95" s="53"/>
    </row>
    <row r="96" spans="1:69" s="54" customFormat="1" x14ac:dyDescent="0.25"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  <c r="AL96" s="53"/>
      <c r="AM96" s="53"/>
      <c r="AN96" s="53"/>
      <c r="AO96" s="53"/>
      <c r="AP96" s="53"/>
      <c r="AQ96" s="53"/>
      <c r="AR96" s="53"/>
      <c r="AS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  <c r="BF96" s="53"/>
      <c r="BG96" s="53"/>
      <c r="BH96" s="53"/>
      <c r="BI96" s="53"/>
      <c r="BJ96" s="53"/>
      <c r="BK96" s="53"/>
      <c r="BL96" s="53"/>
      <c r="BM96" s="53"/>
      <c r="BN96" s="53"/>
      <c r="BO96" s="53"/>
      <c r="BP96" s="53"/>
      <c r="BQ96" s="53"/>
    </row>
    <row r="97" spans="1:69" s="54" customFormat="1" x14ac:dyDescent="0.25"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53"/>
      <c r="AS97" s="53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  <c r="BF97" s="53"/>
      <c r="BG97" s="53"/>
      <c r="BH97" s="53"/>
      <c r="BI97" s="53"/>
      <c r="BJ97" s="53"/>
      <c r="BK97" s="53"/>
      <c r="BL97" s="53"/>
      <c r="BM97" s="53"/>
      <c r="BN97" s="53"/>
      <c r="BO97" s="53"/>
      <c r="BP97" s="53"/>
      <c r="BQ97" s="53"/>
    </row>
    <row r="98" spans="1:69" s="54" customFormat="1" x14ac:dyDescent="0.25">
      <c r="A98" s="51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53"/>
      <c r="AN98" s="53"/>
      <c r="AO98" s="53"/>
      <c r="AP98" s="53"/>
      <c r="AQ98" s="53"/>
      <c r="AR98" s="53"/>
      <c r="AS98" s="53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  <c r="BF98" s="53"/>
      <c r="BG98" s="53"/>
      <c r="BH98" s="53"/>
      <c r="BI98" s="53"/>
      <c r="BJ98" s="53"/>
      <c r="BK98" s="53"/>
      <c r="BL98" s="53"/>
      <c r="BM98" s="53"/>
      <c r="BN98" s="53"/>
      <c r="BO98" s="53"/>
      <c r="BP98" s="53"/>
      <c r="BQ98" s="53"/>
    </row>
    <row r="99" spans="1:69" s="54" customFormat="1" x14ac:dyDescent="0.25"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  <c r="AL99" s="53"/>
      <c r="AM99" s="53"/>
      <c r="AN99" s="53"/>
      <c r="AO99" s="53"/>
      <c r="AP99" s="53"/>
      <c r="AQ99" s="53"/>
      <c r="AR99" s="53"/>
      <c r="AS99" s="53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  <c r="BF99" s="53"/>
      <c r="BG99" s="53"/>
      <c r="BH99" s="53"/>
      <c r="BI99" s="53"/>
      <c r="BJ99" s="53"/>
      <c r="BK99" s="53"/>
      <c r="BL99" s="53"/>
      <c r="BM99" s="53"/>
      <c r="BN99" s="53"/>
      <c r="BO99" s="53"/>
      <c r="BP99" s="53"/>
      <c r="BQ99" s="53"/>
    </row>
    <row r="100" spans="1:69" s="54" customFormat="1" x14ac:dyDescent="0.25"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53"/>
      <c r="AM100" s="53"/>
      <c r="AN100" s="53"/>
      <c r="AO100" s="53"/>
      <c r="AP100" s="53"/>
      <c r="AQ100" s="53"/>
      <c r="AR100" s="53"/>
      <c r="AS100" s="53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  <c r="BF100" s="53"/>
      <c r="BG100" s="53"/>
      <c r="BH100" s="53"/>
      <c r="BI100" s="53"/>
      <c r="BJ100" s="53"/>
      <c r="BK100" s="53"/>
      <c r="BL100" s="53"/>
      <c r="BM100" s="53"/>
      <c r="BN100" s="53"/>
      <c r="BO100" s="53"/>
      <c r="BP100" s="53"/>
      <c r="BQ100" s="53"/>
    </row>
    <row r="101" spans="1:69" s="54" customFormat="1" x14ac:dyDescent="0.25"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  <c r="AM101" s="53"/>
      <c r="AN101" s="53"/>
      <c r="AO101" s="53"/>
      <c r="AP101" s="53"/>
      <c r="AQ101" s="53"/>
      <c r="AR101" s="53"/>
      <c r="AS101" s="53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  <c r="BF101" s="53"/>
      <c r="BG101" s="53"/>
      <c r="BH101" s="53"/>
      <c r="BI101" s="53"/>
      <c r="BJ101" s="53"/>
      <c r="BK101" s="53"/>
      <c r="BL101" s="53"/>
      <c r="BM101" s="53"/>
      <c r="BN101" s="53"/>
      <c r="BO101" s="53"/>
      <c r="BP101" s="53"/>
      <c r="BQ101" s="53"/>
    </row>
    <row r="102" spans="1:69" s="54" customFormat="1" ht="25.5" customHeight="1" x14ac:dyDescent="0.25"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  <c r="BF102" s="53"/>
      <c r="BG102" s="53"/>
      <c r="BH102" s="53"/>
      <c r="BI102" s="53"/>
      <c r="BJ102" s="53"/>
      <c r="BK102" s="53"/>
      <c r="BL102" s="53"/>
      <c r="BM102" s="53"/>
      <c r="BN102" s="53"/>
      <c r="BO102" s="53"/>
      <c r="BP102" s="53"/>
      <c r="BQ102" s="53"/>
    </row>
    <row r="103" spans="1:69" ht="12.75" customHeight="1" x14ac:dyDescent="0.25">
      <c r="B103" s="55"/>
    </row>
    <row r="104" spans="1:69" s="54" customFormat="1" ht="15.6" x14ac:dyDescent="0.25">
      <c r="A104" s="57"/>
      <c r="B104" s="58" t="s">
        <v>4</v>
      </c>
      <c r="C104" s="59"/>
      <c r="D104" s="59"/>
      <c r="E104" s="58"/>
      <c r="F104" s="59"/>
      <c r="G104" s="59"/>
      <c r="H104" s="59"/>
      <c r="I104" s="59"/>
      <c r="J104" s="59"/>
      <c r="K104" s="59"/>
      <c r="L104" s="56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3"/>
      <c r="AM104" s="53"/>
      <c r="AN104" s="53"/>
      <c r="AO104" s="53"/>
      <c r="AP104" s="53"/>
      <c r="AQ104" s="53"/>
      <c r="AR104" s="53"/>
      <c r="AS104" s="53"/>
      <c r="AT104" s="53"/>
      <c r="AU104" s="53"/>
      <c r="AV104" s="53"/>
      <c r="AW104" s="53"/>
      <c r="AX104" s="53"/>
      <c r="AY104" s="53"/>
      <c r="AZ104" s="53"/>
      <c r="BA104" s="53"/>
      <c r="BB104" s="53"/>
      <c r="BC104" s="53"/>
      <c r="BD104" s="53"/>
      <c r="BE104" s="53"/>
      <c r="BF104" s="53"/>
      <c r="BG104" s="53"/>
      <c r="BH104" s="53"/>
      <c r="BI104" s="53"/>
      <c r="BJ104" s="53"/>
      <c r="BK104" s="53"/>
      <c r="BL104" s="53"/>
      <c r="BM104" s="53"/>
      <c r="BN104" s="53"/>
      <c r="BO104" s="53"/>
      <c r="BP104" s="53"/>
      <c r="BQ104" s="53"/>
    </row>
    <row r="105" spans="1:69" s="54" customFormat="1" ht="15.6" x14ac:dyDescent="0.25">
      <c r="A105" s="51"/>
      <c r="B105" s="59" t="str">
        <f>B8</f>
        <v>Mes: Mayo 2024</v>
      </c>
      <c r="C105" s="52"/>
      <c r="D105" s="52"/>
      <c r="E105" s="58"/>
      <c r="F105" s="60"/>
      <c r="G105" s="52"/>
      <c r="H105" s="52"/>
      <c r="I105" s="52"/>
      <c r="J105" s="52"/>
      <c r="K105" s="52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3"/>
      <c r="AN105" s="53"/>
      <c r="AO105" s="53"/>
      <c r="AP105" s="53"/>
      <c r="AQ105" s="53"/>
      <c r="AR105" s="53"/>
      <c r="AS105" s="53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  <c r="BF105" s="53"/>
      <c r="BG105" s="53"/>
      <c r="BH105" s="53"/>
      <c r="BI105" s="53"/>
      <c r="BJ105" s="53"/>
      <c r="BK105" s="53"/>
      <c r="BL105" s="53"/>
      <c r="BM105" s="53"/>
      <c r="BN105" s="53"/>
      <c r="BO105" s="53"/>
      <c r="BP105" s="53"/>
      <c r="BQ105" s="53"/>
    </row>
    <row r="106" spans="1:69" s="54" customFormat="1" ht="14.4" thickBot="1" x14ac:dyDescent="0.3">
      <c r="A106" s="51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1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53"/>
      <c r="AO106" s="53"/>
      <c r="AP106" s="53"/>
      <c r="AQ106" s="53"/>
      <c r="AR106" s="53"/>
      <c r="AS106" s="53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  <c r="BF106" s="53"/>
      <c r="BG106" s="53"/>
      <c r="BH106" s="53"/>
      <c r="BI106" s="53"/>
      <c r="BJ106" s="53"/>
      <c r="BK106" s="53"/>
      <c r="BL106" s="53"/>
      <c r="BM106" s="53"/>
      <c r="BN106" s="53"/>
      <c r="BO106" s="53"/>
      <c r="BP106" s="53"/>
      <c r="BQ106" s="53"/>
    </row>
    <row r="107" spans="1:69" ht="16.8" thickTop="1" thickBot="1" x14ac:dyDescent="0.3">
      <c r="A107" s="64"/>
      <c r="B107" s="2" t="str">
        <f>[1]Matriz!B186</f>
        <v>Corona Sueca</v>
      </c>
      <c r="C107" s="2"/>
      <c r="D107" s="2" t="str">
        <f>[1]Matriz!D186</f>
        <v>Corona Danesa</v>
      </c>
      <c r="E107" s="2"/>
      <c r="F107" s="2" t="str">
        <f>[1]Matriz!F186</f>
        <v>Dólar Canadiense</v>
      </c>
      <c r="G107" s="2"/>
      <c r="H107" s="2" t="str">
        <f>[1]Matriz!H186</f>
        <v>Dólar Australiano</v>
      </c>
      <c r="I107" s="2"/>
      <c r="J107" s="2" t="str">
        <f>[1]Matriz!J186</f>
        <v>-</v>
      </c>
      <c r="K107" s="2"/>
      <c r="L107" s="64"/>
    </row>
    <row r="108" spans="1:69" s="64" customFormat="1" ht="15" thickTop="1" thickBot="1" x14ac:dyDescent="0.3">
      <c r="A108" s="71"/>
      <c r="B108" s="1" t="s">
        <v>0</v>
      </c>
      <c r="C108" s="1" t="s">
        <v>1</v>
      </c>
      <c r="D108" s="1" t="s">
        <v>0</v>
      </c>
      <c r="E108" s="1" t="s">
        <v>1</v>
      </c>
      <c r="F108" s="1" t="s">
        <v>0</v>
      </c>
      <c r="G108" s="1" t="s">
        <v>1</v>
      </c>
      <c r="H108" s="1" t="s">
        <v>0</v>
      </c>
      <c r="I108" s="1" t="s">
        <v>1</v>
      </c>
      <c r="J108" s="1" t="s">
        <v>0</v>
      </c>
      <c r="K108" s="1" t="s">
        <v>1</v>
      </c>
      <c r="L108" s="71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  <c r="AJ108" s="63"/>
      <c r="AK108" s="63"/>
      <c r="AL108" s="63"/>
      <c r="AM108" s="63"/>
      <c r="AN108" s="63"/>
      <c r="AO108" s="63"/>
      <c r="AP108" s="63"/>
      <c r="AQ108" s="63"/>
      <c r="AR108" s="63"/>
      <c r="AS108" s="63"/>
      <c r="AT108" s="63"/>
      <c r="AU108" s="63"/>
      <c r="AV108" s="63"/>
      <c r="AW108" s="63"/>
      <c r="AX108" s="63"/>
      <c r="AY108" s="63"/>
      <c r="AZ108" s="63"/>
      <c r="BA108" s="63"/>
      <c r="BB108" s="63"/>
      <c r="BC108" s="63"/>
      <c r="BD108" s="63"/>
      <c r="BE108" s="63"/>
      <c r="BF108" s="63"/>
      <c r="BG108" s="63"/>
      <c r="BH108" s="63"/>
      <c r="BI108" s="63"/>
      <c r="BJ108" s="63"/>
      <c r="BK108" s="63"/>
      <c r="BL108" s="63"/>
      <c r="BM108" s="63"/>
      <c r="BN108" s="63"/>
      <c r="BO108" s="63"/>
      <c r="BP108" s="63"/>
      <c r="BQ108" s="63"/>
    </row>
    <row r="109" spans="1:69" ht="15" customHeight="1" thickTop="1" thickBot="1" x14ac:dyDescent="0.3">
      <c r="A109" s="71">
        <f t="shared" ref="A109:A139" si="3">A12</f>
        <v>2</v>
      </c>
      <c r="B109" s="3">
        <v>300</v>
      </c>
      <c r="C109" s="3">
        <v>650</v>
      </c>
      <c r="D109" s="3">
        <v>400</v>
      </c>
      <c r="E109" s="3">
        <v>900</v>
      </c>
      <c r="F109" s="3">
        <v>4217.5</v>
      </c>
      <c r="G109" s="3">
        <v>5522.5</v>
      </c>
      <c r="H109" s="3">
        <v>4700</v>
      </c>
      <c r="I109" s="3">
        <v>5200</v>
      </c>
      <c r="J109" s="3">
        <v>0</v>
      </c>
      <c r="K109" s="3">
        <v>0</v>
      </c>
      <c r="L109" s="71"/>
    </row>
    <row r="110" spans="1:69" ht="15" customHeight="1" thickTop="1" thickBot="1" x14ac:dyDescent="0.3">
      <c r="A110" s="71">
        <f t="shared" si="3"/>
        <v>3</v>
      </c>
      <c r="B110" s="6">
        <v>300</v>
      </c>
      <c r="C110" s="6">
        <v>650</v>
      </c>
      <c r="D110" s="6">
        <v>400</v>
      </c>
      <c r="E110" s="6">
        <v>900</v>
      </c>
      <c r="F110" s="6">
        <v>4225</v>
      </c>
      <c r="G110" s="6">
        <v>5532.5</v>
      </c>
      <c r="H110" s="6">
        <v>4700</v>
      </c>
      <c r="I110" s="6">
        <v>5200</v>
      </c>
      <c r="J110" s="6">
        <v>0</v>
      </c>
      <c r="K110" s="6">
        <v>0</v>
      </c>
      <c r="L110" s="71"/>
    </row>
    <row r="111" spans="1:69" ht="15" customHeight="1" thickTop="1" thickBot="1" x14ac:dyDescent="0.3">
      <c r="A111" s="71">
        <f t="shared" si="3"/>
        <v>4</v>
      </c>
      <c r="B111" s="3" t="s">
        <v>50</v>
      </c>
      <c r="C111" s="3" t="s">
        <v>50</v>
      </c>
      <c r="D111" s="3" t="s">
        <v>50</v>
      </c>
      <c r="E111" s="3" t="s">
        <v>50</v>
      </c>
      <c r="F111" s="3" t="s">
        <v>50</v>
      </c>
      <c r="G111" s="3" t="s">
        <v>50</v>
      </c>
      <c r="H111" s="3" t="s">
        <v>50</v>
      </c>
      <c r="I111" s="3" t="s">
        <v>50</v>
      </c>
      <c r="J111" s="3">
        <v>0</v>
      </c>
      <c r="K111" s="3">
        <v>0</v>
      </c>
      <c r="L111" s="71"/>
    </row>
    <row r="112" spans="1:69" ht="15" customHeight="1" thickTop="1" thickBot="1" x14ac:dyDescent="0.3">
      <c r="A112" s="71">
        <f t="shared" si="3"/>
        <v>5</v>
      </c>
      <c r="B112" s="6" t="s">
        <v>50</v>
      </c>
      <c r="C112" s="6" t="s">
        <v>50</v>
      </c>
      <c r="D112" s="6" t="s">
        <v>50</v>
      </c>
      <c r="E112" s="6" t="s">
        <v>50</v>
      </c>
      <c r="F112" s="6" t="s">
        <v>50</v>
      </c>
      <c r="G112" s="6" t="s">
        <v>50</v>
      </c>
      <c r="H112" s="6" t="s">
        <v>50</v>
      </c>
      <c r="I112" s="6" t="s">
        <v>50</v>
      </c>
      <c r="J112" s="6">
        <v>0</v>
      </c>
      <c r="K112" s="6">
        <v>0</v>
      </c>
      <c r="L112" s="71"/>
    </row>
    <row r="113" spans="1:69" ht="15" customHeight="1" thickTop="1" thickBot="1" x14ac:dyDescent="0.3">
      <c r="A113" s="71">
        <f t="shared" si="3"/>
        <v>6</v>
      </c>
      <c r="B113" s="3">
        <v>300</v>
      </c>
      <c r="C113" s="3">
        <v>650</v>
      </c>
      <c r="D113" s="3">
        <v>400</v>
      </c>
      <c r="E113" s="3">
        <v>900</v>
      </c>
      <c r="F113" s="3">
        <v>4222.5</v>
      </c>
      <c r="G113" s="3">
        <v>5530</v>
      </c>
      <c r="H113" s="3">
        <v>4700</v>
      </c>
      <c r="I113" s="3">
        <v>5200</v>
      </c>
      <c r="J113" s="3">
        <v>0</v>
      </c>
      <c r="K113" s="3">
        <v>0</v>
      </c>
      <c r="L113" s="71"/>
    </row>
    <row r="114" spans="1:69" ht="15" customHeight="1" thickTop="1" thickBot="1" x14ac:dyDescent="0.3">
      <c r="A114" s="71">
        <f t="shared" si="3"/>
        <v>7</v>
      </c>
      <c r="B114" s="6">
        <v>300</v>
      </c>
      <c r="C114" s="6">
        <v>650</v>
      </c>
      <c r="D114" s="6">
        <v>400</v>
      </c>
      <c r="E114" s="6">
        <v>900</v>
      </c>
      <c r="F114" s="6">
        <v>4192.5</v>
      </c>
      <c r="G114" s="6">
        <v>5525</v>
      </c>
      <c r="H114" s="6">
        <v>4700</v>
      </c>
      <c r="I114" s="6">
        <v>5200</v>
      </c>
      <c r="J114" s="6">
        <v>0</v>
      </c>
      <c r="K114" s="6">
        <v>0</v>
      </c>
      <c r="L114" s="71"/>
    </row>
    <row r="115" spans="1:69" ht="15" customHeight="1" thickTop="1" thickBot="1" x14ac:dyDescent="0.3">
      <c r="A115" s="71">
        <f t="shared" si="3"/>
        <v>8</v>
      </c>
      <c r="B115" s="3">
        <v>300</v>
      </c>
      <c r="C115" s="3">
        <v>650</v>
      </c>
      <c r="D115" s="3">
        <v>400</v>
      </c>
      <c r="E115" s="3">
        <v>900</v>
      </c>
      <c r="F115" s="3">
        <v>4190</v>
      </c>
      <c r="G115" s="3">
        <v>5520</v>
      </c>
      <c r="H115" s="3">
        <v>4700</v>
      </c>
      <c r="I115" s="3">
        <v>5200</v>
      </c>
      <c r="J115" s="3">
        <v>0</v>
      </c>
      <c r="K115" s="3">
        <v>0</v>
      </c>
      <c r="L115" s="71"/>
    </row>
    <row r="116" spans="1:69" ht="15" customHeight="1" thickTop="1" thickBot="1" x14ac:dyDescent="0.3">
      <c r="A116" s="71">
        <f t="shared" si="3"/>
        <v>9</v>
      </c>
      <c r="B116" s="6">
        <v>300</v>
      </c>
      <c r="C116" s="6">
        <v>650</v>
      </c>
      <c r="D116" s="6">
        <v>400</v>
      </c>
      <c r="E116" s="6">
        <v>900</v>
      </c>
      <c r="F116" s="6">
        <v>4192.5</v>
      </c>
      <c r="G116" s="6">
        <v>5525</v>
      </c>
      <c r="H116" s="6">
        <v>4700</v>
      </c>
      <c r="I116" s="6">
        <v>5200</v>
      </c>
      <c r="J116" s="6">
        <v>0</v>
      </c>
      <c r="K116" s="6">
        <v>0</v>
      </c>
      <c r="L116" s="71"/>
    </row>
    <row r="117" spans="1:69" ht="15" customHeight="1" thickTop="1" thickBot="1" x14ac:dyDescent="0.3">
      <c r="A117" s="71">
        <f t="shared" si="3"/>
        <v>10</v>
      </c>
      <c r="B117" s="3">
        <v>300</v>
      </c>
      <c r="C117" s="3">
        <v>650</v>
      </c>
      <c r="D117" s="3">
        <v>400</v>
      </c>
      <c r="E117" s="3">
        <v>900</v>
      </c>
      <c r="F117" s="3">
        <v>4200</v>
      </c>
      <c r="G117" s="3">
        <v>5532.5</v>
      </c>
      <c r="H117" s="3">
        <v>4700</v>
      </c>
      <c r="I117" s="3">
        <v>5200</v>
      </c>
      <c r="J117" s="3">
        <v>0</v>
      </c>
      <c r="K117" s="3">
        <v>0</v>
      </c>
      <c r="L117" s="7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  <c r="AG117" s="51"/>
      <c r="AH117" s="51"/>
      <c r="AI117" s="51"/>
      <c r="AJ117" s="51"/>
      <c r="AK117" s="51"/>
      <c r="AL117" s="51"/>
      <c r="AM117" s="51"/>
      <c r="AN117" s="51"/>
      <c r="AO117" s="51"/>
      <c r="AP117" s="51"/>
      <c r="AQ117" s="51"/>
      <c r="AR117" s="51"/>
      <c r="AS117" s="51"/>
      <c r="AT117" s="51"/>
      <c r="AU117" s="51"/>
      <c r="AV117" s="51"/>
      <c r="AW117" s="51"/>
      <c r="AX117" s="51"/>
      <c r="AY117" s="51"/>
      <c r="AZ117" s="51"/>
      <c r="BA117" s="51"/>
      <c r="BB117" s="51"/>
      <c r="BC117" s="51"/>
      <c r="BD117" s="51"/>
      <c r="BE117" s="51"/>
      <c r="BF117" s="51"/>
      <c r="BG117" s="51"/>
      <c r="BH117" s="51"/>
      <c r="BI117" s="51"/>
      <c r="BJ117" s="51"/>
      <c r="BK117" s="51"/>
      <c r="BL117" s="51"/>
      <c r="BM117" s="51"/>
      <c r="BN117" s="51"/>
      <c r="BO117" s="51"/>
      <c r="BP117" s="51"/>
      <c r="BQ117" s="51"/>
    </row>
    <row r="118" spans="1:69" ht="15" customHeight="1" thickTop="1" thickBot="1" x14ac:dyDescent="0.3">
      <c r="A118" s="71">
        <f t="shared" si="3"/>
        <v>11</v>
      </c>
      <c r="B118" s="6" t="s">
        <v>50</v>
      </c>
      <c r="C118" s="6" t="s">
        <v>50</v>
      </c>
      <c r="D118" s="6" t="s">
        <v>50</v>
      </c>
      <c r="E118" s="6" t="s">
        <v>50</v>
      </c>
      <c r="F118" s="6" t="s">
        <v>50</v>
      </c>
      <c r="G118" s="6" t="s">
        <v>50</v>
      </c>
      <c r="H118" s="6" t="s">
        <v>50</v>
      </c>
      <c r="I118" s="6" t="s">
        <v>50</v>
      </c>
      <c r="J118" s="6">
        <v>0</v>
      </c>
      <c r="K118" s="6">
        <v>0</v>
      </c>
      <c r="L118" s="7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  <c r="AG118" s="51"/>
      <c r="AH118" s="51"/>
      <c r="AI118" s="51"/>
      <c r="AJ118" s="51"/>
      <c r="AK118" s="51"/>
      <c r="AL118" s="51"/>
      <c r="AM118" s="51"/>
      <c r="AN118" s="51"/>
      <c r="AO118" s="51"/>
      <c r="AP118" s="51"/>
      <c r="AQ118" s="51"/>
      <c r="AR118" s="51"/>
      <c r="AS118" s="51"/>
      <c r="AT118" s="51"/>
      <c r="AU118" s="51"/>
      <c r="AV118" s="51"/>
      <c r="AW118" s="51"/>
      <c r="AX118" s="51"/>
      <c r="AY118" s="51"/>
      <c r="AZ118" s="51"/>
      <c r="BA118" s="51"/>
      <c r="BB118" s="51"/>
      <c r="BC118" s="51"/>
      <c r="BD118" s="51"/>
      <c r="BE118" s="51"/>
      <c r="BF118" s="51"/>
      <c r="BG118" s="51"/>
      <c r="BH118" s="51"/>
      <c r="BI118" s="51"/>
      <c r="BJ118" s="51"/>
      <c r="BK118" s="51"/>
      <c r="BL118" s="51"/>
      <c r="BM118" s="51"/>
      <c r="BN118" s="51"/>
      <c r="BO118" s="51"/>
      <c r="BP118" s="51"/>
      <c r="BQ118" s="51"/>
    </row>
    <row r="119" spans="1:69" ht="15" customHeight="1" thickTop="1" thickBot="1" x14ac:dyDescent="0.3">
      <c r="A119" s="71">
        <f t="shared" si="3"/>
        <v>12</v>
      </c>
      <c r="B119" s="3" t="s">
        <v>50</v>
      </c>
      <c r="C119" s="3" t="s">
        <v>50</v>
      </c>
      <c r="D119" s="3" t="s">
        <v>50</v>
      </c>
      <c r="E119" s="3" t="s">
        <v>50</v>
      </c>
      <c r="F119" s="3" t="s">
        <v>50</v>
      </c>
      <c r="G119" s="3" t="s">
        <v>50</v>
      </c>
      <c r="H119" s="3" t="s">
        <v>50</v>
      </c>
      <c r="I119" s="3" t="s">
        <v>50</v>
      </c>
      <c r="J119" s="3">
        <v>0</v>
      </c>
      <c r="K119" s="3">
        <v>0</v>
      </c>
      <c r="L119" s="7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51"/>
      <c r="AJ119" s="51"/>
      <c r="AK119" s="51"/>
      <c r="AL119" s="51"/>
      <c r="AM119" s="51"/>
      <c r="AN119" s="51"/>
      <c r="AO119" s="51"/>
      <c r="AP119" s="51"/>
      <c r="AQ119" s="51"/>
      <c r="AR119" s="51"/>
      <c r="AS119" s="51"/>
      <c r="AT119" s="51"/>
      <c r="AU119" s="51"/>
      <c r="AV119" s="51"/>
      <c r="AW119" s="51"/>
      <c r="AX119" s="51"/>
      <c r="AY119" s="51"/>
      <c r="AZ119" s="51"/>
      <c r="BA119" s="51"/>
      <c r="BB119" s="51"/>
      <c r="BC119" s="51"/>
      <c r="BD119" s="51"/>
      <c r="BE119" s="51"/>
      <c r="BF119" s="51"/>
      <c r="BG119" s="51"/>
      <c r="BH119" s="51"/>
      <c r="BI119" s="51"/>
      <c r="BJ119" s="51"/>
      <c r="BK119" s="51"/>
      <c r="BL119" s="51"/>
      <c r="BM119" s="51"/>
      <c r="BN119" s="51"/>
      <c r="BO119" s="51"/>
      <c r="BP119" s="51"/>
      <c r="BQ119" s="51"/>
    </row>
    <row r="120" spans="1:69" ht="15" customHeight="1" thickTop="1" thickBot="1" x14ac:dyDescent="0.3">
      <c r="A120" s="71">
        <f t="shared" si="3"/>
        <v>13</v>
      </c>
      <c r="B120" s="6">
        <v>300</v>
      </c>
      <c r="C120" s="6">
        <v>650</v>
      </c>
      <c r="D120" s="6">
        <v>400</v>
      </c>
      <c r="E120" s="6">
        <v>900</v>
      </c>
      <c r="F120" s="6">
        <v>4200</v>
      </c>
      <c r="G120" s="6">
        <v>5532.5</v>
      </c>
      <c r="H120" s="6">
        <v>4700</v>
      </c>
      <c r="I120" s="6">
        <v>5200</v>
      </c>
      <c r="J120" s="6">
        <v>0</v>
      </c>
      <c r="K120" s="6">
        <v>0</v>
      </c>
      <c r="L120" s="7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  <c r="AJ120" s="51"/>
      <c r="AK120" s="51"/>
      <c r="AL120" s="51"/>
      <c r="AM120" s="51"/>
      <c r="AN120" s="51"/>
      <c r="AO120" s="51"/>
      <c r="AP120" s="51"/>
      <c r="AQ120" s="51"/>
      <c r="AR120" s="51"/>
      <c r="AS120" s="51"/>
      <c r="AT120" s="51"/>
      <c r="AU120" s="51"/>
      <c r="AV120" s="51"/>
      <c r="AW120" s="51"/>
      <c r="AX120" s="51"/>
      <c r="AY120" s="51"/>
      <c r="AZ120" s="51"/>
      <c r="BA120" s="51"/>
      <c r="BB120" s="51"/>
      <c r="BC120" s="51"/>
      <c r="BD120" s="51"/>
      <c r="BE120" s="51"/>
      <c r="BF120" s="51"/>
      <c r="BG120" s="51"/>
      <c r="BH120" s="51"/>
      <c r="BI120" s="51"/>
      <c r="BJ120" s="51"/>
      <c r="BK120" s="51"/>
      <c r="BL120" s="51"/>
      <c r="BM120" s="51"/>
      <c r="BN120" s="51"/>
      <c r="BO120" s="51"/>
      <c r="BP120" s="51"/>
      <c r="BQ120" s="51"/>
    </row>
    <row r="121" spans="1:69" ht="15" customHeight="1" thickTop="1" thickBot="1" x14ac:dyDescent="0.3">
      <c r="A121" s="71">
        <f t="shared" si="3"/>
        <v>14</v>
      </c>
      <c r="B121" s="3" t="s">
        <v>50</v>
      </c>
      <c r="C121" s="3" t="s">
        <v>50</v>
      </c>
      <c r="D121" s="3" t="s">
        <v>50</v>
      </c>
      <c r="E121" s="3" t="s">
        <v>50</v>
      </c>
      <c r="F121" s="3" t="s">
        <v>50</v>
      </c>
      <c r="G121" s="3" t="s">
        <v>50</v>
      </c>
      <c r="H121" s="3" t="s">
        <v>50</v>
      </c>
      <c r="I121" s="3" t="s">
        <v>50</v>
      </c>
      <c r="J121" s="3">
        <v>0</v>
      </c>
      <c r="K121" s="3">
        <v>0</v>
      </c>
      <c r="L121" s="7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F121" s="51"/>
      <c r="AG121" s="51"/>
      <c r="AH121" s="51"/>
      <c r="AI121" s="51"/>
      <c r="AJ121" s="51"/>
      <c r="AK121" s="51"/>
      <c r="AL121" s="51"/>
      <c r="AM121" s="51"/>
      <c r="AN121" s="51"/>
      <c r="AO121" s="51"/>
      <c r="AP121" s="51"/>
      <c r="AQ121" s="51"/>
      <c r="AR121" s="51"/>
      <c r="AS121" s="51"/>
      <c r="AT121" s="51"/>
      <c r="AU121" s="51"/>
      <c r="AV121" s="51"/>
      <c r="AW121" s="51"/>
      <c r="AX121" s="51"/>
      <c r="AY121" s="51"/>
      <c r="AZ121" s="51"/>
      <c r="BA121" s="51"/>
      <c r="BB121" s="51"/>
      <c r="BC121" s="51"/>
      <c r="BD121" s="51"/>
      <c r="BE121" s="51"/>
      <c r="BF121" s="51"/>
      <c r="BG121" s="51"/>
      <c r="BH121" s="51"/>
      <c r="BI121" s="51"/>
      <c r="BJ121" s="51"/>
      <c r="BK121" s="51"/>
      <c r="BL121" s="51"/>
      <c r="BM121" s="51"/>
      <c r="BN121" s="51"/>
      <c r="BO121" s="51"/>
      <c r="BP121" s="51"/>
      <c r="BQ121" s="51"/>
    </row>
    <row r="122" spans="1:69" ht="15" customHeight="1" thickTop="1" thickBot="1" x14ac:dyDescent="0.3">
      <c r="A122" s="71">
        <f t="shared" si="3"/>
        <v>15</v>
      </c>
      <c r="B122" s="6" t="s">
        <v>50</v>
      </c>
      <c r="C122" s="6" t="s">
        <v>50</v>
      </c>
      <c r="D122" s="6" t="s">
        <v>50</v>
      </c>
      <c r="E122" s="6" t="s">
        <v>50</v>
      </c>
      <c r="F122" s="6" t="s">
        <v>50</v>
      </c>
      <c r="G122" s="6" t="s">
        <v>50</v>
      </c>
      <c r="H122" s="6" t="s">
        <v>50</v>
      </c>
      <c r="I122" s="6" t="s">
        <v>50</v>
      </c>
      <c r="J122" s="6">
        <v>0</v>
      </c>
      <c r="K122" s="6">
        <v>0</v>
      </c>
      <c r="L122" s="7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  <c r="AG122" s="51"/>
      <c r="AH122" s="51"/>
      <c r="AI122" s="51"/>
      <c r="AJ122" s="51"/>
      <c r="AK122" s="51"/>
      <c r="AL122" s="51"/>
      <c r="AM122" s="51"/>
      <c r="AN122" s="51"/>
      <c r="AO122" s="51"/>
      <c r="AP122" s="51"/>
      <c r="AQ122" s="51"/>
      <c r="AR122" s="51"/>
      <c r="AS122" s="51"/>
      <c r="AT122" s="51"/>
      <c r="AU122" s="51"/>
      <c r="AV122" s="51"/>
      <c r="AW122" s="51"/>
      <c r="AX122" s="51"/>
      <c r="AY122" s="51"/>
      <c r="AZ122" s="51"/>
      <c r="BA122" s="51"/>
      <c r="BB122" s="51"/>
      <c r="BC122" s="51"/>
      <c r="BD122" s="51"/>
      <c r="BE122" s="51"/>
      <c r="BF122" s="51"/>
      <c r="BG122" s="51"/>
      <c r="BH122" s="51"/>
      <c r="BI122" s="51"/>
      <c r="BJ122" s="51"/>
      <c r="BK122" s="51"/>
      <c r="BL122" s="51"/>
      <c r="BM122" s="51"/>
      <c r="BN122" s="51"/>
      <c r="BO122" s="51"/>
      <c r="BP122" s="51"/>
      <c r="BQ122" s="51"/>
    </row>
    <row r="123" spans="1:69" ht="15" customHeight="1" thickTop="1" thickBot="1" x14ac:dyDescent="0.3">
      <c r="A123" s="71">
        <f t="shared" si="3"/>
        <v>16</v>
      </c>
      <c r="B123" s="3">
        <v>300</v>
      </c>
      <c r="C123" s="3">
        <v>650</v>
      </c>
      <c r="D123" s="3">
        <v>400</v>
      </c>
      <c r="E123" s="3">
        <v>900</v>
      </c>
      <c r="F123" s="3">
        <v>4205</v>
      </c>
      <c r="G123" s="3">
        <v>5537.5</v>
      </c>
      <c r="H123" s="3">
        <v>4700</v>
      </c>
      <c r="I123" s="3">
        <v>5200</v>
      </c>
      <c r="J123" s="3">
        <v>0</v>
      </c>
      <c r="K123" s="3">
        <v>0</v>
      </c>
      <c r="L123" s="7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1"/>
      <c r="AG123" s="51"/>
      <c r="AH123" s="51"/>
      <c r="AI123" s="51"/>
      <c r="AJ123" s="51"/>
      <c r="AK123" s="51"/>
      <c r="AL123" s="51"/>
      <c r="AM123" s="51"/>
      <c r="AN123" s="51"/>
      <c r="AO123" s="51"/>
      <c r="AP123" s="51"/>
      <c r="AQ123" s="51"/>
      <c r="AR123" s="51"/>
      <c r="AS123" s="51"/>
      <c r="AT123" s="51"/>
      <c r="AU123" s="51"/>
      <c r="AV123" s="51"/>
      <c r="AW123" s="51"/>
      <c r="AX123" s="51"/>
      <c r="AY123" s="51"/>
      <c r="AZ123" s="51"/>
      <c r="BA123" s="51"/>
      <c r="BB123" s="51"/>
      <c r="BC123" s="51"/>
      <c r="BD123" s="51"/>
      <c r="BE123" s="51"/>
      <c r="BF123" s="51"/>
      <c r="BG123" s="51"/>
      <c r="BH123" s="51"/>
      <c r="BI123" s="51"/>
      <c r="BJ123" s="51"/>
      <c r="BK123" s="51"/>
      <c r="BL123" s="51"/>
      <c r="BM123" s="51"/>
      <c r="BN123" s="51"/>
      <c r="BO123" s="51"/>
      <c r="BP123" s="51"/>
      <c r="BQ123" s="51"/>
    </row>
    <row r="124" spans="1:69" ht="15" customHeight="1" thickTop="1" thickBot="1" x14ac:dyDescent="0.3">
      <c r="A124" s="71">
        <f t="shared" si="3"/>
        <v>17</v>
      </c>
      <c r="B124" s="6">
        <v>300</v>
      </c>
      <c r="C124" s="6">
        <v>650</v>
      </c>
      <c r="D124" s="6">
        <v>400</v>
      </c>
      <c r="E124" s="6">
        <v>900</v>
      </c>
      <c r="F124" s="6">
        <v>4202.5</v>
      </c>
      <c r="G124" s="6">
        <v>5535</v>
      </c>
      <c r="H124" s="6">
        <v>4700</v>
      </c>
      <c r="I124" s="6">
        <v>5200</v>
      </c>
      <c r="J124" s="6">
        <v>0</v>
      </c>
      <c r="K124" s="6">
        <v>0</v>
      </c>
      <c r="L124" s="7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51"/>
      <c r="AJ124" s="51"/>
      <c r="AK124" s="51"/>
      <c r="AL124" s="51"/>
      <c r="AM124" s="51"/>
      <c r="AN124" s="51"/>
      <c r="AO124" s="51"/>
      <c r="AP124" s="51"/>
      <c r="AQ124" s="51"/>
      <c r="AR124" s="51"/>
      <c r="AS124" s="51"/>
      <c r="AT124" s="51"/>
      <c r="AU124" s="51"/>
      <c r="AV124" s="51"/>
      <c r="AW124" s="51"/>
      <c r="AX124" s="51"/>
      <c r="AY124" s="51"/>
      <c r="AZ124" s="51"/>
      <c r="BA124" s="51"/>
      <c r="BB124" s="51"/>
      <c r="BC124" s="51"/>
      <c r="BD124" s="51"/>
      <c r="BE124" s="51"/>
      <c r="BF124" s="51"/>
      <c r="BG124" s="51"/>
      <c r="BH124" s="51"/>
      <c r="BI124" s="51"/>
      <c r="BJ124" s="51"/>
      <c r="BK124" s="51"/>
      <c r="BL124" s="51"/>
      <c r="BM124" s="51"/>
      <c r="BN124" s="51"/>
      <c r="BO124" s="51"/>
      <c r="BP124" s="51"/>
      <c r="BQ124" s="51"/>
    </row>
    <row r="125" spans="1:69" ht="15" customHeight="1" thickTop="1" thickBot="1" x14ac:dyDescent="0.3">
      <c r="A125" s="71">
        <f t="shared" si="3"/>
        <v>18</v>
      </c>
      <c r="B125" s="3" t="s">
        <v>50</v>
      </c>
      <c r="C125" s="3" t="s">
        <v>50</v>
      </c>
      <c r="D125" s="3" t="s">
        <v>50</v>
      </c>
      <c r="E125" s="3" t="s">
        <v>50</v>
      </c>
      <c r="F125" s="3" t="s">
        <v>50</v>
      </c>
      <c r="G125" s="3" t="s">
        <v>50</v>
      </c>
      <c r="H125" s="3" t="s">
        <v>50</v>
      </c>
      <c r="I125" s="3" t="s">
        <v>50</v>
      </c>
      <c r="J125" s="3">
        <v>0</v>
      </c>
      <c r="K125" s="3">
        <v>0</v>
      </c>
      <c r="L125" s="7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1"/>
      <c r="AG125" s="51"/>
      <c r="AH125" s="51"/>
      <c r="AI125" s="51"/>
      <c r="AJ125" s="51"/>
      <c r="AK125" s="51"/>
      <c r="AL125" s="51"/>
      <c r="AM125" s="51"/>
      <c r="AN125" s="51"/>
      <c r="AO125" s="51"/>
      <c r="AP125" s="51"/>
      <c r="AQ125" s="51"/>
      <c r="AR125" s="51"/>
      <c r="AS125" s="51"/>
      <c r="AT125" s="51"/>
      <c r="AU125" s="51"/>
      <c r="AV125" s="51"/>
      <c r="AW125" s="51"/>
      <c r="AX125" s="51"/>
      <c r="AY125" s="51"/>
      <c r="AZ125" s="51"/>
      <c r="BA125" s="51"/>
      <c r="BB125" s="51"/>
      <c r="BC125" s="51"/>
      <c r="BD125" s="51"/>
      <c r="BE125" s="51"/>
      <c r="BF125" s="51"/>
      <c r="BG125" s="51"/>
      <c r="BH125" s="51"/>
      <c r="BI125" s="51"/>
      <c r="BJ125" s="51"/>
      <c r="BK125" s="51"/>
      <c r="BL125" s="51"/>
      <c r="BM125" s="51"/>
      <c r="BN125" s="51"/>
      <c r="BO125" s="51"/>
      <c r="BP125" s="51"/>
      <c r="BQ125" s="51"/>
    </row>
    <row r="126" spans="1:69" ht="15" customHeight="1" thickTop="1" thickBot="1" x14ac:dyDescent="0.3">
      <c r="A126" s="71">
        <f t="shared" si="3"/>
        <v>19</v>
      </c>
      <c r="B126" s="6" t="s">
        <v>50</v>
      </c>
      <c r="C126" s="6" t="s">
        <v>50</v>
      </c>
      <c r="D126" s="6" t="s">
        <v>50</v>
      </c>
      <c r="E126" s="6" t="s">
        <v>50</v>
      </c>
      <c r="F126" s="6" t="s">
        <v>50</v>
      </c>
      <c r="G126" s="6" t="s">
        <v>50</v>
      </c>
      <c r="H126" s="6" t="s">
        <v>50</v>
      </c>
      <c r="I126" s="6" t="s">
        <v>50</v>
      </c>
      <c r="J126" s="6">
        <v>0</v>
      </c>
      <c r="K126" s="6">
        <v>0</v>
      </c>
      <c r="L126" s="7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1"/>
      <c r="AF126" s="51"/>
      <c r="AG126" s="51"/>
      <c r="AH126" s="51"/>
      <c r="AI126" s="51"/>
      <c r="AJ126" s="51"/>
      <c r="AK126" s="51"/>
      <c r="AL126" s="51"/>
      <c r="AM126" s="51"/>
      <c r="AN126" s="51"/>
      <c r="AO126" s="51"/>
      <c r="AP126" s="51"/>
      <c r="AQ126" s="51"/>
      <c r="AR126" s="51"/>
      <c r="AS126" s="51"/>
      <c r="AT126" s="51"/>
      <c r="AU126" s="51"/>
      <c r="AV126" s="51"/>
      <c r="AW126" s="51"/>
      <c r="AX126" s="51"/>
      <c r="AY126" s="51"/>
      <c r="AZ126" s="51"/>
      <c r="BA126" s="51"/>
      <c r="BB126" s="51"/>
      <c r="BC126" s="51"/>
      <c r="BD126" s="51"/>
      <c r="BE126" s="51"/>
      <c r="BF126" s="51"/>
      <c r="BG126" s="51"/>
      <c r="BH126" s="51"/>
      <c r="BI126" s="51"/>
      <c r="BJ126" s="51"/>
      <c r="BK126" s="51"/>
      <c r="BL126" s="51"/>
      <c r="BM126" s="51"/>
      <c r="BN126" s="51"/>
      <c r="BO126" s="51"/>
      <c r="BP126" s="51"/>
      <c r="BQ126" s="51"/>
    </row>
    <row r="127" spans="1:69" ht="15" customHeight="1" thickTop="1" thickBot="1" x14ac:dyDescent="0.3">
      <c r="A127" s="71">
        <f t="shared" si="3"/>
        <v>20</v>
      </c>
      <c r="B127" s="3">
        <v>300</v>
      </c>
      <c r="C127" s="3">
        <v>650</v>
      </c>
      <c r="D127" s="3">
        <v>400</v>
      </c>
      <c r="E127" s="3">
        <v>900</v>
      </c>
      <c r="F127" s="3">
        <v>4202.5</v>
      </c>
      <c r="G127" s="3">
        <v>5535</v>
      </c>
      <c r="H127" s="3">
        <v>4700</v>
      </c>
      <c r="I127" s="3">
        <v>5200</v>
      </c>
      <c r="J127" s="3">
        <v>0</v>
      </c>
      <c r="K127" s="3">
        <v>0</v>
      </c>
      <c r="L127" s="7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  <c r="AG127" s="51"/>
      <c r="AH127" s="51"/>
      <c r="AI127" s="51"/>
      <c r="AJ127" s="51"/>
      <c r="AK127" s="51"/>
      <c r="AL127" s="51"/>
      <c r="AM127" s="51"/>
      <c r="AN127" s="51"/>
      <c r="AO127" s="51"/>
      <c r="AP127" s="51"/>
      <c r="AQ127" s="51"/>
      <c r="AR127" s="51"/>
      <c r="AS127" s="51"/>
      <c r="AT127" s="51"/>
      <c r="AU127" s="51"/>
      <c r="AV127" s="51"/>
      <c r="AW127" s="51"/>
      <c r="AX127" s="51"/>
      <c r="AY127" s="51"/>
      <c r="AZ127" s="51"/>
      <c r="BA127" s="51"/>
      <c r="BB127" s="51"/>
      <c r="BC127" s="51"/>
      <c r="BD127" s="51"/>
      <c r="BE127" s="51"/>
      <c r="BF127" s="51"/>
      <c r="BG127" s="51"/>
      <c r="BH127" s="51"/>
      <c r="BI127" s="51"/>
      <c r="BJ127" s="51"/>
      <c r="BK127" s="51"/>
      <c r="BL127" s="51"/>
      <c r="BM127" s="51"/>
      <c r="BN127" s="51"/>
      <c r="BO127" s="51"/>
      <c r="BP127" s="51"/>
      <c r="BQ127" s="51"/>
    </row>
    <row r="128" spans="1:69" ht="15" customHeight="1" thickTop="1" thickBot="1" x14ac:dyDescent="0.3">
      <c r="A128" s="71">
        <f t="shared" si="3"/>
        <v>21</v>
      </c>
      <c r="B128" s="6">
        <v>300</v>
      </c>
      <c r="C128" s="6">
        <v>650</v>
      </c>
      <c r="D128" s="6">
        <v>400</v>
      </c>
      <c r="E128" s="6">
        <v>900</v>
      </c>
      <c r="F128" s="6">
        <v>4202.5</v>
      </c>
      <c r="G128" s="6">
        <v>5535</v>
      </c>
      <c r="H128" s="6">
        <v>4700</v>
      </c>
      <c r="I128" s="6">
        <v>5200</v>
      </c>
      <c r="J128" s="6">
        <v>0</v>
      </c>
      <c r="K128" s="6">
        <v>0</v>
      </c>
      <c r="L128" s="7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  <c r="AH128" s="51"/>
      <c r="AI128" s="51"/>
      <c r="AJ128" s="51"/>
      <c r="AK128" s="51"/>
      <c r="AL128" s="51"/>
      <c r="AM128" s="51"/>
      <c r="AN128" s="51"/>
      <c r="AO128" s="51"/>
      <c r="AP128" s="51"/>
      <c r="AQ128" s="51"/>
      <c r="AR128" s="51"/>
      <c r="AS128" s="51"/>
      <c r="AT128" s="51"/>
      <c r="AU128" s="51"/>
      <c r="AV128" s="51"/>
      <c r="AW128" s="51"/>
      <c r="AX128" s="51"/>
      <c r="AY128" s="51"/>
      <c r="AZ128" s="51"/>
      <c r="BA128" s="51"/>
      <c r="BB128" s="51"/>
      <c r="BC128" s="51"/>
      <c r="BD128" s="51"/>
      <c r="BE128" s="51"/>
      <c r="BF128" s="51"/>
      <c r="BG128" s="51"/>
      <c r="BH128" s="51"/>
      <c r="BI128" s="51"/>
      <c r="BJ128" s="51"/>
      <c r="BK128" s="51"/>
      <c r="BL128" s="51"/>
      <c r="BM128" s="51"/>
      <c r="BN128" s="51"/>
      <c r="BO128" s="51"/>
      <c r="BP128" s="51"/>
      <c r="BQ128" s="51"/>
    </row>
    <row r="129" spans="1:69" ht="15" customHeight="1" thickTop="1" thickBot="1" x14ac:dyDescent="0.3">
      <c r="A129" s="71">
        <f t="shared" si="3"/>
        <v>22</v>
      </c>
      <c r="B129" s="3">
        <v>300</v>
      </c>
      <c r="C129" s="3">
        <v>650</v>
      </c>
      <c r="D129" s="3">
        <v>400</v>
      </c>
      <c r="E129" s="3">
        <v>900</v>
      </c>
      <c r="F129" s="3">
        <v>4202.5</v>
      </c>
      <c r="G129" s="3">
        <v>5535</v>
      </c>
      <c r="H129" s="3">
        <v>4700</v>
      </c>
      <c r="I129" s="3">
        <v>5200</v>
      </c>
      <c r="J129" s="3">
        <v>0</v>
      </c>
      <c r="K129" s="3">
        <v>0</v>
      </c>
      <c r="L129" s="7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  <c r="AE129" s="51"/>
      <c r="AF129" s="51"/>
      <c r="AG129" s="51"/>
      <c r="AH129" s="51"/>
      <c r="AI129" s="51"/>
      <c r="AJ129" s="51"/>
      <c r="AK129" s="51"/>
      <c r="AL129" s="51"/>
      <c r="AM129" s="51"/>
      <c r="AN129" s="51"/>
      <c r="AO129" s="51"/>
      <c r="AP129" s="51"/>
      <c r="AQ129" s="51"/>
      <c r="AR129" s="51"/>
      <c r="AS129" s="51"/>
      <c r="AT129" s="51"/>
      <c r="AU129" s="51"/>
      <c r="AV129" s="51"/>
      <c r="AW129" s="51"/>
      <c r="AX129" s="51"/>
      <c r="AY129" s="51"/>
      <c r="AZ129" s="51"/>
      <c r="BA129" s="51"/>
      <c r="BB129" s="51"/>
      <c r="BC129" s="51"/>
      <c r="BD129" s="51"/>
      <c r="BE129" s="51"/>
      <c r="BF129" s="51"/>
      <c r="BG129" s="51"/>
      <c r="BH129" s="51"/>
      <c r="BI129" s="51"/>
      <c r="BJ129" s="51"/>
      <c r="BK129" s="51"/>
      <c r="BL129" s="51"/>
      <c r="BM129" s="51"/>
      <c r="BN129" s="51"/>
      <c r="BO129" s="51"/>
      <c r="BP129" s="51"/>
      <c r="BQ129" s="51"/>
    </row>
    <row r="130" spans="1:69" ht="15" customHeight="1" thickTop="1" thickBot="1" x14ac:dyDescent="0.3">
      <c r="A130" s="71">
        <f t="shared" si="3"/>
        <v>23</v>
      </c>
      <c r="B130" s="6">
        <v>300</v>
      </c>
      <c r="C130" s="6">
        <v>650</v>
      </c>
      <c r="D130" s="6">
        <v>400</v>
      </c>
      <c r="E130" s="6">
        <v>900</v>
      </c>
      <c r="F130" s="6">
        <v>4202.5</v>
      </c>
      <c r="G130" s="6">
        <v>5535</v>
      </c>
      <c r="H130" s="6">
        <v>4700</v>
      </c>
      <c r="I130" s="6">
        <v>5200</v>
      </c>
      <c r="J130" s="6">
        <v>0</v>
      </c>
      <c r="K130" s="6">
        <v>0</v>
      </c>
      <c r="L130" s="7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  <c r="AG130" s="51"/>
      <c r="AH130" s="51"/>
      <c r="AI130" s="51"/>
      <c r="AJ130" s="51"/>
      <c r="AK130" s="51"/>
      <c r="AL130" s="51"/>
      <c r="AM130" s="51"/>
      <c r="AN130" s="51"/>
      <c r="AO130" s="51"/>
      <c r="AP130" s="51"/>
      <c r="AQ130" s="51"/>
      <c r="AR130" s="51"/>
      <c r="AS130" s="51"/>
      <c r="AT130" s="51"/>
      <c r="AU130" s="51"/>
      <c r="AV130" s="51"/>
      <c r="AW130" s="51"/>
      <c r="AX130" s="51"/>
      <c r="AY130" s="51"/>
      <c r="AZ130" s="51"/>
      <c r="BA130" s="51"/>
      <c r="BB130" s="51"/>
      <c r="BC130" s="51"/>
      <c r="BD130" s="51"/>
      <c r="BE130" s="51"/>
      <c r="BF130" s="51"/>
      <c r="BG130" s="51"/>
      <c r="BH130" s="51"/>
      <c r="BI130" s="51"/>
      <c r="BJ130" s="51"/>
      <c r="BK130" s="51"/>
      <c r="BL130" s="51"/>
      <c r="BM130" s="51"/>
      <c r="BN130" s="51"/>
      <c r="BO130" s="51"/>
      <c r="BP130" s="51"/>
      <c r="BQ130" s="51"/>
    </row>
    <row r="131" spans="1:69" ht="15" customHeight="1" thickTop="1" thickBot="1" x14ac:dyDescent="0.3">
      <c r="A131" s="71">
        <f t="shared" si="3"/>
        <v>24</v>
      </c>
      <c r="B131" s="3">
        <v>300</v>
      </c>
      <c r="C131" s="3">
        <v>650</v>
      </c>
      <c r="D131" s="3">
        <v>400</v>
      </c>
      <c r="E131" s="3">
        <v>900</v>
      </c>
      <c r="F131" s="3">
        <v>4202.5</v>
      </c>
      <c r="G131" s="3">
        <v>5535</v>
      </c>
      <c r="H131" s="3">
        <v>4700</v>
      </c>
      <c r="I131" s="3">
        <v>5200</v>
      </c>
      <c r="J131" s="3">
        <v>0</v>
      </c>
      <c r="K131" s="3">
        <v>0</v>
      </c>
      <c r="L131" s="7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51"/>
      <c r="AL131" s="51"/>
      <c r="AM131" s="51"/>
      <c r="AN131" s="51"/>
      <c r="AO131" s="51"/>
      <c r="AP131" s="51"/>
      <c r="AQ131" s="51"/>
      <c r="AR131" s="51"/>
      <c r="AS131" s="51"/>
      <c r="AT131" s="51"/>
      <c r="AU131" s="51"/>
      <c r="AV131" s="51"/>
      <c r="AW131" s="51"/>
      <c r="AX131" s="51"/>
      <c r="AY131" s="51"/>
      <c r="AZ131" s="51"/>
      <c r="BA131" s="51"/>
      <c r="BB131" s="51"/>
      <c r="BC131" s="51"/>
      <c r="BD131" s="51"/>
      <c r="BE131" s="51"/>
      <c r="BF131" s="51"/>
      <c r="BG131" s="51"/>
      <c r="BH131" s="51"/>
      <c r="BI131" s="51"/>
      <c r="BJ131" s="51"/>
      <c r="BK131" s="51"/>
      <c r="BL131" s="51"/>
      <c r="BM131" s="51"/>
      <c r="BN131" s="51"/>
      <c r="BO131" s="51"/>
      <c r="BP131" s="51"/>
      <c r="BQ131" s="51"/>
    </row>
    <row r="132" spans="1:69" ht="15" customHeight="1" thickTop="1" thickBot="1" x14ac:dyDescent="0.3">
      <c r="A132" s="71">
        <f t="shared" si="3"/>
        <v>25</v>
      </c>
      <c r="B132" s="6" t="s">
        <v>50</v>
      </c>
      <c r="C132" s="6" t="s">
        <v>50</v>
      </c>
      <c r="D132" s="6" t="s">
        <v>50</v>
      </c>
      <c r="E132" s="6" t="s">
        <v>50</v>
      </c>
      <c r="F132" s="6" t="s">
        <v>50</v>
      </c>
      <c r="G132" s="6" t="s">
        <v>50</v>
      </c>
      <c r="H132" s="6" t="s">
        <v>50</v>
      </c>
      <c r="I132" s="6" t="s">
        <v>50</v>
      </c>
      <c r="J132" s="6">
        <v>0</v>
      </c>
      <c r="K132" s="6">
        <v>0</v>
      </c>
      <c r="L132" s="7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51"/>
      <c r="AG132" s="51"/>
      <c r="AH132" s="51"/>
      <c r="AI132" s="51"/>
      <c r="AJ132" s="51"/>
      <c r="AK132" s="51"/>
      <c r="AL132" s="51"/>
      <c r="AM132" s="51"/>
      <c r="AN132" s="51"/>
      <c r="AO132" s="51"/>
      <c r="AP132" s="51"/>
      <c r="AQ132" s="51"/>
      <c r="AR132" s="51"/>
      <c r="AS132" s="51"/>
      <c r="AT132" s="51"/>
      <c r="AU132" s="51"/>
      <c r="AV132" s="51"/>
      <c r="AW132" s="51"/>
      <c r="AX132" s="51"/>
      <c r="AY132" s="51"/>
      <c r="AZ132" s="51"/>
      <c r="BA132" s="51"/>
      <c r="BB132" s="51"/>
      <c r="BC132" s="51"/>
      <c r="BD132" s="51"/>
      <c r="BE132" s="51"/>
      <c r="BF132" s="51"/>
      <c r="BG132" s="51"/>
      <c r="BH132" s="51"/>
      <c r="BI132" s="51"/>
      <c r="BJ132" s="51"/>
      <c r="BK132" s="51"/>
      <c r="BL132" s="51"/>
      <c r="BM132" s="51"/>
      <c r="BN132" s="51"/>
      <c r="BO132" s="51"/>
      <c r="BP132" s="51"/>
      <c r="BQ132" s="51"/>
    </row>
    <row r="133" spans="1:69" ht="15" customHeight="1" thickTop="1" thickBot="1" x14ac:dyDescent="0.3">
      <c r="A133" s="71">
        <f t="shared" si="3"/>
        <v>26</v>
      </c>
      <c r="B133" s="3" t="s">
        <v>50</v>
      </c>
      <c r="C133" s="3" t="s">
        <v>50</v>
      </c>
      <c r="D133" s="3" t="s">
        <v>50</v>
      </c>
      <c r="E133" s="3" t="s">
        <v>50</v>
      </c>
      <c r="F133" s="3" t="s">
        <v>50</v>
      </c>
      <c r="G133" s="3" t="s">
        <v>50</v>
      </c>
      <c r="H133" s="3" t="s">
        <v>50</v>
      </c>
      <c r="I133" s="3" t="s">
        <v>50</v>
      </c>
      <c r="J133" s="3">
        <v>0</v>
      </c>
      <c r="K133" s="3">
        <v>0</v>
      </c>
      <c r="L133" s="7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51"/>
      <c r="AE133" s="51"/>
      <c r="AF133" s="51"/>
      <c r="AG133" s="51"/>
      <c r="AH133" s="51"/>
      <c r="AI133" s="51"/>
      <c r="AJ133" s="51"/>
      <c r="AK133" s="51"/>
      <c r="AL133" s="51"/>
      <c r="AM133" s="51"/>
      <c r="AN133" s="51"/>
      <c r="AO133" s="51"/>
      <c r="AP133" s="51"/>
      <c r="AQ133" s="51"/>
      <c r="AR133" s="51"/>
      <c r="AS133" s="51"/>
      <c r="AT133" s="51"/>
      <c r="AU133" s="51"/>
      <c r="AV133" s="51"/>
      <c r="AW133" s="51"/>
      <c r="AX133" s="51"/>
      <c r="AY133" s="51"/>
      <c r="AZ133" s="51"/>
      <c r="BA133" s="51"/>
      <c r="BB133" s="51"/>
      <c r="BC133" s="51"/>
      <c r="BD133" s="51"/>
      <c r="BE133" s="51"/>
      <c r="BF133" s="51"/>
      <c r="BG133" s="51"/>
      <c r="BH133" s="51"/>
      <c r="BI133" s="51"/>
      <c r="BJ133" s="51"/>
      <c r="BK133" s="51"/>
      <c r="BL133" s="51"/>
      <c r="BM133" s="51"/>
      <c r="BN133" s="51"/>
      <c r="BO133" s="51"/>
      <c r="BP133" s="51"/>
      <c r="BQ133" s="51"/>
    </row>
    <row r="134" spans="1:69" ht="15" customHeight="1" thickTop="1" thickBot="1" x14ac:dyDescent="0.3">
      <c r="A134" s="71">
        <f t="shared" si="3"/>
        <v>27</v>
      </c>
      <c r="B134" s="6">
        <v>300</v>
      </c>
      <c r="C134" s="6">
        <v>650</v>
      </c>
      <c r="D134" s="6">
        <v>400</v>
      </c>
      <c r="E134" s="6">
        <v>900</v>
      </c>
      <c r="F134" s="6">
        <v>4207.5</v>
      </c>
      <c r="G134" s="6">
        <v>5540</v>
      </c>
      <c r="H134" s="6">
        <v>4700</v>
      </c>
      <c r="I134" s="6">
        <v>5200</v>
      </c>
      <c r="J134" s="6">
        <v>0</v>
      </c>
      <c r="K134" s="6">
        <v>0</v>
      </c>
      <c r="L134" s="7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51"/>
      <c r="AJ134" s="51"/>
      <c r="AK134" s="51"/>
      <c r="AL134" s="51"/>
      <c r="AM134" s="51"/>
      <c r="AN134" s="51"/>
      <c r="AO134" s="51"/>
      <c r="AP134" s="51"/>
      <c r="AQ134" s="51"/>
      <c r="AR134" s="51"/>
      <c r="AS134" s="51"/>
      <c r="AT134" s="51"/>
      <c r="AU134" s="51"/>
      <c r="AV134" s="51"/>
      <c r="AW134" s="51"/>
      <c r="AX134" s="51"/>
      <c r="AY134" s="51"/>
      <c r="AZ134" s="51"/>
      <c r="BA134" s="51"/>
      <c r="BB134" s="51"/>
      <c r="BC134" s="51"/>
      <c r="BD134" s="51"/>
      <c r="BE134" s="51"/>
      <c r="BF134" s="51"/>
      <c r="BG134" s="51"/>
      <c r="BH134" s="51"/>
      <c r="BI134" s="51"/>
      <c r="BJ134" s="51"/>
      <c r="BK134" s="51"/>
      <c r="BL134" s="51"/>
      <c r="BM134" s="51"/>
      <c r="BN134" s="51"/>
      <c r="BO134" s="51"/>
      <c r="BP134" s="51"/>
      <c r="BQ134" s="51"/>
    </row>
    <row r="135" spans="1:69" ht="15" customHeight="1" thickTop="1" thickBot="1" x14ac:dyDescent="0.3">
      <c r="A135" s="71">
        <f t="shared" si="3"/>
        <v>28</v>
      </c>
      <c r="B135" s="3">
        <v>300</v>
      </c>
      <c r="C135" s="3">
        <v>650</v>
      </c>
      <c r="D135" s="3">
        <v>400</v>
      </c>
      <c r="E135" s="3">
        <v>900</v>
      </c>
      <c r="F135" s="3">
        <v>4212.5</v>
      </c>
      <c r="G135" s="3">
        <v>5545</v>
      </c>
      <c r="H135" s="3">
        <v>4700</v>
      </c>
      <c r="I135" s="3">
        <v>5200</v>
      </c>
      <c r="J135" s="3">
        <v>0</v>
      </c>
      <c r="K135" s="3">
        <v>0</v>
      </c>
      <c r="L135" s="7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51"/>
      <c r="AJ135" s="51"/>
      <c r="AK135" s="51"/>
      <c r="AL135" s="51"/>
      <c r="AM135" s="51"/>
      <c r="AN135" s="51"/>
      <c r="AO135" s="51"/>
      <c r="AP135" s="51"/>
      <c r="AQ135" s="51"/>
      <c r="AR135" s="51"/>
      <c r="AS135" s="51"/>
      <c r="AT135" s="51"/>
      <c r="AU135" s="51"/>
      <c r="AV135" s="51"/>
      <c r="AW135" s="51"/>
      <c r="AX135" s="51"/>
      <c r="AY135" s="51"/>
      <c r="AZ135" s="51"/>
      <c r="BA135" s="51"/>
      <c r="BB135" s="51"/>
      <c r="BC135" s="51"/>
      <c r="BD135" s="51"/>
      <c r="BE135" s="51"/>
      <c r="BF135" s="51"/>
      <c r="BG135" s="51"/>
      <c r="BH135" s="51"/>
      <c r="BI135" s="51"/>
      <c r="BJ135" s="51"/>
      <c r="BK135" s="51"/>
      <c r="BL135" s="51"/>
      <c r="BM135" s="51"/>
      <c r="BN135" s="51"/>
      <c r="BO135" s="51"/>
      <c r="BP135" s="51"/>
      <c r="BQ135" s="51"/>
    </row>
    <row r="136" spans="1:69" ht="15" customHeight="1" thickTop="1" thickBot="1" x14ac:dyDescent="0.3">
      <c r="A136" s="71">
        <f t="shared" si="3"/>
        <v>29</v>
      </c>
      <c r="B136" s="6">
        <v>300</v>
      </c>
      <c r="C136" s="6">
        <v>650</v>
      </c>
      <c r="D136" s="6">
        <v>400</v>
      </c>
      <c r="E136" s="6">
        <v>900</v>
      </c>
      <c r="F136" s="6">
        <v>4210</v>
      </c>
      <c r="G136" s="6">
        <v>5542.5</v>
      </c>
      <c r="H136" s="6">
        <v>4700</v>
      </c>
      <c r="I136" s="6">
        <v>5200</v>
      </c>
      <c r="J136" s="6">
        <v>0</v>
      </c>
      <c r="K136" s="6">
        <v>0</v>
      </c>
      <c r="L136" s="7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51"/>
      <c r="AJ136" s="51"/>
      <c r="AK136" s="51"/>
      <c r="AL136" s="51"/>
      <c r="AM136" s="51"/>
      <c r="AN136" s="51"/>
      <c r="AO136" s="51"/>
      <c r="AP136" s="51"/>
      <c r="AQ136" s="51"/>
      <c r="AR136" s="51"/>
      <c r="AS136" s="51"/>
      <c r="AT136" s="51"/>
      <c r="AU136" s="51"/>
      <c r="AV136" s="51"/>
      <c r="AW136" s="51"/>
      <c r="AX136" s="51"/>
      <c r="AY136" s="51"/>
      <c r="AZ136" s="51"/>
      <c r="BA136" s="51"/>
      <c r="BB136" s="51"/>
      <c r="BC136" s="51"/>
      <c r="BD136" s="51"/>
      <c r="BE136" s="51"/>
      <c r="BF136" s="51"/>
      <c r="BG136" s="51"/>
      <c r="BH136" s="51"/>
      <c r="BI136" s="51"/>
      <c r="BJ136" s="51"/>
      <c r="BK136" s="51"/>
      <c r="BL136" s="51"/>
      <c r="BM136" s="51"/>
      <c r="BN136" s="51"/>
      <c r="BO136" s="51"/>
      <c r="BP136" s="51"/>
      <c r="BQ136" s="51"/>
    </row>
    <row r="137" spans="1:69" ht="15" customHeight="1" thickTop="1" thickBot="1" x14ac:dyDescent="0.3">
      <c r="A137" s="71">
        <f t="shared" si="3"/>
        <v>30</v>
      </c>
      <c r="B137" s="3">
        <v>300</v>
      </c>
      <c r="C137" s="3">
        <v>650</v>
      </c>
      <c r="D137" s="3">
        <v>400</v>
      </c>
      <c r="E137" s="3">
        <v>900</v>
      </c>
      <c r="F137" s="3">
        <v>4207.5</v>
      </c>
      <c r="G137" s="3">
        <v>5540</v>
      </c>
      <c r="H137" s="3">
        <v>4700</v>
      </c>
      <c r="I137" s="3">
        <v>5200</v>
      </c>
      <c r="J137" s="3"/>
      <c r="K137" s="3"/>
      <c r="L137" s="7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  <c r="AJ137" s="51"/>
      <c r="AK137" s="51"/>
      <c r="AL137" s="51"/>
      <c r="AM137" s="51"/>
      <c r="AN137" s="51"/>
      <c r="AO137" s="51"/>
      <c r="AP137" s="51"/>
      <c r="AQ137" s="51"/>
      <c r="AR137" s="51"/>
      <c r="AS137" s="51"/>
      <c r="AT137" s="51"/>
      <c r="AU137" s="51"/>
      <c r="AV137" s="51"/>
      <c r="AW137" s="51"/>
      <c r="AX137" s="51"/>
      <c r="AY137" s="51"/>
      <c r="AZ137" s="51"/>
      <c r="BA137" s="51"/>
      <c r="BB137" s="51"/>
      <c r="BC137" s="51"/>
      <c r="BD137" s="51"/>
      <c r="BE137" s="51"/>
      <c r="BF137" s="51"/>
      <c r="BG137" s="51"/>
      <c r="BH137" s="51"/>
      <c r="BI137" s="51"/>
      <c r="BJ137" s="51"/>
      <c r="BK137" s="51"/>
      <c r="BL137" s="51"/>
      <c r="BM137" s="51"/>
      <c r="BN137" s="51"/>
      <c r="BO137" s="51"/>
      <c r="BP137" s="51"/>
      <c r="BQ137" s="51"/>
    </row>
    <row r="138" spans="1:69" ht="15" customHeight="1" thickTop="1" thickBot="1" x14ac:dyDescent="0.3">
      <c r="A138" s="71">
        <f t="shared" si="3"/>
        <v>31</v>
      </c>
      <c r="B138" s="6">
        <v>300</v>
      </c>
      <c r="C138" s="6">
        <v>650</v>
      </c>
      <c r="D138" s="6">
        <v>400</v>
      </c>
      <c r="E138" s="6">
        <v>900</v>
      </c>
      <c r="F138" s="6">
        <v>4212.5</v>
      </c>
      <c r="G138" s="6">
        <v>5545</v>
      </c>
      <c r="H138" s="6">
        <v>4700</v>
      </c>
      <c r="I138" s="6">
        <v>5200</v>
      </c>
      <c r="J138" s="6"/>
      <c r="K138" s="6"/>
      <c r="L138" s="7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51"/>
      <c r="AJ138" s="51"/>
      <c r="AK138" s="51"/>
      <c r="AL138" s="51"/>
      <c r="AM138" s="51"/>
      <c r="AN138" s="51"/>
      <c r="AO138" s="51"/>
      <c r="AP138" s="51"/>
      <c r="AQ138" s="51"/>
      <c r="AR138" s="51"/>
      <c r="AS138" s="51"/>
      <c r="AT138" s="51"/>
      <c r="AU138" s="51"/>
      <c r="AV138" s="51"/>
      <c r="AW138" s="51"/>
      <c r="AX138" s="51"/>
      <c r="AY138" s="51"/>
      <c r="AZ138" s="51"/>
      <c r="BA138" s="51"/>
      <c r="BB138" s="51"/>
      <c r="BC138" s="51"/>
      <c r="BD138" s="51"/>
      <c r="BE138" s="51"/>
      <c r="BF138" s="51"/>
      <c r="BG138" s="51"/>
      <c r="BH138" s="51"/>
      <c r="BI138" s="51"/>
      <c r="BJ138" s="51"/>
      <c r="BK138" s="51"/>
      <c r="BL138" s="51"/>
      <c r="BM138" s="51"/>
      <c r="BN138" s="51"/>
      <c r="BO138" s="51"/>
      <c r="BP138" s="51"/>
      <c r="BQ138" s="51"/>
    </row>
    <row r="139" spans="1:69" ht="15" customHeight="1" thickTop="1" thickBot="1" x14ac:dyDescent="0.3">
      <c r="A139" s="71" t="str">
        <f t="shared" si="3"/>
        <v>Promedio :</v>
      </c>
      <c r="B139" s="4">
        <f t="shared" ref="B139:I139" si="4">AVERAGE(B109:B138)</f>
        <v>300</v>
      </c>
      <c r="C139" s="4">
        <f t="shared" si="4"/>
        <v>650</v>
      </c>
      <c r="D139" s="4">
        <f t="shared" si="4"/>
        <v>400</v>
      </c>
      <c r="E139" s="4">
        <f t="shared" si="4"/>
        <v>900</v>
      </c>
      <c r="F139" s="4">
        <f t="shared" si="4"/>
        <v>4205.5</v>
      </c>
      <c r="G139" s="4">
        <f t="shared" si="4"/>
        <v>5534</v>
      </c>
      <c r="H139" s="4">
        <f t="shared" si="4"/>
        <v>4700</v>
      </c>
      <c r="I139" s="4">
        <f t="shared" si="4"/>
        <v>5200</v>
      </c>
      <c r="J139" s="4"/>
      <c r="K139" s="4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  <c r="AJ139" s="51"/>
      <c r="AK139" s="51"/>
      <c r="AL139" s="51"/>
      <c r="AM139" s="51"/>
      <c r="AN139" s="51"/>
      <c r="AO139" s="51"/>
      <c r="AP139" s="51"/>
      <c r="AQ139" s="51"/>
      <c r="AR139" s="51"/>
      <c r="AS139" s="51"/>
      <c r="AT139" s="51"/>
      <c r="AU139" s="51"/>
      <c r="AV139" s="51"/>
      <c r="AW139" s="51"/>
      <c r="AX139" s="51"/>
      <c r="AY139" s="51"/>
      <c r="AZ139" s="51"/>
      <c r="BA139" s="51"/>
      <c r="BB139" s="51"/>
      <c r="BC139" s="51"/>
      <c r="BD139" s="51"/>
      <c r="BE139" s="51"/>
      <c r="BF139" s="51"/>
      <c r="BG139" s="51"/>
      <c r="BH139" s="51"/>
      <c r="BI139" s="51"/>
      <c r="BJ139" s="51"/>
      <c r="BK139" s="51"/>
      <c r="BL139" s="51"/>
      <c r="BM139" s="51"/>
      <c r="BN139" s="51"/>
      <c r="BO139" s="51"/>
      <c r="BP139" s="51"/>
      <c r="BQ139" s="51"/>
    </row>
    <row r="140" spans="1:69" ht="15" thickTop="1" thickBot="1" x14ac:dyDescent="0.3">
      <c r="A140" s="71"/>
      <c r="B140" s="71"/>
      <c r="C140" s="71"/>
      <c r="D140" s="71"/>
      <c r="E140" s="71"/>
      <c r="F140" s="71"/>
      <c r="G140" s="71"/>
      <c r="H140" s="71"/>
      <c r="I140" s="71"/>
      <c r="J140" s="71"/>
      <c r="K140" s="65" t="s">
        <v>55</v>
      </c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51"/>
      <c r="AJ140" s="51"/>
      <c r="AK140" s="51"/>
      <c r="AL140" s="51"/>
      <c r="AM140" s="51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1"/>
      <c r="BA140" s="51"/>
      <c r="BB140" s="51"/>
      <c r="BC140" s="51"/>
      <c r="BD140" s="51"/>
      <c r="BE140" s="51"/>
      <c r="BF140" s="51"/>
      <c r="BG140" s="51"/>
      <c r="BH140" s="51"/>
      <c r="BI140" s="51"/>
      <c r="BJ140" s="51"/>
      <c r="BK140" s="51"/>
      <c r="BL140" s="51"/>
      <c r="BM140" s="51"/>
      <c r="BN140" s="51"/>
      <c r="BO140" s="51"/>
      <c r="BP140" s="51"/>
      <c r="BQ140" s="51"/>
    </row>
    <row r="141" spans="1:69" ht="15" thickTop="1" thickBot="1" x14ac:dyDescent="0.3">
      <c r="A141" s="68"/>
      <c r="B141" s="48" t="s">
        <v>61</v>
      </c>
      <c r="C141" s="4"/>
      <c r="D141" s="4"/>
      <c r="E141" s="4"/>
      <c r="F141" s="4"/>
      <c r="G141" s="4"/>
      <c r="H141" s="4"/>
      <c r="I141" s="4"/>
      <c r="J141" s="4"/>
      <c r="K141" s="4" t="s">
        <v>56</v>
      </c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  <c r="AG141" s="51"/>
      <c r="AH141" s="51"/>
      <c r="AI141" s="51"/>
      <c r="AJ141" s="51"/>
      <c r="AK141" s="51"/>
      <c r="AL141" s="51"/>
      <c r="AM141" s="51"/>
      <c r="AN141" s="51"/>
      <c r="AO141" s="51"/>
      <c r="AP141" s="51"/>
      <c r="AQ141" s="51"/>
      <c r="AR141" s="51"/>
      <c r="AS141" s="51"/>
      <c r="AT141" s="51"/>
      <c r="AU141" s="51"/>
      <c r="AV141" s="51"/>
      <c r="AW141" s="51"/>
      <c r="AX141" s="51"/>
      <c r="AY141" s="51"/>
      <c r="AZ141" s="51"/>
      <c r="BA141" s="51"/>
      <c r="BB141" s="51"/>
      <c r="BC141" s="51"/>
      <c r="BD141" s="51"/>
      <c r="BE141" s="51"/>
      <c r="BF141" s="51"/>
      <c r="BG141" s="51"/>
      <c r="BH141" s="51"/>
      <c r="BI141" s="51"/>
      <c r="BJ141" s="51"/>
      <c r="BK141" s="51"/>
      <c r="BL141" s="51"/>
      <c r="BM141" s="51"/>
      <c r="BN141" s="51"/>
      <c r="BO141" s="51"/>
      <c r="BP141" s="51"/>
      <c r="BQ141" s="51"/>
    </row>
    <row r="142" spans="1:69" ht="14.4" thickTop="1" x14ac:dyDescent="0.25">
      <c r="A142" s="54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4"/>
    </row>
    <row r="143" spans="1:69" x14ac:dyDescent="0.25">
      <c r="A143" s="54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R199"/>
  <sheetViews>
    <sheetView showGridLines="0" topLeftCell="A168" zoomScaleNormal="100" workbookViewId="0">
      <selection activeCell="F185" sqref="F185"/>
    </sheetView>
  </sheetViews>
  <sheetFormatPr baseColWidth="10" defaultColWidth="8.88671875" defaultRowHeight="13.8" x14ac:dyDescent="0.3"/>
  <cols>
    <col min="1" max="1" width="12.6640625" style="9" customWidth="1"/>
    <col min="2" max="3" width="9.6640625" style="9" customWidth="1"/>
    <col min="4" max="4" width="1.6640625" style="9" customWidth="1"/>
    <col min="5" max="6" width="9.6640625" style="9" customWidth="1"/>
    <col min="7" max="7" width="1.6640625" style="9" customWidth="1"/>
    <col min="8" max="9" width="9.6640625" style="9" customWidth="1"/>
    <col min="10" max="10" width="1.6640625" style="9" customWidth="1"/>
    <col min="11" max="12" width="9.6640625" style="9" customWidth="1"/>
    <col min="13" max="13" width="1.6640625" style="9" customWidth="1"/>
    <col min="14" max="15" width="9.6640625" style="9" customWidth="1"/>
    <col min="16" max="16" width="1.6640625" style="9" customWidth="1"/>
    <col min="17" max="18" width="9.6640625" style="9" customWidth="1"/>
    <col min="19" max="256" width="8.88671875" style="9"/>
    <col min="257" max="257" width="12.6640625" style="9" customWidth="1"/>
    <col min="258" max="259" width="8.6640625" style="9" customWidth="1"/>
    <col min="260" max="260" width="4.6640625" style="9" customWidth="1"/>
    <col min="261" max="262" width="8.6640625" style="9" customWidth="1"/>
    <col min="263" max="263" width="1.6640625" style="9" customWidth="1"/>
    <col min="264" max="265" width="8.6640625" style="9" customWidth="1"/>
    <col min="266" max="266" width="1.6640625" style="9" customWidth="1"/>
    <col min="267" max="268" width="8.6640625" style="9" customWidth="1"/>
    <col min="269" max="269" width="1.6640625" style="9" customWidth="1"/>
    <col min="270" max="271" width="8.6640625" style="9" customWidth="1"/>
    <col min="272" max="272" width="1.6640625" style="9" customWidth="1"/>
    <col min="273" max="274" width="8.6640625" style="9" customWidth="1"/>
    <col min="275" max="512" width="8.88671875" style="9"/>
    <col min="513" max="513" width="12.6640625" style="9" customWidth="1"/>
    <col min="514" max="515" width="8.6640625" style="9" customWidth="1"/>
    <col min="516" max="516" width="4.6640625" style="9" customWidth="1"/>
    <col min="517" max="518" width="8.6640625" style="9" customWidth="1"/>
    <col min="519" max="519" width="1.6640625" style="9" customWidth="1"/>
    <col min="520" max="521" width="8.6640625" style="9" customWidth="1"/>
    <col min="522" max="522" width="1.6640625" style="9" customWidth="1"/>
    <col min="523" max="524" width="8.6640625" style="9" customWidth="1"/>
    <col min="525" max="525" width="1.6640625" style="9" customWidth="1"/>
    <col min="526" max="527" width="8.6640625" style="9" customWidth="1"/>
    <col min="528" max="528" width="1.6640625" style="9" customWidth="1"/>
    <col min="529" max="530" width="8.6640625" style="9" customWidth="1"/>
    <col min="531" max="768" width="8.88671875" style="9"/>
    <col min="769" max="769" width="12.6640625" style="9" customWidth="1"/>
    <col min="770" max="771" width="8.6640625" style="9" customWidth="1"/>
    <col min="772" max="772" width="4.6640625" style="9" customWidth="1"/>
    <col min="773" max="774" width="8.6640625" style="9" customWidth="1"/>
    <col min="775" max="775" width="1.6640625" style="9" customWidth="1"/>
    <col min="776" max="777" width="8.6640625" style="9" customWidth="1"/>
    <col min="778" max="778" width="1.6640625" style="9" customWidth="1"/>
    <col min="779" max="780" width="8.6640625" style="9" customWidth="1"/>
    <col min="781" max="781" width="1.6640625" style="9" customWidth="1"/>
    <col min="782" max="783" width="8.6640625" style="9" customWidth="1"/>
    <col min="784" max="784" width="1.6640625" style="9" customWidth="1"/>
    <col min="785" max="786" width="8.6640625" style="9" customWidth="1"/>
    <col min="787" max="1024" width="8.88671875" style="9"/>
    <col min="1025" max="1025" width="12.6640625" style="9" customWidth="1"/>
    <col min="1026" max="1027" width="8.6640625" style="9" customWidth="1"/>
    <col min="1028" max="1028" width="4.6640625" style="9" customWidth="1"/>
    <col min="1029" max="1030" width="8.6640625" style="9" customWidth="1"/>
    <col min="1031" max="1031" width="1.6640625" style="9" customWidth="1"/>
    <col min="1032" max="1033" width="8.6640625" style="9" customWidth="1"/>
    <col min="1034" max="1034" width="1.6640625" style="9" customWidth="1"/>
    <col min="1035" max="1036" width="8.6640625" style="9" customWidth="1"/>
    <col min="1037" max="1037" width="1.6640625" style="9" customWidth="1"/>
    <col min="1038" max="1039" width="8.6640625" style="9" customWidth="1"/>
    <col min="1040" max="1040" width="1.6640625" style="9" customWidth="1"/>
    <col min="1041" max="1042" width="8.6640625" style="9" customWidth="1"/>
    <col min="1043" max="1280" width="8.88671875" style="9"/>
    <col min="1281" max="1281" width="12.6640625" style="9" customWidth="1"/>
    <col min="1282" max="1283" width="8.6640625" style="9" customWidth="1"/>
    <col min="1284" max="1284" width="4.6640625" style="9" customWidth="1"/>
    <col min="1285" max="1286" width="8.6640625" style="9" customWidth="1"/>
    <col min="1287" max="1287" width="1.6640625" style="9" customWidth="1"/>
    <col min="1288" max="1289" width="8.6640625" style="9" customWidth="1"/>
    <col min="1290" max="1290" width="1.6640625" style="9" customWidth="1"/>
    <col min="1291" max="1292" width="8.6640625" style="9" customWidth="1"/>
    <col min="1293" max="1293" width="1.6640625" style="9" customWidth="1"/>
    <col min="1294" max="1295" width="8.6640625" style="9" customWidth="1"/>
    <col min="1296" max="1296" width="1.6640625" style="9" customWidth="1"/>
    <col min="1297" max="1298" width="8.6640625" style="9" customWidth="1"/>
    <col min="1299" max="1536" width="8.88671875" style="9"/>
    <col min="1537" max="1537" width="12.6640625" style="9" customWidth="1"/>
    <col min="1538" max="1539" width="8.6640625" style="9" customWidth="1"/>
    <col min="1540" max="1540" width="4.6640625" style="9" customWidth="1"/>
    <col min="1541" max="1542" width="8.6640625" style="9" customWidth="1"/>
    <col min="1543" max="1543" width="1.6640625" style="9" customWidth="1"/>
    <col min="1544" max="1545" width="8.6640625" style="9" customWidth="1"/>
    <col min="1546" max="1546" width="1.6640625" style="9" customWidth="1"/>
    <col min="1547" max="1548" width="8.6640625" style="9" customWidth="1"/>
    <col min="1549" max="1549" width="1.6640625" style="9" customWidth="1"/>
    <col min="1550" max="1551" width="8.6640625" style="9" customWidth="1"/>
    <col min="1552" max="1552" width="1.6640625" style="9" customWidth="1"/>
    <col min="1553" max="1554" width="8.6640625" style="9" customWidth="1"/>
    <col min="1555" max="1792" width="8.88671875" style="9"/>
    <col min="1793" max="1793" width="12.6640625" style="9" customWidth="1"/>
    <col min="1794" max="1795" width="8.6640625" style="9" customWidth="1"/>
    <col min="1796" max="1796" width="4.6640625" style="9" customWidth="1"/>
    <col min="1797" max="1798" width="8.6640625" style="9" customWidth="1"/>
    <col min="1799" max="1799" width="1.6640625" style="9" customWidth="1"/>
    <col min="1800" max="1801" width="8.6640625" style="9" customWidth="1"/>
    <col min="1802" max="1802" width="1.6640625" style="9" customWidth="1"/>
    <col min="1803" max="1804" width="8.6640625" style="9" customWidth="1"/>
    <col min="1805" max="1805" width="1.6640625" style="9" customWidth="1"/>
    <col min="1806" max="1807" width="8.6640625" style="9" customWidth="1"/>
    <col min="1808" max="1808" width="1.6640625" style="9" customWidth="1"/>
    <col min="1809" max="1810" width="8.6640625" style="9" customWidth="1"/>
    <col min="1811" max="2048" width="8.88671875" style="9"/>
    <col min="2049" max="2049" width="12.6640625" style="9" customWidth="1"/>
    <col min="2050" max="2051" width="8.6640625" style="9" customWidth="1"/>
    <col min="2052" max="2052" width="4.6640625" style="9" customWidth="1"/>
    <col min="2053" max="2054" width="8.6640625" style="9" customWidth="1"/>
    <col min="2055" max="2055" width="1.6640625" style="9" customWidth="1"/>
    <col min="2056" max="2057" width="8.6640625" style="9" customWidth="1"/>
    <col min="2058" max="2058" width="1.6640625" style="9" customWidth="1"/>
    <col min="2059" max="2060" width="8.6640625" style="9" customWidth="1"/>
    <col min="2061" max="2061" width="1.6640625" style="9" customWidth="1"/>
    <col min="2062" max="2063" width="8.6640625" style="9" customWidth="1"/>
    <col min="2064" max="2064" width="1.6640625" style="9" customWidth="1"/>
    <col min="2065" max="2066" width="8.6640625" style="9" customWidth="1"/>
    <col min="2067" max="2304" width="8.88671875" style="9"/>
    <col min="2305" max="2305" width="12.6640625" style="9" customWidth="1"/>
    <col min="2306" max="2307" width="8.6640625" style="9" customWidth="1"/>
    <col min="2308" max="2308" width="4.6640625" style="9" customWidth="1"/>
    <col min="2309" max="2310" width="8.6640625" style="9" customWidth="1"/>
    <col min="2311" max="2311" width="1.6640625" style="9" customWidth="1"/>
    <col min="2312" max="2313" width="8.6640625" style="9" customWidth="1"/>
    <col min="2314" max="2314" width="1.6640625" style="9" customWidth="1"/>
    <col min="2315" max="2316" width="8.6640625" style="9" customWidth="1"/>
    <col min="2317" max="2317" width="1.6640625" style="9" customWidth="1"/>
    <col min="2318" max="2319" width="8.6640625" style="9" customWidth="1"/>
    <col min="2320" max="2320" width="1.6640625" style="9" customWidth="1"/>
    <col min="2321" max="2322" width="8.6640625" style="9" customWidth="1"/>
    <col min="2323" max="2560" width="8.88671875" style="9"/>
    <col min="2561" max="2561" width="12.6640625" style="9" customWidth="1"/>
    <col min="2562" max="2563" width="8.6640625" style="9" customWidth="1"/>
    <col min="2564" max="2564" width="4.6640625" style="9" customWidth="1"/>
    <col min="2565" max="2566" width="8.6640625" style="9" customWidth="1"/>
    <col min="2567" max="2567" width="1.6640625" style="9" customWidth="1"/>
    <col min="2568" max="2569" width="8.6640625" style="9" customWidth="1"/>
    <col min="2570" max="2570" width="1.6640625" style="9" customWidth="1"/>
    <col min="2571" max="2572" width="8.6640625" style="9" customWidth="1"/>
    <col min="2573" max="2573" width="1.6640625" style="9" customWidth="1"/>
    <col min="2574" max="2575" width="8.6640625" style="9" customWidth="1"/>
    <col min="2576" max="2576" width="1.6640625" style="9" customWidth="1"/>
    <col min="2577" max="2578" width="8.6640625" style="9" customWidth="1"/>
    <col min="2579" max="2816" width="8.88671875" style="9"/>
    <col min="2817" max="2817" width="12.6640625" style="9" customWidth="1"/>
    <col min="2818" max="2819" width="8.6640625" style="9" customWidth="1"/>
    <col min="2820" max="2820" width="4.6640625" style="9" customWidth="1"/>
    <col min="2821" max="2822" width="8.6640625" style="9" customWidth="1"/>
    <col min="2823" max="2823" width="1.6640625" style="9" customWidth="1"/>
    <col min="2824" max="2825" width="8.6640625" style="9" customWidth="1"/>
    <col min="2826" max="2826" width="1.6640625" style="9" customWidth="1"/>
    <col min="2827" max="2828" width="8.6640625" style="9" customWidth="1"/>
    <col min="2829" max="2829" width="1.6640625" style="9" customWidth="1"/>
    <col min="2830" max="2831" width="8.6640625" style="9" customWidth="1"/>
    <col min="2832" max="2832" width="1.6640625" style="9" customWidth="1"/>
    <col min="2833" max="2834" width="8.6640625" style="9" customWidth="1"/>
    <col min="2835" max="3072" width="8.88671875" style="9"/>
    <col min="3073" max="3073" width="12.6640625" style="9" customWidth="1"/>
    <col min="3074" max="3075" width="8.6640625" style="9" customWidth="1"/>
    <col min="3076" max="3076" width="4.6640625" style="9" customWidth="1"/>
    <col min="3077" max="3078" width="8.6640625" style="9" customWidth="1"/>
    <col min="3079" max="3079" width="1.6640625" style="9" customWidth="1"/>
    <col min="3080" max="3081" width="8.6640625" style="9" customWidth="1"/>
    <col min="3082" max="3082" width="1.6640625" style="9" customWidth="1"/>
    <col min="3083" max="3084" width="8.6640625" style="9" customWidth="1"/>
    <col min="3085" max="3085" width="1.6640625" style="9" customWidth="1"/>
    <col min="3086" max="3087" width="8.6640625" style="9" customWidth="1"/>
    <col min="3088" max="3088" width="1.6640625" style="9" customWidth="1"/>
    <col min="3089" max="3090" width="8.6640625" style="9" customWidth="1"/>
    <col min="3091" max="3328" width="8.88671875" style="9"/>
    <col min="3329" max="3329" width="12.6640625" style="9" customWidth="1"/>
    <col min="3330" max="3331" width="8.6640625" style="9" customWidth="1"/>
    <col min="3332" max="3332" width="4.6640625" style="9" customWidth="1"/>
    <col min="3333" max="3334" width="8.6640625" style="9" customWidth="1"/>
    <col min="3335" max="3335" width="1.6640625" style="9" customWidth="1"/>
    <col min="3336" max="3337" width="8.6640625" style="9" customWidth="1"/>
    <col min="3338" max="3338" width="1.6640625" style="9" customWidth="1"/>
    <col min="3339" max="3340" width="8.6640625" style="9" customWidth="1"/>
    <col min="3341" max="3341" width="1.6640625" style="9" customWidth="1"/>
    <col min="3342" max="3343" width="8.6640625" style="9" customWidth="1"/>
    <col min="3344" max="3344" width="1.6640625" style="9" customWidth="1"/>
    <col min="3345" max="3346" width="8.6640625" style="9" customWidth="1"/>
    <col min="3347" max="3584" width="8.88671875" style="9"/>
    <col min="3585" max="3585" width="12.6640625" style="9" customWidth="1"/>
    <col min="3586" max="3587" width="8.6640625" style="9" customWidth="1"/>
    <col min="3588" max="3588" width="4.6640625" style="9" customWidth="1"/>
    <col min="3589" max="3590" width="8.6640625" style="9" customWidth="1"/>
    <col min="3591" max="3591" width="1.6640625" style="9" customWidth="1"/>
    <col min="3592" max="3593" width="8.6640625" style="9" customWidth="1"/>
    <col min="3594" max="3594" width="1.6640625" style="9" customWidth="1"/>
    <col min="3595" max="3596" width="8.6640625" style="9" customWidth="1"/>
    <col min="3597" max="3597" width="1.6640625" style="9" customWidth="1"/>
    <col min="3598" max="3599" width="8.6640625" style="9" customWidth="1"/>
    <col min="3600" max="3600" width="1.6640625" style="9" customWidth="1"/>
    <col min="3601" max="3602" width="8.6640625" style="9" customWidth="1"/>
    <col min="3603" max="3840" width="8.88671875" style="9"/>
    <col min="3841" max="3841" width="12.6640625" style="9" customWidth="1"/>
    <col min="3842" max="3843" width="8.6640625" style="9" customWidth="1"/>
    <col min="3844" max="3844" width="4.6640625" style="9" customWidth="1"/>
    <col min="3845" max="3846" width="8.6640625" style="9" customWidth="1"/>
    <col min="3847" max="3847" width="1.6640625" style="9" customWidth="1"/>
    <col min="3848" max="3849" width="8.6640625" style="9" customWidth="1"/>
    <col min="3850" max="3850" width="1.6640625" style="9" customWidth="1"/>
    <col min="3851" max="3852" width="8.6640625" style="9" customWidth="1"/>
    <col min="3853" max="3853" width="1.6640625" style="9" customWidth="1"/>
    <col min="3854" max="3855" width="8.6640625" style="9" customWidth="1"/>
    <col min="3856" max="3856" width="1.6640625" style="9" customWidth="1"/>
    <col min="3857" max="3858" width="8.6640625" style="9" customWidth="1"/>
    <col min="3859" max="4096" width="8.88671875" style="9"/>
    <col min="4097" max="4097" width="12.6640625" style="9" customWidth="1"/>
    <col min="4098" max="4099" width="8.6640625" style="9" customWidth="1"/>
    <col min="4100" max="4100" width="4.6640625" style="9" customWidth="1"/>
    <col min="4101" max="4102" width="8.6640625" style="9" customWidth="1"/>
    <col min="4103" max="4103" width="1.6640625" style="9" customWidth="1"/>
    <col min="4104" max="4105" width="8.6640625" style="9" customWidth="1"/>
    <col min="4106" max="4106" width="1.6640625" style="9" customWidth="1"/>
    <col min="4107" max="4108" width="8.6640625" style="9" customWidth="1"/>
    <col min="4109" max="4109" width="1.6640625" style="9" customWidth="1"/>
    <col min="4110" max="4111" width="8.6640625" style="9" customWidth="1"/>
    <col min="4112" max="4112" width="1.6640625" style="9" customWidth="1"/>
    <col min="4113" max="4114" width="8.6640625" style="9" customWidth="1"/>
    <col min="4115" max="4352" width="8.88671875" style="9"/>
    <col min="4353" max="4353" width="12.6640625" style="9" customWidth="1"/>
    <col min="4354" max="4355" width="8.6640625" style="9" customWidth="1"/>
    <col min="4356" max="4356" width="4.6640625" style="9" customWidth="1"/>
    <col min="4357" max="4358" width="8.6640625" style="9" customWidth="1"/>
    <col min="4359" max="4359" width="1.6640625" style="9" customWidth="1"/>
    <col min="4360" max="4361" width="8.6640625" style="9" customWidth="1"/>
    <col min="4362" max="4362" width="1.6640625" style="9" customWidth="1"/>
    <col min="4363" max="4364" width="8.6640625" style="9" customWidth="1"/>
    <col min="4365" max="4365" width="1.6640625" style="9" customWidth="1"/>
    <col min="4366" max="4367" width="8.6640625" style="9" customWidth="1"/>
    <col min="4368" max="4368" width="1.6640625" style="9" customWidth="1"/>
    <col min="4369" max="4370" width="8.6640625" style="9" customWidth="1"/>
    <col min="4371" max="4608" width="8.88671875" style="9"/>
    <col min="4609" max="4609" width="12.6640625" style="9" customWidth="1"/>
    <col min="4610" max="4611" width="8.6640625" style="9" customWidth="1"/>
    <col min="4612" max="4612" width="4.6640625" style="9" customWidth="1"/>
    <col min="4613" max="4614" width="8.6640625" style="9" customWidth="1"/>
    <col min="4615" max="4615" width="1.6640625" style="9" customWidth="1"/>
    <col min="4616" max="4617" width="8.6640625" style="9" customWidth="1"/>
    <col min="4618" max="4618" width="1.6640625" style="9" customWidth="1"/>
    <col min="4619" max="4620" width="8.6640625" style="9" customWidth="1"/>
    <col min="4621" max="4621" width="1.6640625" style="9" customWidth="1"/>
    <col min="4622" max="4623" width="8.6640625" style="9" customWidth="1"/>
    <col min="4624" max="4624" width="1.6640625" style="9" customWidth="1"/>
    <col min="4625" max="4626" width="8.6640625" style="9" customWidth="1"/>
    <col min="4627" max="4864" width="8.88671875" style="9"/>
    <col min="4865" max="4865" width="12.6640625" style="9" customWidth="1"/>
    <col min="4866" max="4867" width="8.6640625" style="9" customWidth="1"/>
    <col min="4868" max="4868" width="4.6640625" style="9" customWidth="1"/>
    <col min="4869" max="4870" width="8.6640625" style="9" customWidth="1"/>
    <col min="4871" max="4871" width="1.6640625" style="9" customWidth="1"/>
    <col min="4872" max="4873" width="8.6640625" style="9" customWidth="1"/>
    <col min="4874" max="4874" width="1.6640625" style="9" customWidth="1"/>
    <col min="4875" max="4876" width="8.6640625" style="9" customWidth="1"/>
    <col min="4877" max="4877" width="1.6640625" style="9" customWidth="1"/>
    <col min="4878" max="4879" width="8.6640625" style="9" customWidth="1"/>
    <col min="4880" max="4880" width="1.6640625" style="9" customWidth="1"/>
    <col min="4881" max="4882" width="8.6640625" style="9" customWidth="1"/>
    <col min="4883" max="5120" width="8.88671875" style="9"/>
    <col min="5121" max="5121" width="12.6640625" style="9" customWidth="1"/>
    <col min="5122" max="5123" width="8.6640625" style="9" customWidth="1"/>
    <col min="5124" max="5124" width="4.6640625" style="9" customWidth="1"/>
    <col min="5125" max="5126" width="8.6640625" style="9" customWidth="1"/>
    <col min="5127" max="5127" width="1.6640625" style="9" customWidth="1"/>
    <col min="5128" max="5129" width="8.6640625" style="9" customWidth="1"/>
    <col min="5130" max="5130" width="1.6640625" style="9" customWidth="1"/>
    <col min="5131" max="5132" width="8.6640625" style="9" customWidth="1"/>
    <col min="5133" max="5133" width="1.6640625" style="9" customWidth="1"/>
    <col min="5134" max="5135" width="8.6640625" style="9" customWidth="1"/>
    <col min="5136" max="5136" width="1.6640625" style="9" customWidth="1"/>
    <col min="5137" max="5138" width="8.6640625" style="9" customWidth="1"/>
    <col min="5139" max="5376" width="8.88671875" style="9"/>
    <col min="5377" max="5377" width="12.6640625" style="9" customWidth="1"/>
    <col min="5378" max="5379" width="8.6640625" style="9" customWidth="1"/>
    <col min="5380" max="5380" width="4.6640625" style="9" customWidth="1"/>
    <col min="5381" max="5382" width="8.6640625" style="9" customWidth="1"/>
    <col min="5383" max="5383" width="1.6640625" style="9" customWidth="1"/>
    <col min="5384" max="5385" width="8.6640625" style="9" customWidth="1"/>
    <col min="5386" max="5386" width="1.6640625" style="9" customWidth="1"/>
    <col min="5387" max="5388" width="8.6640625" style="9" customWidth="1"/>
    <col min="5389" max="5389" width="1.6640625" style="9" customWidth="1"/>
    <col min="5390" max="5391" width="8.6640625" style="9" customWidth="1"/>
    <col min="5392" max="5392" width="1.6640625" style="9" customWidth="1"/>
    <col min="5393" max="5394" width="8.6640625" style="9" customWidth="1"/>
    <col min="5395" max="5632" width="8.88671875" style="9"/>
    <col min="5633" max="5633" width="12.6640625" style="9" customWidth="1"/>
    <col min="5634" max="5635" width="8.6640625" style="9" customWidth="1"/>
    <col min="5636" max="5636" width="4.6640625" style="9" customWidth="1"/>
    <col min="5637" max="5638" width="8.6640625" style="9" customWidth="1"/>
    <col min="5639" max="5639" width="1.6640625" style="9" customWidth="1"/>
    <col min="5640" max="5641" width="8.6640625" style="9" customWidth="1"/>
    <col min="5642" max="5642" width="1.6640625" style="9" customWidth="1"/>
    <col min="5643" max="5644" width="8.6640625" style="9" customWidth="1"/>
    <col min="5645" max="5645" width="1.6640625" style="9" customWidth="1"/>
    <col min="5646" max="5647" width="8.6640625" style="9" customWidth="1"/>
    <col min="5648" max="5648" width="1.6640625" style="9" customWidth="1"/>
    <col min="5649" max="5650" width="8.6640625" style="9" customWidth="1"/>
    <col min="5651" max="5888" width="8.88671875" style="9"/>
    <col min="5889" max="5889" width="12.6640625" style="9" customWidth="1"/>
    <col min="5890" max="5891" width="8.6640625" style="9" customWidth="1"/>
    <col min="5892" max="5892" width="4.6640625" style="9" customWidth="1"/>
    <col min="5893" max="5894" width="8.6640625" style="9" customWidth="1"/>
    <col min="5895" max="5895" width="1.6640625" style="9" customWidth="1"/>
    <col min="5896" max="5897" width="8.6640625" style="9" customWidth="1"/>
    <col min="5898" max="5898" width="1.6640625" style="9" customWidth="1"/>
    <col min="5899" max="5900" width="8.6640625" style="9" customWidth="1"/>
    <col min="5901" max="5901" width="1.6640625" style="9" customWidth="1"/>
    <col min="5902" max="5903" width="8.6640625" style="9" customWidth="1"/>
    <col min="5904" max="5904" width="1.6640625" style="9" customWidth="1"/>
    <col min="5905" max="5906" width="8.6640625" style="9" customWidth="1"/>
    <col min="5907" max="6144" width="8.88671875" style="9"/>
    <col min="6145" max="6145" width="12.6640625" style="9" customWidth="1"/>
    <col min="6146" max="6147" width="8.6640625" style="9" customWidth="1"/>
    <col min="6148" max="6148" width="4.6640625" style="9" customWidth="1"/>
    <col min="6149" max="6150" width="8.6640625" style="9" customWidth="1"/>
    <col min="6151" max="6151" width="1.6640625" style="9" customWidth="1"/>
    <col min="6152" max="6153" width="8.6640625" style="9" customWidth="1"/>
    <col min="6154" max="6154" width="1.6640625" style="9" customWidth="1"/>
    <col min="6155" max="6156" width="8.6640625" style="9" customWidth="1"/>
    <col min="6157" max="6157" width="1.6640625" style="9" customWidth="1"/>
    <col min="6158" max="6159" width="8.6640625" style="9" customWidth="1"/>
    <col min="6160" max="6160" width="1.6640625" style="9" customWidth="1"/>
    <col min="6161" max="6162" width="8.6640625" style="9" customWidth="1"/>
    <col min="6163" max="6400" width="8.88671875" style="9"/>
    <col min="6401" max="6401" width="12.6640625" style="9" customWidth="1"/>
    <col min="6402" max="6403" width="8.6640625" style="9" customWidth="1"/>
    <col min="6404" max="6404" width="4.6640625" style="9" customWidth="1"/>
    <col min="6405" max="6406" width="8.6640625" style="9" customWidth="1"/>
    <col min="6407" max="6407" width="1.6640625" style="9" customWidth="1"/>
    <col min="6408" max="6409" width="8.6640625" style="9" customWidth="1"/>
    <col min="6410" max="6410" width="1.6640625" style="9" customWidth="1"/>
    <col min="6411" max="6412" width="8.6640625" style="9" customWidth="1"/>
    <col min="6413" max="6413" width="1.6640625" style="9" customWidth="1"/>
    <col min="6414" max="6415" width="8.6640625" style="9" customWidth="1"/>
    <col min="6416" max="6416" width="1.6640625" style="9" customWidth="1"/>
    <col min="6417" max="6418" width="8.6640625" style="9" customWidth="1"/>
    <col min="6419" max="6656" width="8.88671875" style="9"/>
    <col min="6657" max="6657" width="12.6640625" style="9" customWidth="1"/>
    <col min="6658" max="6659" width="8.6640625" style="9" customWidth="1"/>
    <col min="6660" max="6660" width="4.6640625" style="9" customWidth="1"/>
    <col min="6661" max="6662" width="8.6640625" style="9" customWidth="1"/>
    <col min="6663" max="6663" width="1.6640625" style="9" customWidth="1"/>
    <col min="6664" max="6665" width="8.6640625" style="9" customWidth="1"/>
    <col min="6666" max="6666" width="1.6640625" style="9" customWidth="1"/>
    <col min="6667" max="6668" width="8.6640625" style="9" customWidth="1"/>
    <col min="6669" max="6669" width="1.6640625" style="9" customWidth="1"/>
    <col min="6670" max="6671" width="8.6640625" style="9" customWidth="1"/>
    <col min="6672" max="6672" width="1.6640625" style="9" customWidth="1"/>
    <col min="6673" max="6674" width="8.6640625" style="9" customWidth="1"/>
    <col min="6675" max="6912" width="8.88671875" style="9"/>
    <col min="6913" max="6913" width="12.6640625" style="9" customWidth="1"/>
    <col min="6914" max="6915" width="8.6640625" style="9" customWidth="1"/>
    <col min="6916" max="6916" width="4.6640625" style="9" customWidth="1"/>
    <col min="6917" max="6918" width="8.6640625" style="9" customWidth="1"/>
    <col min="6919" max="6919" width="1.6640625" style="9" customWidth="1"/>
    <col min="6920" max="6921" width="8.6640625" style="9" customWidth="1"/>
    <col min="6922" max="6922" width="1.6640625" style="9" customWidth="1"/>
    <col min="6923" max="6924" width="8.6640625" style="9" customWidth="1"/>
    <col min="6925" max="6925" width="1.6640625" style="9" customWidth="1"/>
    <col min="6926" max="6927" width="8.6640625" style="9" customWidth="1"/>
    <col min="6928" max="6928" width="1.6640625" style="9" customWidth="1"/>
    <col min="6929" max="6930" width="8.6640625" style="9" customWidth="1"/>
    <col min="6931" max="7168" width="8.88671875" style="9"/>
    <col min="7169" max="7169" width="12.6640625" style="9" customWidth="1"/>
    <col min="7170" max="7171" width="8.6640625" style="9" customWidth="1"/>
    <col min="7172" max="7172" width="4.6640625" style="9" customWidth="1"/>
    <col min="7173" max="7174" width="8.6640625" style="9" customWidth="1"/>
    <col min="7175" max="7175" width="1.6640625" style="9" customWidth="1"/>
    <col min="7176" max="7177" width="8.6640625" style="9" customWidth="1"/>
    <col min="7178" max="7178" width="1.6640625" style="9" customWidth="1"/>
    <col min="7179" max="7180" width="8.6640625" style="9" customWidth="1"/>
    <col min="7181" max="7181" width="1.6640625" style="9" customWidth="1"/>
    <col min="7182" max="7183" width="8.6640625" style="9" customWidth="1"/>
    <col min="7184" max="7184" width="1.6640625" style="9" customWidth="1"/>
    <col min="7185" max="7186" width="8.6640625" style="9" customWidth="1"/>
    <col min="7187" max="7424" width="8.88671875" style="9"/>
    <col min="7425" max="7425" width="12.6640625" style="9" customWidth="1"/>
    <col min="7426" max="7427" width="8.6640625" style="9" customWidth="1"/>
    <col min="7428" max="7428" width="4.6640625" style="9" customWidth="1"/>
    <col min="7429" max="7430" width="8.6640625" style="9" customWidth="1"/>
    <col min="7431" max="7431" width="1.6640625" style="9" customWidth="1"/>
    <col min="7432" max="7433" width="8.6640625" style="9" customWidth="1"/>
    <col min="7434" max="7434" width="1.6640625" style="9" customWidth="1"/>
    <col min="7435" max="7436" width="8.6640625" style="9" customWidth="1"/>
    <col min="7437" max="7437" width="1.6640625" style="9" customWidth="1"/>
    <col min="7438" max="7439" width="8.6640625" style="9" customWidth="1"/>
    <col min="7440" max="7440" width="1.6640625" style="9" customWidth="1"/>
    <col min="7441" max="7442" width="8.6640625" style="9" customWidth="1"/>
    <col min="7443" max="7680" width="8.88671875" style="9"/>
    <col min="7681" max="7681" width="12.6640625" style="9" customWidth="1"/>
    <col min="7682" max="7683" width="8.6640625" style="9" customWidth="1"/>
    <col min="7684" max="7684" width="4.6640625" style="9" customWidth="1"/>
    <col min="7685" max="7686" width="8.6640625" style="9" customWidth="1"/>
    <col min="7687" max="7687" width="1.6640625" style="9" customWidth="1"/>
    <col min="7688" max="7689" width="8.6640625" style="9" customWidth="1"/>
    <col min="7690" max="7690" width="1.6640625" style="9" customWidth="1"/>
    <col min="7691" max="7692" width="8.6640625" style="9" customWidth="1"/>
    <col min="7693" max="7693" width="1.6640625" style="9" customWidth="1"/>
    <col min="7694" max="7695" width="8.6640625" style="9" customWidth="1"/>
    <col min="7696" max="7696" width="1.6640625" style="9" customWidth="1"/>
    <col min="7697" max="7698" width="8.6640625" style="9" customWidth="1"/>
    <col min="7699" max="7936" width="8.88671875" style="9"/>
    <col min="7937" max="7937" width="12.6640625" style="9" customWidth="1"/>
    <col min="7938" max="7939" width="8.6640625" style="9" customWidth="1"/>
    <col min="7940" max="7940" width="4.6640625" style="9" customWidth="1"/>
    <col min="7941" max="7942" width="8.6640625" style="9" customWidth="1"/>
    <col min="7943" max="7943" width="1.6640625" style="9" customWidth="1"/>
    <col min="7944" max="7945" width="8.6640625" style="9" customWidth="1"/>
    <col min="7946" max="7946" width="1.6640625" style="9" customWidth="1"/>
    <col min="7947" max="7948" width="8.6640625" style="9" customWidth="1"/>
    <col min="7949" max="7949" width="1.6640625" style="9" customWidth="1"/>
    <col min="7950" max="7951" width="8.6640625" style="9" customWidth="1"/>
    <col min="7952" max="7952" width="1.6640625" style="9" customWidth="1"/>
    <col min="7953" max="7954" width="8.6640625" style="9" customWidth="1"/>
    <col min="7955" max="8192" width="8.88671875" style="9"/>
    <col min="8193" max="8193" width="12.6640625" style="9" customWidth="1"/>
    <col min="8194" max="8195" width="8.6640625" style="9" customWidth="1"/>
    <col min="8196" max="8196" width="4.6640625" style="9" customWidth="1"/>
    <col min="8197" max="8198" width="8.6640625" style="9" customWidth="1"/>
    <col min="8199" max="8199" width="1.6640625" style="9" customWidth="1"/>
    <col min="8200" max="8201" width="8.6640625" style="9" customWidth="1"/>
    <col min="8202" max="8202" width="1.6640625" style="9" customWidth="1"/>
    <col min="8203" max="8204" width="8.6640625" style="9" customWidth="1"/>
    <col min="8205" max="8205" width="1.6640625" style="9" customWidth="1"/>
    <col min="8206" max="8207" width="8.6640625" style="9" customWidth="1"/>
    <col min="8208" max="8208" width="1.6640625" style="9" customWidth="1"/>
    <col min="8209" max="8210" width="8.6640625" style="9" customWidth="1"/>
    <col min="8211" max="8448" width="8.88671875" style="9"/>
    <col min="8449" max="8449" width="12.6640625" style="9" customWidth="1"/>
    <col min="8450" max="8451" width="8.6640625" style="9" customWidth="1"/>
    <col min="8452" max="8452" width="4.6640625" style="9" customWidth="1"/>
    <col min="8453" max="8454" width="8.6640625" style="9" customWidth="1"/>
    <col min="8455" max="8455" width="1.6640625" style="9" customWidth="1"/>
    <col min="8456" max="8457" width="8.6640625" style="9" customWidth="1"/>
    <col min="8458" max="8458" width="1.6640625" style="9" customWidth="1"/>
    <col min="8459" max="8460" width="8.6640625" style="9" customWidth="1"/>
    <col min="8461" max="8461" width="1.6640625" style="9" customWidth="1"/>
    <col min="8462" max="8463" width="8.6640625" style="9" customWidth="1"/>
    <col min="8464" max="8464" width="1.6640625" style="9" customWidth="1"/>
    <col min="8465" max="8466" width="8.6640625" style="9" customWidth="1"/>
    <col min="8467" max="8704" width="8.88671875" style="9"/>
    <col min="8705" max="8705" width="12.6640625" style="9" customWidth="1"/>
    <col min="8706" max="8707" width="8.6640625" style="9" customWidth="1"/>
    <col min="8708" max="8708" width="4.6640625" style="9" customWidth="1"/>
    <col min="8709" max="8710" width="8.6640625" style="9" customWidth="1"/>
    <col min="8711" max="8711" width="1.6640625" style="9" customWidth="1"/>
    <col min="8712" max="8713" width="8.6640625" style="9" customWidth="1"/>
    <col min="8714" max="8714" width="1.6640625" style="9" customWidth="1"/>
    <col min="8715" max="8716" width="8.6640625" style="9" customWidth="1"/>
    <col min="8717" max="8717" width="1.6640625" style="9" customWidth="1"/>
    <col min="8718" max="8719" width="8.6640625" style="9" customWidth="1"/>
    <col min="8720" max="8720" width="1.6640625" style="9" customWidth="1"/>
    <col min="8721" max="8722" width="8.6640625" style="9" customWidth="1"/>
    <col min="8723" max="8960" width="8.88671875" style="9"/>
    <col min="8961" max="8961" width="12.6640625" style="9" customWidth="1"/>
    <col min="8962" max="8963" width="8.6640625" style="9" customWidth="1"/>
    <col min="8964" max="8964" width="4.6640625" style="9" customWidth="1"/>
    <col min="8965" max="8966" width="8.6640625" style="9" customWidth="1"/>
    <col min="8967" max="8967" width="1.6640625" style="9" customWidth="1"/>
    <col min="8968" max="8969" width="8.6640625" style="9" customWidth="1"/>
    <col min="8970" max="8970" width="1.6640625" style="9" customWidth="1"/>
    <col min="8971" max="8972" width="8.6640625" style="9" customWidth="1"/>
    <col min="8973" max="8973" width="1.6640625" style="9" customWidth="1"/>
    <col min="8974" max="8975" width="8.6640625" style="9" customWidth="1"/>
    <col min="8976" max="8976" width="1.6640625" style="9" customWidth="1"/>
    <col min="8977" max="8978" width="8.6640625" style="9" customWidth="1"/>
    <col min="8979" max="9216" width="8.88671875" style="9"/>
    <col min="9217" max="9217" width="12.6640625" style="9" customWidth="1"/>
    <col min="9218" max="9219" width="8.6640625" style="9" customWidth="1"/>
    <col min="9220" max="9220" width="4.6640625" style="9" customWidth="1"/>
    <col min="9221" max="9222" width="8.6640625" style="9" customWidth="1"/>
    <col min="9223" max="9223" width="1.6640625" style="9" customWidth="1"/>
    <col min="9224" max="9225" width="8.6640625" style="9" customWidth="1"/>
    <col min="9226" max="9226" width="1.6640625" style="9" customWidth="1"/>
    <col min="9227" max="9228" width="8.6640625" style="9" customWidth="1"/>
    <col min="9229" max="9229" width="1.6640625" style="9" customWidth="1"/>
    <col min="9230" max="9231" width="8.6640625" style="9" customWidth="1"/>
    <col min="9232" max="9232" width="1.6640625" style="9" customWidth="1"/>
    <col min="9233" max="9234" width="8.6640625" style="9" customWidth="1"/>
    <col min="9235" max="9472" width="8.88671875" style="9"/>
    <col min="9473" max="9473" width="12.6640625" style="9" customWidth="1"/>
    <col min="9474" max="9475" width="8.6640625" style="9" customWidth="1"/>
    <col min="9476" max="9476" width="4.6640625" style="9" customWidth="1"/>
    <col min="9477" max="9478" width="8.6640625" style="9" customWidth="1"/>
    <col min="9479" max="9479" width="1.6640625" style="9" customWidth="1"/>
    <col min="9480" max="9481" width="8.6640625" style="9" customWidth="1"/>
    <col min="9482" max="9482" width="1.6640625" style="9" customWidth="1"/>
    <col min="9483" max="9484" width="8.6640625" style="9" customWidth="1"/>
    <col min="9485" max="9485" width="1.6640625" style="9" customWidth="1"/>
    <col min="9486" max="9487" width="8.6640625" style="9" customWidth="1"/>
    <col min="9488" max="9488" width="1.6640625" style="9" customWidth="1"/>
    <col min="9489" max="9490" width="8.6640625" style="9" customWidth="1"/>
    <col min="9491" max="9728" width="8.88671875" style="9"/>
    <col min="9729" max="9729" width="12.6640625" style="9" customWidth="1"/>
    <col min="9730" max="9731" width="8.6640625" style="9" customWidth="1"/>
    <col min="9732" max="9732" width="4.6640625" style="9" customWidth="1"/>
    <col min="9733" max="9734" width="8.6640625" style="9" customWidth="1"/>
    <col min="9735" max="9735" width="1.6640625" style="9" customWidth="1"/>
    <col min="9736" max="9737" width="8.6640625" style="9" customWidth="1"/>
    <col min="9738" max="9738" width="1.6640625" style="9" customWidth="1"/>
    <col min="9739" max="9740" width="8.6640625" style="9" customWidth="1"/>
    <col min="9741" max="9741" width="1.6640625" style="9" customWidth="1"/>
    <col min="9742" max="9743" width="8.6640625" style="9" customWidth="1"/>
    <col min="9744" max="9744" width="1.6640625" style="9" customWidth="1"/>
    <col min="9745" max="9746" width="8.6640625" style="9" customWidth="1"/>
    <col min="9747" max="9984" width="8.88671875" style="9"/>
    <col min="9985" max="9985" width="12.6640625" style="9" customWidth="1"/>
    <col min="9986" max="9987" width="8.6640625" style="9" customWidth="1"/>
    <col min="9988" max="9988" width="4.6640625" style="9" customWidth="1"/>
    <col min="9989" max="9990" width="8.6640625" style="9" customWidth="1"/>
    <col min="9991" max="9991" width="1.6640625" style="9" customWidth="1"/>
    <col min="9992" max="9993" width="8.6640625" style="9" customWidth="1"/>
    <col min="9994" max="9994" width="1.6640625" style="9" customWidth="1"/>
    <col min="9995" max="9996" width="8.6640625" style="9" customWidth="1"/>
    <col min="9997" max="9997" width="1.6640625" style="9" customWidth="1"/>
    <col min="9998" max="9999" width="8.6640625" style="9" customWidth="1"/>
    <col min="10000" max="10000" width="1.6640625" style="9" customWidth="1"/>
    <col min="10001" max="10002" width="8.6640625" style="9" customWidth="1"/>
    <col min="10003" max="10240" width="8.88671875" style="9"/>
    <col min="10241" max="10241" width="12.6640625" style="9" customWidth="1"/>
    <col min="10242" max="10243" width="8.6640625" style="9" customWidth="1"/>
    <col min="10244" max="10244" width="4.6640625" style="9" customWidth="1"/>
    <col min="10245" max="10246" width="8.6640625" style="9" customWidth="1"/>
    <col min="10247" max="10247" width="1.6640625" style="9" customWidth="1"/>
    <col min="10248" max="10249" width="8.6640625" style="9" customWidth="1"/>
    <col min="10250" max="10250" width="1.6640625" style="9" customWidth="1"/>
    <col min="10251" max="10252" width="8.6640625" style="9" customWidth="1"/>
    <col min="10253" max="10253" width="1.6640625" style="9" customWidth="1"/>
    <col min="10254" max="10255" width="8.6640625" style="9" customWidth="1"/>
    <col min="10256" max="10256" width="1.6640625" style="9" customWidth="1"/>
    <col min="10257" max="10258" width="8.6640625" style="9" customWidth="1"/>
    <col min="10259" max="10496" width="8.88671875" style="9"/>
    <col min="10497" max="10497" width="12.6640625" style="9" customWidth="1"/>
    <col min="10498" max="10499" width="8.6640625" style="9" customWidth="1"/>
    <col min="10500" max="10500" width="4.6640625" style="9" customWidth="1"/>
    <col min="10501" max="10502" width="8.6640625" style="9" customWidth="1"/>
    <col min="10503" max="10503" width="1.6640625" style="9" customWidth="1"/>
    <col min="10504" max="10505" width="8.6640625" style="9" customWidth="1"/>
    <col min="10506" max="10506" width="1.6640625" style="9" customWidth="1"/>
    <col min="10507" max="10508" width="8.6640625" style="9" customWidth="1"/>
    <col min="10509" max="10509" width="1.6640625" style="9" customWidth="1"/>
    <col min="10510" max="10511" width="8.6640625" style="9" customWidth="1"/>
    <col min="10512" max="10512" width="1.6640625" style="9" customWidth="1"/>
    <col min="10513" max="10514" width="8.6640625" style="9" customWidth="1"/>
    <col min="10515" max="10752" width="8.88671875" style="9"/>
    <col min="10753" max="10753" width="12.6640625" style="9" customWidth="1"/>
    <col min="10754" max="10755" width="8.6640625" style="9" customWidth="1"/>
    <col min="10756" max="10756" width="4.6640625" style="9" customWidth="1"/>
    <col min="10757" max="10758" width="8.6640625" style="9" customWidth="1"/>
    <col min="10759" max="10759" width="1.6640625" style="9" customWidth="1"/>
    <col min="10760" max="10761" width="8.6640625" style="9" customWidth="1"/>
    <col min="10762" max="10762" width="1.6640625" style="9" customWidth="1"/>
    <col min="10763" max="10764" width="8.6640625" style="9" customWidth="1"/>
    <col min="10765" max="10765" width="1.6640625" style="9" customWidth="1"/>
    <col min="10766" max="10767" width="8.6640625" style="9" customWidth="1"/>
    <col min="10768" max="10768" width="1.6640625" style="9" customWidth="1"/>
    <col min="10769" max="10770" width="8.6640625" style="9" customWidth="1"/>
    <col min="10771" max="11008" width="8.88671875" style="9"/>
    <col min="11009" max="11009" width="12.6640625" style="9" customWidth="1"/>
    <col min="11010" max="11011" width="8.6640625" style="9" customWidth="1"/>
    <col min="11012" max="11012" width="4.6640625" style="9" customWidth="1"/>
    <col min="11013" max="11014" width="8.6640625" style="9" customWidth="1"/>
    <col min="11015" max="11015" width="1.6640625" style="9" customWidth="1"/>
    <col min="11016" max="11017" width="8.6640625" style="9" customWidth="1"/>
    <col min="11018" max="11018" width="1.6640625" style="9" customWidth="1"/>
    <col min="11019" max="11020" width="8.6640625" style="9" customWidth="1"/>
    <col min="11021" max="11021" width="1.6640625" style="9" customWidth="1"/>
    <col min="11022" max="11023" width="8.6640625" style="9" customWidth="1"/>
    <col min="11024" max="11024" width="1.6640625" style="9" customWidth="1"/>
    <col min="11025" max="11026" width="8.6640625" style="9" customWidth="1"/>
    <col min="11027" max="11264" width="8.88671875" style="9"/>
    <col min="11265" max="11265" width="12.6640625" style="9" customWidth="1"/>
    <col min="11266" max="11267" width="8.6640625" style="9" customWidth="1"/>
    <col min="11268" max="11268" width="4.6640625" style="9" customWidth="1"/>
    <col min="11269" max="11270" width="8.6640625" style="9" customWidth="1"/>
    <col min="11271" max="11271" width="1.6640625" style="9" customWidth="1"/>
    <col min="11272" max="11273" width="8.6640625" style="9" customWidth="1"/>
    <col min="11274" max="11274" width="1.6640625" style="9" customWidth="1"/>
    <col min="11275" max="11276" width="8.6640625" style="9" customWidth="1"/>
    <col min="11277" max="11277" width="1.6640625" style="9" customWidth="1"/>
    <col min="11278" max="11279" width="8.6640625" style="9" customWidth="1"/>
    <col min="11280" max="11280" width="1.6640625" style="9" customWidth="1"/>
    <col min="11281" max="11282" width="8.6640625" style="9" customWidth="1"/>
    <col min="11283" max="11520" width="8.88671875" style="9"/>
    <col min="11521" max="11521" width="12.6640625" style="9" customWidth="1"/>
    <col min="11522" max="11523" width="8.6640625" style="9" customWidth="1"/>
    <col min="11524" max="11524" width="4.6640625" style="9" customWidth="1"/>
    <col min="11525" max="11526" width="8.6640625" style="9" customWidth="1"/>
    <col min="11527" max="11527" width="1.6640625" style="9" customWidth="1"/>
    <col min="11528" max="11529" width="8.6640625" style="9" customWidth="1"/>
    <col min="11530" max="11530" width="1.6640625" style="9" customWidth="1"/>
    <col min="11531" max="11532" width="8.6640625" style="9" customWidth="1"/>
    <col min="11533" max="11533" width="1.6640625" style="9" customWidth="1"/>
    <col min="11534" max="11535" width="8.6640625" style="9" customWidth="1"/>
    <col min="11536" max="11536" width="1.6640625" style="9" customWidth="1"/>
    <col min="11537" max="11538" width="8.6640625" style="9" customWidth="1"/>
    <col min="11539" max="11776" width="8.88671875" style="9"/>
    <col min="11777" max="11777" width="12.6640625" style="9" customWidth="1"/>
    <col min="11778" max="11779" width="8.6640625" style="9" customWidth="1"/>
    <col min="11780" max="11780" width="4.6640625" style="9" customWidth="1"/>
    <col min="11781" max="11782" width="8.6640625" style="9" customWidth="1"/>
    <col min="11783" max="11783" width="1.6640625" style="9" customWidth="1"/>
    <col min="11784" max="11785" width="8.6640625" style="9" customWidth="1"/>
    <col min="11786" max="11786" width="1.6640625" style="9" customWidth="1"/>
    <col min="11787" max="11788" width="8.6640625" style="9" customWidth="1"/>
    <col min="11789" max="11789" width="1.6640625" style="9" customWidth="1"/>
    <col min="11790" max="11791" width="8.6640625" style="9" customWidth="1"/>
    <col min="11792" max="11792" width="1.6640625" style="9" customWidth="1"/>
    <col min="11793" max="11794" width="8.6640625" style="9" customWidth="1"/>
    <col min="11795" max="12032" width="8.88671875" style="9"/>
    <col min="12033" max="12033" width="12.6640625" style="9" customWidth="1"/>
    <col min="12034" max="12035" width="8.6640625" style="9" customWidth="1"/>
    <col min="12036" max="12036" width="4.6640625" style="9" customWidth="1"/>
    <col min="12037" max="12038" width="8.6640625" style="9" customWidth="1"/>
    <col min="12039" max="12039" width="1.6640625" style="9" customWidth="1"/>
    <col min="12040" max="12041" width="8.6640625" style="9" customWidth="1"/>
    <col min="12042" max="12042" width="1.6640625" style="9" customWidth="1"/>
    <col min="12043" max="12044" width="8.6640625" style="9" customWidth="1"/>
    <col min="12045" max="12045" width="1.6640625" style="9" customWidth="1"/>
    <col min="12046" max="12047" width="8.6640625" style="9" customWidth="1"/>
    <col min="12048" max="12048" width="1.6640625" style="9" customWidth="1"/>
    <col min="12049" max="12050" width="8.6640625" style="9" customWidth="1"/>
    <col min="12051" max="12288" width="8.88671875" style="9"/>
    <col min="12289" max="12289" width="12.6640625" style="9" customWidth="1"/>
    <col min="12290" max="12291" width="8.6640625" style="9" customWidth="1"/>
    <col min="12292" max="12292" width="4.6640625" style="9" customWidth="1"/>
    <col min="12293" max="12294" width="8.6640625" style="9" customWidth="1"/>
    <col min="12295" max="12295" width="1.6640625" style="9" customWidth="1"/>
    <col min="12296" max="12297" width="8.6640625" style="9" customWidth="1"/>
    <col min="12298" max="12298" width="1.6640625" style="9" customWidth="1"/>
    <col min="12299" max="12300" width="8.6640625" style="9" customWidth="1"/>
    <col min="12301" max="12301" width="1.6640625" style="9" customWidth="1"/>
    <col min="12302" max="12303" width="8.6640625" style="9" customWidth="1"/>
    <col min="12304" max="12304" width="1.6640625" style="9" customWidth="1"/>
    <col min="12305" max="12306" width="8.6640625" style="9" customWidth="1"/>
    <col min="12307" max="12544" width="8.88671875" style="9"/>
    <col min="12545" max="12545" width="12.6640625" style="9" customWidth="1"/>
    <col min="12546" max="12547" width="8.6640625" style="9" customWidth="1"/>
    <col min="12548" max="12548" width="4.6640625" style="9" customWidth="1"/>
    <col min="12549" max="12550" width="8.6640625" style="9" customWidth="1"/>
    <col min="12551" max="12551" width="1.6640625" style="9" customWidth="1"/>
    <col min="12552" max="12553" width="8.6640625" style="9" customWidth="1"/>
    <col min="12554" max="12554" width="1.6640625" style="9" customWidth="1"/>
    <col min="12555" max="12556" width="8.6640625" style="9" customWidth="1"/>
    <col min="12557" max="12557" width="1.6640625" style="9" customWidth="1"/>
    <col min="12558" max="12559" width="8.6640625" style="9" customWidth="1"/>
    <col min="12560" max="12560" width="1.6640625" style="9" customWidth="1"/>
    <col min="12561" max="12562" width="8.6640625" style="9" customWidth="1"/>
    <col min="12563" max="12800" width="8.88671875" style="9"/>
    <col min="12801" max="12801" width="12.6640625" style="9" customWidth="1"/>
    <col min="12802" max="12803" width="8.6640625" style="9" customWidth="1"/>
    <col min="12804" max="12804" width="4.6640625" style="9" customWidth="1"/>
    <col min="12805" max="12806" width="8.6640625" style="9" customWidth="1"/>
    <col min="12807" max="12807" width="1.6640625" style="9" customWidth="1"/>
    <col min="12808" max="12809" width="8.6640625" style="9" customWidth="1"/>
    <col min="12810" max="12810" width="1.6640625" style="9" customWidth="1"/>
    <col min="12811" max="12812" width="8.6640625" style="9" customWidth="1"/>
    <col min="12813" max="12813" width="1.6640625" style="9" customWidth="1"/>
    <col min="12814" max="12815" width="8.6640625" style="9" customWidth="1"/>
    <col min="12816" max="12816" width="1.6640625" style="9" customWidth="1"/>
    <col min="12817" max="12818" width="8.6640625" style="9" customWidth="1"/>
    <col min="12819" max="13056" width="8.88671875" style="9"/>
    <col min="13057" max="13057" width="12.6640625" style="9" customWidth="1"/>
    <col min="13058" max="13059" width="8.6640625" style="9" customWidth="1"/>
    <col min="13060" max="13060" width="4.6640625" style="9" customWidth="1"/>
    <col min="13061" max="13062" width="8.6640625" style="9" customWidth="1"/>
    <col min="13063" max="13063" width="1.6640625" style="9" customWidth="1"/>
    <col min="13064" max="13065" width="8.6640625" style="9" customWidth="1"/>
    <col min="13066" max="13066" width="1.6640625" style="9" customWidth="1"/>
    <col min="13067" max="13068" width="8.6640625" style="9" customWidth="1"/>
    <col min="13069" max="13069" width="1.6640625" style="9" customWidth="1"/>
    <col min="13070" max="13071" width="8.6640625" style="9" customWidth="1"/>
    <col min="13072" max="13072" width="1.6640625" style="9" customWidth="1"/>
    <col min="13073" max="13074" width="8.6640625" style="9" customWidth="1"/>
    <col min="13075" max="13312" width="8.88671875" style="9"/>
    <col min="13313" max="13313" width="12.6640625" style="9" customWidth="1"/>
    <col min="13314" max="13315" width="8.6640625" style="9" customWidth="1"/>
    <col min="13316" max="13316" width="4.6640625" style="9" customWidth="1"/>
    <col min="13317" max="13318" width="8.6640625" style="9" customWidth="1"/>
    <col min="13319" max="13319" width="1.6640625" style="9" customWidth="1"/>
    <col min="13320" max="13321" width="8.6640625" style="9" customWidth="1"/>
    <col min="13322" max="13322" width="1.6640625" style="9" customWidth="1"/>
    <col min="13323" max="13324" width="8.6640625" style="9" customWidth="1"/>
    <col min="13325" max="13325" width="1.6640625" style="9" customWidth="1"/>
    <col min="13326" max="13327" width="8.6640625" style="9" customWidth="1"/>
    <col min="13328" max="13328" width="1.6640625" style="9" customWidth="1"/>
    <col min="13329" max="13330" width="8.6640625" style="9" customWidth="1"/>
    <col min="13331" max="13568" width="8.88671875" style="9"/>
    <col min="13569" max="13569" width="12.6640625" style="9" customWidth="1"/>
    <col min="13570" max="13571" width="8.6640625" style="9" customWidth="1"/>
    <col min="13572" max="13572" width="4.6640625" style="9" customWidth="1"/>
    <col min="13573" max="13574" width="8.6640625" style="9" customWidth="1"/>
    <col min="13575" max="13575" width="1.6640625" style="9" customWidth="1"/>
    <col min="13576" max="13577" width="8.6640625" style="9" customWidth="1"/>
    <col min="13578" max="13578" width="1.6640625" style="9" customWidth="1"/>
    <col min="13579" max="13580" width="8.6640625" style="9" customWidth="1"/>
    <col min="13581" max="13581" width="1.6640625" style="9" customWidth="1"/>
    <col min="13582" max="13583" width="8.6640625" style="9" customWidth="1"/>
    <col min="13584" max="13584" width="1.6640625" style="9" customWidth="1"/>
    <col min="13585" max="13586" width="8.6640625" style="9" customWidth="1"/>
    <col min="13587" max="13824" width="8.88671875" style="9"/>
    <col min="13825" max="13825" width="12.6640625" style="9" customWidth="1"/>
    <col min="13826" max="13827" width="8.6640625" style="9" customWidth="1"/>
    <col min="13828" max="13828" width="4.6640625" style="9" customWidth="1"/>
    <col min="13829" max="13830" width="8.6640625" style="9" customWidth="1"/>
    <col min="13831" max="13831" width="1.6640625" style="9" customWidth="1"/>
    <col min="13832" max="13833" width="8.6640625" style="9" customWidth="1"/>
    <col min="13834" max="13834" width="1.6640625" style="9" customWidth="1"/>
    <col min="13835" max="13836" width="8.6640625" style="9" customWidth="1"/>
    <col min="13837" max="13837" width="1.6640625" style="9" customWidth="1"/>
    <col min="13838" max="13839" width="8.6640625" style="9" customWidth="1"/>
    <col min="13840" max="13840" width="1.6640625" style="9" customWidth="1"/>
    <col min="13841" max="13842" width="8.6640625" style="9" customWidth="1"/>
    <col min="13843" max="14080" width="8.88671875" style="9"/>
    <col min="14081" max="14081" width="12.6640625" style="9" customWidth="1"/>
    <col min="14082" max="14083" width="8.6640625" style="9" customWidth="1"/>
    <col min="14084" max="14084" width="4.6640625" style="9" customWidth="1"/>
    <col min="14085" max="14086" width="8.6640625" style="9" customWidth="1"/>
    <col min="14087" max="14087" width="1.6640625" style="9" customWidth="1"/>
    <col min="14088" max="14089" width="8.6640625" style="9" customWidth="1"/>
    <col min="14090" max="14090" width="1.6640625" style="9" customWidth="1"/>
    <col min="14091" max="14092" width="8.6640625" style="9" customWidth="1"/>
    <col min="14093" max="14093" width="1.6640625" style="9" customWidth="1"/>
    <col min="14094" max="14095" width="8.6640625" style="9" customWidth="1"/>
    <col min="14096" max="14096" width="1.6640625" style="9" customWidth="1"/>
    <col min="14097" max="14098" width="8.6640625" style="9" customWidth="1"/>
    <col min="14099" max="14336" width="8.88671875" style="9"/>
    <col min="14337" max="14337" width="12.6640625" style="9" customWidth="1"/>
    <col min="14338" max="14339" width="8.6640625" style="9" customWidth="1"/>
    <col min="14340" max="14340" width="4.6640625" style="9" customWidth="1"/>
    <col min="14341" max="14342" width="8.6640625" style="9" customWidth="1"/>
    <col min="14343" max="14343" width="1.6640625" style="9" customWidth="1"/>
    <col min="14344" max="14345" width="8.6640625" style="9" customWidth="1"/>
    <col min="14346" max="14346" width="1.6640625" style="9" customWidth="1"/>
    <col min="14347" max="14348" width="8.6640625" style="9" customWidth="1"/>
    <col min="14349" max="14349" width="1.6640625" style="9" customWidth="1"/>
    <col min="14350" max="14351" width="8.6640625" style="9" customWidth="1"/>
    <col min="14352" max="14352" width="1.6640625" style="9" customWidth="1"/>
    <col min="14353" max="14354" width="8.6640625" style="9" customWidth="1"/>
    <col min="14355" max="14592" width="8.88671875" style="9"/>
    <col min="14593" max="14593" width="12.6640625" style="9" customWidth="1"/>
    <col min="14594" max="14595" width="8.6640625" style="9" customWidth="1"/>
    <col min="14596" max="14596" width="4.6640625" style="9" customWidth="1"/>
    <col min="14597" max="14598" width="8.6640625" style="9" customWidth="1"/>
    <col min="14599" max="14599" width="1.6640625" style="9" customWidth="1"/>
    <col min="14600" max="14601" width="8.6640625" style="9" customWidth="1"/>
    <col min="14602" max="14602" width="1.6640625" style="9" customWidth="1"/>
    <col min="14603" max="14604" width="8.6640625" style="9" customWidth="1"/>
    <col min="14605" max="14605" width="1.6640625" style="9" customWidth="1"/>
    <col min="14606" max="14607" width="8.6640625" style="9" customWidth="1"/>
    <col min="14608" max="14608" width="1.6640625" style="9" customWidth="1"/>
    <col min="14609" max="14610" width="8.6640625" style="9" customWidth="1"/>
    <col min="14611" max="14848" width="8.88671875" style="9"/>
    <col min="14849" max="14849" width="12.6640625" style="9" customWidth="1"/>
    <col min="14850" max="14851" width="8.6640625" style="9" customWidth="1"/>
    <col min="14852" max="14852" width="4.6640625" style="9" customWidth="1"/>
    <col min="14853" max="14854" width="8.6640625" style="9" customWidth="1"/>
    <col min="14855" max="14855" width="1.6640625" style="9" customWidth="1"/>
    <col min="14856" max="14857" width="8.6640625" style="9" customWidth="1"/>
    <col min="14858" max="14858" width="1.6640625" style="9" customWidth="1"/>
    <col min="14859" max="14860" width="8.6640625" style="9" customWidth="1"/>
    <col min="14861" max="14861" width="1.6640625" style="9" customWidth="1"/>
    <col min="14862" max="14863" width="8.6640625" style="9" customWidth="1"/>
    <col min="14864" max="14864" width="1.6640625" style="9" customWidth="1"/>
    <col min="14865" max="14866" width="8.6640625" style="9" customWidth="1"/>
    <col min="14867" max="15104" width="8.88671875" style="9"/>
    <col min="15105" max="15105" width="12.6640625" style="9" customWidth="1"/>
    <col min="15106" max="15107" width="8.6640625" style="9" customWidth="1"/>
    <col min="15108" max="15108" width="4.6640625" style="9" customWidth="1"/>
    <col min="15109" max="15110" width="8.6640625" style="9" customWidth="1"/>
    <col min="15111" max="15111" width="1.6640625" style="9" customWidth="1"/>
    <col min="15112" max="15113" width="8.6640625" style="9" customWidth="1"/>
    <col min="15114" max="15114" width="1.6640625" style="9" customWidth="1"/>
    <col min="15115" max="15116" width="8.6640625" style="9" customWidth="1"/>
    <col min="15117" max="15117" width="1.6640625" style="9" customWidth="1"/>
    <col min="15118" max="15119" width="8.6640625" style="9" customWidth="1"/>
    <col min="15120" max="15120" width="1.6640625" style="9" customWidth="1"/>
    <col min="15121" max="15122" width="8.6640625" style="9" customWidth="1"/>
    <col min="15123" max="15360" width="8.88671875" style="9"/>
    <col min="15361" max="15361" width="12.6640625" style="9" customWidth="1"/>
    <col min="15362" max="15363" width="8.6640625" style="9" customWidth="1"/>
    <col min="15364" max="15364" width="4.6640625" style="9" customWidth="1"/>
    <col min="15365" max="15366" width="8.6640625" style="9" customWidth="1"/>
    <col min="15367" max="15367" width="1.6640625" style="9" customWidth="1"/>
    <col min="15368" max="15369" width="8.6640625" style="9" customWidth="1"/>
    <col min="15370" max="15370" width="1.6640625" style="9" customWidth="1"/>
    <col min="15371" max="15372" width="8.6640625" style="9" customWidth="1"/>
    <col min="15373" max="15373" width="1.6640625" style="9" customWidth="1"/>
    <col min="15374" max="15375" width="8.6640625" style="9" customWidth="1"/>
    <col min="15376" max="15376" width="1.6640625" style="9" customWidth="1"/>
    <col min="15377" max="15378" width="8.6640625" style="9" customWidth="1"/>
    <col min="15379" max="15616" width="8.88671875" style="9"/>
    <col min="15617" max="15617" width="12.6640625" style="9" customWidth="1"/>
    <col min="15618" max="15619" width="8.6640625" style="9" customWidth="1"/>
    <col min="15620" max="15620" width="4.6640625" style="9" customWidth="1"/>
    <col min="15621" max="15622" width="8.6640625" style="9" customWidth="1"/>
    <col min="15623" max="15623" width="1.6640625" style="9" customWidth="1"/>
    <col min="15624" max="15625" width="8.6640625" style="9" customWidth="1"/>
    <col min="15626" max="15626" width="1.6640625" style="9" customWidth="1"/>
    <col min="15627" max="15628" width="8.6640625" style="9" customWidth="1"/>
    <col min="15629" max="15629" width="1.6640625" style="9" customWidth="1"/>
    <col min="15630" max="15631" width="8.6640625" style="9" customWidth="1"/>
    <col min="15632" max="15632" width="1.6640625" style="9" customWidth="1"/>
    <col min="15633" max="15634" width="8.6640625" style="9" customWidth="1"/>
    <col min="15635" max="15872" width="8.88671875" style="9"/>
    <col min="15873" max="15873" width="12.6640625" style="9" customWidth="1"/>
    <col min="15874" max="15875" width="8.6640625" style="9" customWidth="1"/>
    <col min="15876" max="15876" width="4.6640625" style="9" customWidth="1"/>
    <col min="15877" max="15878" width="8.6640625" style="9" customWidth="1"/>
    <col min="15879" max="15879" width="1.6640625" style="9" customWidth="1"/>
    <col min="15880" max="15881" width="8.6640625" style="9" customWidth="1"/>
    <col min="15882" max="15882" width="1.6640625" style="9" customWidth="1"/>
    <col min="15883" max="15884" width="8.6640625" style="9" customWidth="1"/>
    <col min="15885" max="15885" width="1.6640625" style="9" customWidth="1"/>
    <col min="15886" max="15887" width="8.6640625" style="9" customWidth="1"/>
    <col min="15888" max="15888" width="1.6640625" style="9" customWidth="1"/>
    <col min="15889" max="15890" width="8.6640625" style="9" customWidth="1"/>
    <col min="15891" max="16128" width="8.88671875" style="9"/>
    <col min="16129" max="16129" width="12.6640625" style="9" customWidth="1"/>
    <col min="16130" max="16131" width="8.6640625" style="9" customWidth="1"/>
    <col min="16132" max="16132" width="4.6640625" style="9" customWidth="1"/>
    <col min="16133" max="16134" width="8.6640625" style="9" customWidth="1"/>
    <col min="16135" max="16135" width="1.6640625" style="9" customWidth="1"/>
    <col min="16136" max="16137" width="8.6640625" style="9" customWidth="1"/>
    <col min="16138" max="16138" width="1.6640625" style="9" customWidth="1"/>
    <col min="16139" max="16140" width="8.6640625" style="9" customWidth="1"/>
    <col min="16141" max="16141" width="1.6640625" style="9" customWidth="1"/>
    <col min="16142" max="16143" width="8.6640625" style="9" customWidth="1"/>
    <col min="16144" max="16144" width="1.6640625" style="9" customWidth="1"/>
    <col min="16145" max="16146" width="8.6640625" style="9" customWidth="1"/>
    <col min="16147" max="16384" width="8.88671875" style="9"/>
  </cols>
  <sheetData>
    <row r="5" spans="1:18" ht="17.25" customHeight="1" x14ac:dyDescent="0.3">
      <c r="A5" s="5"/>
      <c r="B5" s="8" t="s">
        <v>54</v>
      </c>
    </row>
    <row r="6" spans="1:18" x14ac:dyDescent="0.3">
      <c r="A6" s="5"/>
    </row>
    <row r="7" spans="1:18" ht="14.4" thickBot="1" x14ac:dyDescent="0.35">
      <c r="A7" s="10" t="s">
        <v>6</v>
      </c>
      <c r="B7" s="10" t="s">
        <v>7</v>
      </c>
      <c r="C7" s="10" t="s">
        <v>8</v>
      </c>
    </row>
    <row r="8" spans="1:18" ht="16.2" thickTop="1" x14ac:dyDescent="0.3">
      <c r="A8" s="11">
        <v>1945</v>
      </c>
      <c r="B8" s="12">
        <v>3.38</v>
      </c>
      <c r="C8" s="12">
        <v>3.41</v>
      </c>
      <c r="D8" s="13"/>
      <c r="E8" s="73" t="s">
        <v>47</v>
      </c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</row>
    <row r="9" spans="1:18" ht="15.6" x14ac:dyDescent="0.3">
      <c r="A9" s="11">
        <v>1946</v>
      </c>
      <c r="B9" s="12">
        <v>3.06</v>
      </c>
      <c r="C9" s="12">
        <v>3.12</v>
      </c>
      <c r="D9" s="14" t="s">
        <v>9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spans="1:18" ht="13.5" customHeight="1" x14ac:dyDescent="0.3">
      <c r="A10" s="11">
        <v>1947</v>
      </c>
      <c r="B10" s="12">
        <v>3.37</v>
      </c>
      <c r="C10" s="12">
        <v>3.43</v>
      </c>
    </row>
    <row r="11" spans="1:18" ht="13.5" customHeight="1" x14ac:dyDescent="0.3">
      <c r="A11" s="11">
        <v>1948</v>
      </c>
      <c r="B11" s="12">
        <v>3.68</v>
      </c>
      <c r="C11" s="12">
        <v>3.73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 spans="1:18" ht="13.5" customHeight="1" x14ac:dyDescent="0.3">
      <c r="A12" s="11">
        <v>1949</v>
      </c>
      <c r="B12" s="12">
        <v>3.68</v>
      </c>
      <c r="C12" s="12">
        <v>3.73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18" ht="13.5" customHeight="1" x14ac:dyDescent="0.3">
      <c r="A13" s="11">
        <v>1950</v>
      </c>
      <c r="B13" s="12">
        <v>3.06</v>
      </c>
      <c r="C13" s="12">
        <v>3.12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</row>
    <row r="14" spans="1:18" ht="13.5" customHeight="1" x14ac:dyDescent="0.3">
      <c r="A14" s="11">
        <v>1951</v>
      </c>
      <c r="B14" s="12">
        <v>31.5</v>
      </c>
      <c r="C14" s="12">
        <v>31.5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</row>
    <row r="15" spans="1:18" ht="13.5" customHeight="1" x14ac:dyDescent="0.3">
      <c r="A15" s="11">
        <v>1952</v>
      </c>
      <c r="B15" s="12">
        <v>49</v>
      </c>
      <c r="C15" s="12">
        <v>49</v>
      </c>
      <c r="J15" s="15"/>
      <c r="K15" s="15"/>
      <c r="L15" s="15"/>
      <c r="M15" s="15"/>
      <c r="N15" s="15"/>
      <c r="O15" s="15"/>
      <c r="P15" s="15"/>
      <c r="Q15" s="15"/>
      <c r="R15" s="15"/>
    </row>
    <row r="16" spans="1:18" s="17" customFormat="1" x14ac:dyDescent="0.3">
      <c r="A16" s="11">
        <v>1953</v>
      </c>
      <c r="B16" s="12">
        <v>57</v>
      </c>
      <c r="C16" s="12">
        <v>58.5</v>
      </c>
      <c r="D16" s="9"/>
      <c r="E16" s="16">
        <v>1970</v>
      </c>
      <c r="F16" s="16"/>
      <c r="H16" s="16">
        <v>1971</v>
      </c>
      <c r="I16" s="16"/>
      <c r="K16" s="16">
        <v>1972</v>
      </c>
      <c r="L16" s="16"/>
      <c r="N16" s="16">
        <v>1973</v>
      </c>
      <c r="O16" s="16"/>
      <c r="Q16" s="16">
        <v>1974</v>
      </c>
      <c r="R16" s="16"/>
    </row>
    <row r="17" spans="1:18" ht="14.4" thickBot="1" x14ac:dyDescent="0.35">
      <c r="A17" s="11">
        <v>1954</v>
      </c>
      <c r="B17" s="12">
        <v>61.5</v>
      </c>
      <c r="C17" s="12">
        <v>63.3</v>
      </c>
      <c r="E17" s="10" t="s">
        <v>7</v>
      </c>
      <c r="F17" s="10" t="s">
        <v>8</v>
      </c>
      <c r="H17" s="10" t="s">
        <v>7</v>
      </c>
      <c r="I17" s="10" t="s">
        <v>8</v>
      </c>
      <c r="K17" s="10" t="s">
        <v>7</v>
      </c>
      <c r="L17" s="10" t="s">
        <v>8</v>
      </c>
      <c r="N17" s="10" t="s">
        <v>7</v>
      </c>
      <c r="O17" s="10" t="s">
        <v>8</v>
      </c>
      <c r="Q17" s="10" t="s">
        <v>7</v>
      </c>
      <c r="R17" s="10" t="s">
        <v>8</v>
      </c>
    </row>
    <row r="18" spans="1:18" ht="14.4" thickTop="1" x14ac:dyDescent="0.3">
      <c r="A18" s="11">
        <v>1955</v>
      </c>
      <c r="B18" s="12">
        <v>67.7</v>
      </c>
      <c r="C18" s="12">
        <v>68.25</v>
      </c>
      <c r="G18" s="18"/>
      <c r="J18" s="18"/>
      <c r="M18" s="18"/>
      <c r="P18" s="18"/>
    </row>
    <row r="19" spans="1:18" x14ac:dyDescent="0.3">
      <c r="A19" s="11">
        <v>1956</v>
      </c>
      <c r="B19" s="12">
        <v>109.85</v>
      </c>
      <c r="C19" s="12">
        <v>112</v>
      </c>
      <c r="D19" s="9" t="s">
        <v>10</v>
      </c>
      <c r="E19" s="19">
        <v>130</v>
      </c>
      <c r="F19" s="19">
        <v>132.30000000000001</v>
      </c>
      <c r="G19" s="19"/>
      <c r="H19" s="19">
        <v>132</v>
      </c>
      <c r="I19" s="19">
        <v>134</v>
      </c>
      <c r="J19" s="19"/>
      <c r="K19" s="19">
        <v>135</v>
      </c>
      <c r="L19" s="19">
        <v>137</v>
      </c>
      <c r="M19" s="19"/>
      <c r="N19" s="19">
        <v>132.5</v>
      </c>
      <c r="O19" s="19">
        <v>134</v>
      </c>
      <c r="P19" s="19"/>
      <c r="Q19" s="19">
        <v>134.5</v>
      </c>
      <c r="R19" s="19">
        <v>136.5</v>
      </c>
    </row>
    <row r="20" spans="1:18" x14ac:dyDescent="0.3">
      <c r="A20" s="11">
        <v>1957</v>
      </c>
      <c r="B20" s="12">
        <v>109.32</v>
      </c>
      <c r="C20" s="12">
        <v>110.25</v>
      </c>
      <c r="D20" s="9" t="s">
        <v>11</v>
      </c>
      <c r="E20" s="19">
        <v>130.76</v>
      </c>
      <c r="F20" s="19">
        <v>133.5</v>
      </c>
      <c r="G20" s="19"/>
      <c r="H20" s="19">
        <v>131.5</v>
      </c>
      <c r="I20" s="19">
        <v>134.5</v>
      </c>
      <c r="J20" s="19"/>
      <c r="K20" s="19">
        <v>134</v>
      </c>
      <c r="L20" s="19">
        <v>136</v>
      </c>
      <c r="M20" s="19"/>
      <c r="N20" s="19">
        <v>132</v>
      </c>
      <c r="O20" s="19">
        <v>135</v>
      </c>
      <c r="P20" s="19"/>
      <c r="Q20" s="19">
        <v>133.5</v>
      </c>
      <c r="R20" s="19">
        <v>135.5</v>
      </c>
    </row>
    <row r="21" spans="1:18" x14ac:dyDescent="0.3">
      <c r="A21" s="11">
        <v>1958</v>
      </c>
      <c r="B21" s="12">
        <v>110.2</v>
      </c>
      <c r="C21" s="12">
        <v>112.4</v>
      </c>
      <c r="D21" s="9" t="s">
        <v>12</v>
      </c>
      <c r="E21" s="19">
        <v>128.66999999999999</v>
      </c>
      <c r="F21" s="19">
        <v>131.66999999999999</v>
      </c>
      <c r="G21" s="19"/>
      <c r="H21" s="19">
        <v>131.5</v>
      </c>
      <c r="I21" s="19">
        <v>133.5</v>
      </c>
      <c r="J21" s="19"/>
      <c r="K21" s="19">
        <v>132</v>
      </c>
      <c r="L21" s="19">
        <v>135</v>
      </c>
      <c r="M21" s="19"/>
      <c r="N21" s="19">
        <v>133</v>
      </c>
      <c r="O21" s="19">
        <v>135</v>
      </c>
      <c r="P21" s="19"/>
      <c r="Q21" s="19">
        <v>131</v>
      </c>
      <c r="R21" s="19">
        <v>133</v>
      </c>
    </row>
    <row r="22" spans="1:18" x14ac:dyDescent="0.3">
      <c r="A22" s="11">
        <v>1959</v>
      </c>
      <c r="B22" s="12">
        <v>120</v>
      </c>
      <c r="C22" s="12">
        <v>122</v>
      </c>
      <c r="D22" s="9" t="s">
        <v>13</v>
      </c>
      <c r="E22" s="19">
        <v>129.30000000000001</v>
      </c>
      <c r="F22" s="19">
        <v>131.6</v>
      </c>
      <c r="G22" s="19"/>
      <c r="H22" s="19">
        <v>131.5</v>
      </c>
      <c r="I22" s="19">
        <v>133.5</v>
      </c>
      <c r="J22" s="19"/>
      <c r="K22" s="19">
        <v>131</v>
      </c>
      <c r="L22" s="19">
        <v>133</v>
      </c>
      <c r="M22" s="19"/>
      <c r="N22" s="19">
        <v>133</v>
      </c>
      <c r="O22" s="19">
        <v>135</v>
      </c>
      <c r="P22" s="19"/>
      <c r="Q22" s="19">
        <v>131</v>
      </c>
      <c r="R22" s="19">
        <v>133</v>
      </c>
    </row>
    <row r="23" spans="1:18" x14ac:dyDescent="0.3">
      <c r="A23" s="11">
        <v>1960</v>
      </c>
      <c r="B23" s="12">
        <v>128.5</v>
      </c>
      <c r="C23" s="12">
        <v>131</v>
      </c>
      <c r="D23" s="9" t="s">
        <v>14</v>
      </c>
      <c r="E23" s="19">
        <v>130.5</v>
      </c>
      <c r="F23" s="19">
        <v>131.63</v>
      </c>
      <c r="G23" s="19"/>
      <c r="H23" s="19">
        <v>132</v>
      </c>
      <c r="I23" s="19">
        <v>134.75</v>
      </c>
      <c r="J23" s="19"/>
      <c r="K23" s="19">
        <v>130.5</v>
      </c>
      <c r="L23" s="19">
        <v>132.5</v>
      </c>
      <c r="M23" s="19"/>
      <c r="N23" s="19">
        <v>132.5</v>
      </c>
      <c r="O23" s="19">
        <v>134</v>
      </c>
      <c r="P23" s="19"/>
      <c r="Q23" s="19">
        <v>135</v>
      </c>
      <c r="R23" s="19">
        <v>137</v>
      </c>
    </row>
    <row r="24" spans="1:18" x14ac:dyDescent="0.3">
      <c r="A24" s="11">
        <v>1961</v>
      </c>
      <c r="B24" s="12">
        <v>128</v>
      </c>
      <c r="C24" s="12">
        <v>129</v>
      </c>
      <c r="D24" s="9" t="s">
        <v>15</v>
      </c>
      <c r="E24" s="19">
        <v>131</v>
      </c>
      <c r="F24" s="19">
        <v>132</v>
      </c>
      <c r="G24" s="19"/>
      <c r="H24" s="19">
        <v>133</v>
      </c>
      <c r="I24" s="19">
        <v>136</v>
      </c>
      <c r="J24" s="19"/>
      <c r="K24" s="19">
        <v>130.5</v>
      </c>
      <c r="L24" s="19">
        <v>132.5</v>
      </c>
      <c r="M24" s="19"/>
      <c r="N24" s="19">
        <v>132.5</v>
      </c>
      <c r="O24" s="19">
        <v>134</v>
      </c>
      <c r="P24" s="19"/>
      <c r="Q24" s="19">
        <v>133.5</v>
      </c>
      <c r="R24" s="19">
        <v>136.5</v>
      </c>
    </row>
    <row r="25" spans="1:18" x14ac:dyDescent="0.3">
      <c r="A25" s="11">
        <v>1962</v>
      </c>
      <c r="B25" s="12">
        <v>144</v>
      </c>
      <c r="C25" s="12">
        <v>147.5</v>
      </c>
      <c r="D25" s="9" t="s">
        <v>16</v>
      </c>
      <c r="E25" s="19">
        <v>132</v>
      </c>
      <c r="F25" s="19">
        <v>134</v>
      </c>
      <c r="G25" s="19"/>
      <c r="H25" s="19">
        <v>134.30000000000001</v>
      </c>
      <c r="I25" s="19">
        <v>136.80000000000001</v>
      </c>
      <c r="J25" s="19"/>
      <c r="K25" s="19">
        <v>131</v>
      </c>
      <c r="L25" s="19">
        <v>133</v>
      </c>
      <c r="M25" s="19"/>
      <c r="N25" s="19">
        <v>138</v>
      </c>
      <c r="O25" s="19">
        <v>142</v>
      </c>
      <c r="P25" s="19"/>
      <c r="Q25" s="19">
        <v>134</v>
      </c>
      <c r="R25" s="19">
        <v>137</v>
      </c>
    </row>
    <row r="26" spans="1:18" x14ac:dyDescent="0.3">
      <c r="A26" s="11">
        <v>1963</v>
      </c>
      <c r="B26" s="12">
        <v>137</v>
      </c>
      <c r="C26" s="12">
        <v>140</v>
      </c>
      <c r="D26" s="9" t="s">
        <v>17</v>
      </c>
      <c r="E26" s="19">
        <v>132.5</v>
      </c>
      <c r="F26" s="19">
        <v>133</v>
      </c>
      <c r="G26" s="19"/>
      <c r="H26" s="19">
        <v>134</v>
      </c>
      <c r="I26" s="19">
        <v>136.5</v>
      </c>
      <c r="J26" s="19"/>
      <c r="K26" s="19">
        <v>131.5</v>
      </c>
      <c r="L26" s="19">
        <v>133.5</v>
      </c>
      <c r="M26" s="19"/>
      <c r="N26" s="19">
        <v>136</v>
      </c>
      <c r="O26" s="19">
        <v>139</v>
      </c>
      <c r="P26" s="19"/>
      <c r="Q26" s="19">
        <v>133</v>
      </c>
      <c r="R26" s="19">
        <v>136</v>
      </c>
    </row>
    <row r="27" spans="1:18" x14ac:dyDescent="0.3">
      <c r="A27" s="11">
        <v>1964</v>
      </c>
      <c r="B27" s="12">
        <v>141</v>
      </c>
      <c r="C27" s="12">
        <v>144</v>
      </c>
      <c r="D27" s="9" t="s">
        <v>18</v>
      </c>
      <c r="E27" s="19">
        <v>133</v>
      </c>
      <c r="F27" s="19">
        <v>136</v>
      </c>
      <c r="G27" s="19"/>
      <c r="H27" s="19">
        <v>133</v>
      </c>
      <c r="I27" s="19">
        <v>135</v>
      </c>
      <c r="J27" s="19"/>
      <c r="K27" s="19">
        <v>132</v>
      </c>
      <c r="L27" s="19">
        <v>134</v>
      </c>
      <c r="M27" s="19"/>
      <c r="N27" s="19">
        <v>134</v>
      </c>
      <c r="O27" s="19">
        <v>136</v>
      </c>
      <c r="P27" s="19"/>
      <c r="Q27" s="19">
        <v>133</v>
      </c>
      <c r="R27" s="19">
        <v>136</v>
      </c>
    </row>
    <row r="28" spans="1:18" x14ac:dyDescent="0.3">
      <c r="A28" s="11">
        <v>1965</v>
      </c>
      <c r="B28" s="12">
        <v>140</v>
      </c>
      <c r="C28" s="12">
        <v>142.5</v>
      </c>
      <c r="D28" s="9" t="s">
        <v>19</v>
      </c>
      <c r="E28" s="19">
        <v>132</v>
      </c>
      <c r="F28" s="19">
        <v>134</v>
      </c>
      <c r="G28" s="19"/>
      <c r="H28" s="19">
        <v>134</v>
      </c>
      <c r="I28" s="19">
        <v>136</v>
      </c>
      <c r="J28" s="19"/>
      <c r="K28" s="19">
        <v>133</v>
      </c>
      <c r="L28" s="19">
        <v>135</v>
      </c>
      <c r="M28" s="19"/>
      <c r="N28" s="19">
        <v>133</v>
      </c>
      <c r="O28" s="19">
        <v>135</v>
      </c>
      <c r="P28" s="19"/>
      <c r="Q28" s="19">
        <v>136</v>
      </c>
      <c r="R28" s="19">
        <v>139</v>
      </c>
    </row>
    <row r="29" spans="1:18" x14ac:dyDescent="0.3">
      <c r="A29" s="11">
        <v>1966</v>
      </c>
      <c r="B29" s="12">
        <v>131</v>
      </c>
      <c r="C29" s="12">
        <v>132</v>
      </c>
      <c r="D29" s="9" t="s">
        <v>20</v>
      </c>
      <c r="E29" s="19">
        <v>131</v>
      </c>
      <c r="F29" s="19">
        <v>133</v>
      </c>
      <c r="G29" s="19"/>
      <c r="H29" s="19">
        <v>135.30000000000001</v>
      </c>
      <c r="I29" s="19">
        <v>136.80000000000001</v>
      </c>
      <c r="J29" s="19"/>
      <c r="K29" s="19">
        <v>134</v>
      </c>
      <c r="L29" s="19">
        <v>136</v>
      </c>
      <c r="M29" s="19"/>
      <c r="N29" s="19">
        <v>131</v>
      </c>
      <c r="O29" s="19">
        <v>133</v>
      </c>
      <c r="P29" s="19"/>
      <c r="Q29" s="19">
        <v>138</v>
      </c>
      <c r="R29" s="19">
        <v>141</v>
      </c>
    </row>
    <row r="30" spans="1:18" x14ac:dyDescent="0.3">
      <c r="A30" s="11">
        <v>1967</v>
      </c>
      <c r="B30" s="12">
        <v>135.5</v>
      </c>
      <c r="C30" s="12">
        <v>136.5</v>
      </c>
      <c r="D30" s="9" t="s">
        <v>21</v>
      </c>
      <c r="E30" s="19">
        <v>133</v>
      </c>
      <c r="F30" s="19">
        <v>135</v>
      </c>
      <c r="G30" s="19"/>
      <c r="H30" s="19">
        <v>133</v>
      </c>
      <c r="I30" s="19">
        <v>135</v>
      </c>
      <c r="J30" s="19"/>
      <c r="K30" s="19">
        <v>132.5</v>
      </c>
      <c r="L30" s="19">
        <v>134.5</v>
      </c>
      <c r="M30" s="19"/>
      <c r="N30" s="19">
        <v>131</v>
      </c>
      <c r="O30" s="19">
        <v>133</v>
      </c>
      <c r="P30" s="19"/>
      <c r="Q30" s="19">
        <v>136</v>
      </c>
      <c r="R30" s="19">
        <v>138</v>
      </c>
    </row>
    <row r="31" spans="1:18" x14ac:dyDescent="0.3">
      <c r="A31" s="11">
        <v>1968</v>
      </c>
      <c r="B31" s="12">
        <v>130</v>
      </c>
      <c r="C31" s="12">
        <v>131.37</v>
      </c>
    </row>
    <row r="32" spans="1:18" s="21" customFormat="1" x14ac:dyDescent="0.3">
      <c r="A32" s="11">
        <v>1969</v>
      </c>
      <c r="B32" s="12">
        <v>128.88</v>
      </c>
      <c r="C32" s="12">
        <v>130.88</v>
      </c>
      <c r="D32" s="9" t="s">
        <v>22</v>
      </c>
      <c r="E32" s="20">
        <f>AVERAGE(E19:E30)</f>
        <v>131.14416666666668</v>
      </c>
      <c r="F32" s="20">
        <f>AVERAGE(F19:F30)</f>
        <v>133.14166666666668</v>
      </c>
      <c r="G32" s="20"/>
      <c r="H32" s="20">
        <f>AVERAGE(H19:H30)</f>
        <v>132.92499999999998</v>
      </c>
      <c r="I32" s="20">
        <f>AVERAGE(I19:I30)</f>
        <v>135.19583333333333</v>
      </c>
      <c r="J32" s="20"/>
      <c r="K32" s="20">
        <f>AVERAGE(K19:K30)</f>
        <v>132.25</v>
      </c>
      <c r="L32" s="20">
        <f>AVERAGE(L19:L30)</f>
        <v>134.33333333333334</v>
      </c>
      <c r="M32" s="20"/>
      <c r="N32" s="20">
        <f>AVERAGE(N19:N30)</f>
        <v>133.20833333333334</v>
      </c>
      <c r="O32" s="20">
        <f>AVERAGE(O19:O30)</f>
        <v>135.41666666666666</v>
      </c>
      <c r="P32" s="20"/>
      <c r="Q32" s="20">
        <f>AVERAGE(Q19:Q30)</f>
        <v>134.04166666666666</v>
      </c>
      <c r="R32" s="20">
        <f>AVERAGE(R19:R30)</f>
        <v>136.54166666666666</v>
      </c>
    </row>
    <row r="34" spans="1:18" s="17" customFormat="1" x14ac:dyDescent="0.3">
      <c r="B34" s="16">
        <v>1975</v>
      </c>
      <c r="C34" s="16"/>
      <c r="D34" s="9"/>
      <c r="E34" s="16">
        <v>1976</v>
      </c>
      <c r="F34" s="16"/>
      <c r="H34" s="16">
        <v>1977</v>
      </c>
      <c r="I34" s="16"/>
      <c r="K34" s="16">
        <v>1978</v>
      </c>
      <c r="L34" s="16"/>
      <c r="N34" s="16">
        <v>1979</v>
      </c>
      <c r="O34" s="16"/>
      <c r="P34" s="22"/>
      <c r="Q34" s="16">
        <v>1980</v>
      </c>
      <c r="R34" s="16"/>
    </row>
    <row r="35" spans="1:18" ht="14.4" thickBot="1" x14ac:dyDescent="0.35">
      <c r="A35" s="11"/>
      <c r="B35" s="10" t="s">
        <v>7</v>
      </c>
      <c r="C35" s="10" t="s">
        <v>8</v>
      </c>
      <c r="E35" s="10" t="s">
        <v>7</v>
      </c>
      <c r="F35" s="10" t="s">
        <v>8</v>
      </c>
      <c r="H35" s="10" t="s">
        <v>7</v>
      </c>
      <c r="I35" s="10" t="s">
        <v>8</v>
      </c>
      <c r="K35" s="10" t="s">
        <v>7</v>
      </c>
      <c r="L35" s="10" t="s">
        <v>8</v>
      </c>
      <c r="N35" s="10" t="s">
        <v>7</v>
      </c>
      <c r="O35" s="10" t="s">
        <v>8</v>
      </c>
      <c r="P35" s="18"/>
      <c r="Q35" s="10" t="s">
        <v>7</v>
      </c>
      <c r="R35" s="10" t="s">
        <v>8</v>
      </c>
    </row>
    <row r="36" spans="1:18" ht="14.4" thickTop="1" x14ac:dyDescent="0.3">
      <c r="J36" s="18"/>
      <c r="M36" s="18"/>
    </row>
    <row r="37" spans="1:18" x14ac:dyDescent="0.3">
      <c r="A37" s="11" t="s">
        <v>23</v>
      </c>
      <c r="B37" s="19">
        <v>137</v>
      </c>
      <c r="C37" s="19">
        <v>140</v>
      </c>
      <c r="E37" s="19">
        <v>146</v>
      </c>
      <c r="F37" s="19">
        <v>149</v>
      </c>
      <c r="G37" s="19"/>
      <c r="H37" s="19">
        <v>130.19999999999999</v>
      </c>
      <c r="I37" s="19">
        <v>133.69999999999999</v>
      </c>
      <c r="J37" s="19"/>
      <c r="K37" s="19">
        <v>132</v>
      </c>
      <c r="L37" s="19">
        <v>135</v>
      </c>
      <c r="M37" s="19"/>
      <c r="N37" s="19">
        <v>139</v>
      </c>
      <c r="O37" s="19">
        <v>143</v>
      </c>
      <c r="P37" s="19"/>
      <c r="Q37" s="19">
        <v>135</v>
      </c>
      <c r="R37" s="19">
        <v>137.5</v>
      </c>
    </row>
    <row r="38" spans="1:18" x14ac:dyDescent="0.3">
      <c r="A38" s="11" t="s">
        <v>24</v>
      </c>
      <c r="B38" s="19">
        <v>137</v>
      </c>
      <c r="C38" s="19">
        <v>140</v>
      </c>
      <c r="E38" s="19">
        <v>143</v>
      </c>
      <c r="F38" s="19">
        <v>146</v>
      </c>
      <c r="G38" s="19"/>
      <c r="H38" s="19">
        <v>130.4</v>
      </c>
      <c r="I38" s="19">
        <v>133.69999999999999</v>
      </c>
      <c r="J38" s="19"/>
      <c r="K38" s="19">
        <v>132</v>
      </c>
      <c r="L38" s="19">
        <v>135</v>
      </c>
      <c r="M38" s="19"/>
      <c r="N38" s="19">
        <v>137.5</v>
      </c>
      <c r="O38" s="19">
        <v>141.5</v>
      </c>
      <c r="P38" s="19"/>
      <c r="Q38" s="19">
        <v>135</v>
      </c>
      <c r="R38" s="19">
        <v>137</v>
      </c>
    </row>
    <row r="39" spans="1:18" x14ac:dyDescent="0.3">
      <c r="A39" s="11" t="s">
        <v>25</v>
      </c>
      <c r="B39" s="19">
        <v>136</v>
      </c>
      <c r="C39" s="19">
        <v>139</v>
      </c>
      <c r="E39" s="19">
        <v>137</v>
      </c>
      <c r="F39" s="19">
        <v>140</v>
      </c>
      <c r="G39" s="19"/>
      <c r="H39" s="19">
        <v>131.69999999999999</v>
      </c>
      <c r="I39" s="19">
        <v>134.5</v>
      </c>
      <c r="J39" s="19"/>
      <c r="K39" s="19">
        <v>132</v>
      </c>
      <c r="L39" s="19">
        <v>136</v>
      </c>
      <c r="M39" s="19"/>
      <c r="N39" s="19">
        <v>133</v>
      </c>
      <c r="O39" s="19">
        <v>137</v>
      </c>
      <c r="P39" s="19"/>
      <c r="Q39" s="19">
        <v>135.5</v>
      </c>
      <c r="R39" s="19">
        <v>138</v>
      </c>
    </row>
    <row r="40" spans="1:18" x14ac:dyDescent="0.3">
      <c r="A40" s="11" t="s">
        <v>26</v>
      </c>
      <c r="B40" s="19">
        <v>137</v>
      </c>
      <c r="C40" s="19">
        <v>140</v>
      </c>
      <c r="E40" s="19">
        <v>136</v>
      </c>
      <c r="F40" s="19">
        <v>139</v>
      </c>
      <c r="G40" s="19"/>
      <c r="H40" s="19">
        <v>131.5</v>
      </c>
      <c r="I40" s="19">
        <v>134</v>
      </c>
      <c r="J40" s="19"/>
      <c r="K40" s="19">
        <v>133</v>
      </c>
      <c r="L40" s="19">
        <v>137</v>
      </c>
      <c r="M40" s="19"/>
      <c r="N40" s="19">
        <v>134.5</v>
      </c>
      <c r="O40" s="19">
        <v>138.5</v>
      </c>
      <c r="P40" s="19"/>
      <c r="Q40" s="19">
        <v>134</v>
      </c>
      <c r="R40" s="19">
        <v>136</v>
      </c>
    </row>
    <row r="41" spans="1:18" x14ac:dyDescent="0.3">
      <c r="A41" s="11" t="s">
        <v>27</v>
      </c>
      <c r="B41" s="19">
        <v>136</v>
      </c>
      <c r="C41" s="19">
        <v>139</v>
      </c>
      <c r="E41" s="19">
        <v>134</v>
      </c>
      <c r="F41" s="19">
        <v>136</v>
      </c>
      <c r="G41" s="19"/>
      <c r="H41" s="19">
        <v>130.5</v>
      </c>
      <c r="I41" s="19">
        <v>133</v>
      </c>
      <c r="J41" s="19"/>
      <c r="K41" s="19">
        <v>135</v>
      </c>
      <c r="L41" s="19">
        <v>137</v>
      </c>
      <c r="M41" s="19"/>
      <c r="N41" s="19">
        <v>134</v>
      </c>
      <c r="O41" s="19">
        <v>137</v>
      </c>
      <c r="P41" s="19"/>
      <c r="Q41" s="19">
        <v>135</v>
      </c>
      <c r="R41" s="19">
        <v>136.5</v>
      </c>
    </row>
    <row r="42" spans="1:18" x14ac:dyDescent="0.3">
      <c r="A42" s="11" t="s">
        <v>28</v>
      </c>
      <c r="B42" s="19">
        <v>135</v>
      </c>
      <c r="C42" s="19">
        <v>138</v>
      </c>
      <c r="E42" s="19">
        <v>133</v>
      </c>
      <c r="F42" s="19">
        <v>136</v>
      </c>
      <c r="G42" s="19"/>
      <c r="H42" s="19">
        <v>131.5</v>
      </c>
      <c r="I42" s="19">
        <v>133.5</v>
      </c>
      <c r="J42" s="19"/>
      <c r="K42" s="19">
        <v>134</v>
      </c>
      <c r="L42" s="19">
        <v>137</v>
      </c>
      <c r="M42" s="19"/>
      <c r="N42" s="19">
        <v>137</v>
      </c>
      <c r="O42" s="19">
        <v>140</v>
      </c>
      <c r="P42" s="19"/>
      <c r="Q42" s="19">
        <v>134</v>
      </c>
      <c r="R42" s="19">
        <v>135.5</v>
      </c>
    </row>
    <row r="43" spans="1:18" x14ac:dyDescent="0.3">
      <c r="A43" s="11" t="s">
        <v>29</v>
      </c>
      <c r="B43" s="19">
        <v>136</v>
      </c>
      <c r="C43" s="19">
        <v>139</v>
      </c>
      <c r="E43" s="19">
        <v>131</v>
      </c>
      <c r="F43" s="19">
        <v>133</v>
      </c>
      <c r="G43" s="19"/>
      <c r="H43" s="19">
        <v>131</v>
      </c>
      <c r="I43" s="19">
        <v>132.5</v>
      </c>
      <c r="J43" s="19"/>
      <c r="K43" s="19">
        <v>138</v>
      </c>
      <c r="L43" s="19">
        <v>141</v>
      </c>
      <c r="M43" s="19"/>
      <c r="N43" s="19">
        <v>137</v>
      </c>
      <c r="O43" s="19">
        <v>140</v>
      </c>
      <c r="P43" s="19"/>
      <c r="Q43" s="19">
        <v>133</v>
      </c>
      <c r="R43" s="19">
        <v>135</v>
      </c>
    </row>
    <row r="44" spans="1:18" x14ac:dyDescent="0.3">
      <c r="A44" s="11" t="s">
        <v>30</v>
      </c>
      <c r="B44" s="19">
        <v>133</v>
      </c>
      <c r="C44" s="19">
        <v>136</v>
      </c>
      <c r="E44" s="19">
        <v>135</v>
      </c>
      <c r="F44" s="19">
        <v>138</v>
      </c>
      <c r="G44" s="19"/>
      <c r="H44" s="19">
        <v>131.19999999999999</v>
      </c>
      <c r="I44" s="19">
        <v>132</v>
      </c>
      <c r="J44" s="19"/>
      <c r="K44" s="19">
        <v>138</v>
      </c>
      <c r="L44" s="19">
        <v>141</v>
      </c>
      <c r="M44" s="19"/>
      <c r="N44" s="19">
        <v>136.5</v>
      </c>
      <c r="O44" s="19">
        <v>139</v>
      </c>
      <c r="P44" s="19"/>
      <c r="Q44" s="19">
        <v>132.5</v>
      </c>
      <c r="R44" s="19">
        <v>134.5</v>
      </c>
    </row>
    <row r="45" spans="1:18" x14ac:dyDescent="0.3">
      <c r="A45" s="11" t="s">
        <v>31</v>
      </c>
      <c r="B45" s="19">
        <v>134</v>
      </c>
      <c r="C45" s="19">
        <v>137</v>
      </c>
      <c r="E45" s="19">
        <v>133.5</v>
      </c>
      <c r="F45" s="19">
        <v>134.80000000000001</v>
      </c>
      <c r="G45" s="19"/>
      <c r="H45" s="19">
        <v>130.80000000000001</v>
      </c>
      <c r="I45" s="19">
        <v>131.80000000000001</v>
      </c>
      <c r="J45" s="19"/>
      <c r="K45" s="19">
        <v>141</v>
      </c>
      <c r="L45" s="19">
        <v>144</v>
      </c>
      <c r="M45" s="19"/>
      <c r="N45" s="19">
        <v>135.5</v>
      </c>
      <c r="O45" s="19">
        <v>137</v>
      </c>
      <c r="P45" s="19"/>
      <c r="Q45" s="19">
        <v>131.5</v>
      </c>
      <c r="R45" s="19">
        <v>133.5</v>
      </c>
    </row>
    <row r="46" spans="1:18" x14ac:dyDescent="0.3">
      <c r="A46" s="11" t="s">
        <v>32</v>
      </c>
      <c r="B46" s="19">
        <v>134.5</v>
      </c>
      <c r="C46" s="19">
        <v>139.5</v>
      </c>
      <c r="E46" s="19">
        <v>135</v>
      </c>
      <c r="F46" s="19">
        <v>138</v>
      </c>
      <c r="G46" s="19"/>
      <c r="H46" s="19">
        <v>130.69999999999999</v>
      </c>
      <c r="I46" s="19">
        <v>132.5</v>
      </c>
      <c r="J46" s="19"/>
      <c r="K46" s="19">
        <v>138.5</v>
      </c>
      <c r="L46" s="19">
        <v>141.5</v>
      </c>
      <c r="M46" s="19"/>
      <c r="N46" s="19">
        <v>137</v>
      </c>
      <c r="O46" s="19">
        <v>140</v>
      </c>
      <c r="P46" s="19"/>
      <c r="Q46" s="19">
        <v>133</v>
      </c>
      <c r="R46" s="19">
        <v>135</v>
      </c>
    </row>
    <row r="47" spans="1:18" x14ac:dyDescent="0.3">
      <c r="A47" s="11" t="s">
        <v>33</v>
      </c>
      <c r="B47" s="19">
        <v>141.5</v>
      </c>
      <c r="C47" s="19">
        <v>143.5</v>
      </c>
      <c r="E47" s="19">
        <v>133</v>
      </c>
      <c r="F47" s="19">
        <v>135</v>
      </c>
      <c r="G47" s="19"/>
      <c r="H47" s="19">
        <v>130</v>
      </c>
      <c r="I47" s="19">
        <v>132</v>
      </c>
      <c r="J47" s="19"/>
      <c r="K47" s="19">
        <v>141</v>
      </c>
      <c r="L47" s="19">
        <v>145</v>
      </c>
      <c r="M47" s="19"/>
      <c r="N47" s="19">
        <v>137.5</v>
      </c>
      <c r="O47" s="19">
        <v>139.5</v>
      </c>
      <c r="P47" s="19"/>
      <c r="Q47" s="19">
        <v>133</v>
      </c>
      <c r="R47" s="19">
        <v>135</v>
      </c>
    </row>
    <row r="48" spans="1:18" x14ac:dyDescent="0.3">
      <c r="A48" s="11" t="s">
        <v>34</v>
      </c>
      <c r="B48" s="19">
        <v>140</v>
      </c>
      <c r="C48" s="19">
        <v>143</v>
      </c>
      <c r="E48" s="19">
        <v>133</v>
      </c>
      <c r="F48" s="19">
        <v>136</v>
      </c>
      <c r="G48" s="19"/>
      <c r="H48" s="19">
        <v>130.19999999999999</v>
      </c>
      <c r="I48" s="19">
        <v>133.69999999999999</v>
      </c>
      <c r="J48" s="19"/>
      <c r="K48" s="19">
        <v>138</v>
      </c>
      <c r="L48" s="19">
        <v>142</v>
      </c>
      <c r="M48" s="19"/>
      <c r="N48" s="19">
        <v>133.5</v>
      </c>
      <c r="O48" s="19">
        <v>135.5</v>
      </c>
      <c r="P48" s="19"/>
      <c r="Q48" s="19">
        <v>132.5</v>
      </c>
      <c r="R48" s="19">
        <v>135</v>
      </c>
    </row>
    <row r="49" spans="1:18" ht="5.0999999999999996" customHeight="1" x14ac:dyDescent="0.3"/>
    <row r="50" spans="1:18" s="21" customFormat="1" x14ac:dyDescent="0.3">
      <c r="A50" s="23" t="s">
        <v>2</v>
      </c>
      <c r="B50" s="20">
        <f>AVERAGE(B37:B48)</f>
        <v>136.41666666666666</v>
      </c>
      <c r="C50" s="20">
        <f>AVERAGE(C37:C48)</f>
        <v>139.5</v>
      </c>
      <c r="D50" s="9"/>
      <c r="E50" s="20">
        <f>AVERAGE(E37:E48)</f>
        <v>135.79166666666666</v>
      </c>
      <c r="F50" s="20">
        <f>AVERAGE(F37:F48)</f>
        <v>138.4</v>
      </c>
      <c r="G50" s="20"/>
      <c r="H50" s="20">
        <f>AVERAGE(H37:H48)</f>
        <v>130.80833333333334</v>
      </c>
      <c r="I50" s="20">
        <f>AVERAGE(I37:I48)</f>
        <v>133.07500000000002</v>
      </c>
      <c r="J50" s="20"/>
      <c r="K50" s="20">
        <f>AVERAGE(K37:K48)</f>
        <v>136.04166666666666</v>
      </c>
      <c r="L50" s="20">
        <f>AVERAGE(L37:L48)</f>
        <v>139.29166666666666</v>
      </c>
      <c r="M50" s="20"/>
      <c r="N50" s="20">
        <f>AVERAGE(N37:N48)</f>
        <v>136</v>
      </c>
      <c r="O50" s="20">
        <f>AVERAGE(O37:O48)</f>
        <v>139</v>
      </c>
      <c r="P50" s="20"/>
      <c r="Q50" s="20">
        <f>AVERAGE(Q37:Q48)</f>
        <v>133.66666666666666</v>
      </c>
      <c r="R50" s="20">
        <f>AVERAGE(R37:R48)</f>
        <v>135.70833333333334</v>
      </c>
    </row>
    <row r="52" spans="1:18" s="17" customFormat="1" x14ac:dyDescent="0.3">
      <c r="B52" s="16">
        <v>1981</v>
      </c>
      <c r="C52" s="16"/>
      <c r="D52" s="9"/>
      <c r="E52" s="16">
        <v>1982</v>
      </c>
      <c r="F52" s="16"/>
      <c r="H52" s="16">
        <v>1983</v>
      </c>
      <c r="I52" s="16"/>
      <c r="K52" s="16">
        <v>1984</v>
      </c>
      <c r="L52" s="16"/>
      <c r="N52" s="16">
        <v>1985</v>
      </c>
      <c r="O52" s="16"/>
      <c r="Q52" s="16">
        <v>1986</v>
      </c>
      <c r="R52" s="16"/>
    </row>
    <row r="53" spans="1:18" ht="14.4" thickBot="1" x14ac:dyDescent="0.35">
      <c r="A53" s="13"/>
      <c r="B53" s="10" t="s">
        <v>7</v>
      </c>
      <c r="C53" s="10" t="s">
        <v>8</v>
      </c>
      <c r="E53" s="10" t="s">
        <v>7</v>
      </c>
      <c r="F53" s="10" t="s">
        <v>8</v>
      </c>
      <c r="H53" s="10" t="s">
        <v>7</v>
      </c>
      <c r="I53" s="10" t="s">
        <v>8</v>
      </c>
      <c r="K53" s="10" t="s">
        <v>7</v>
      </c>
      <c r="L53" s="10" t="s">
        <v>8</v>
      </c>
      <c r="N53" s="10" t="s">
        <v>7</v>
      </c>
      <c r="O53" s="10" t="s">
        <v>8</v>
      </c>
      <c r="Q53" s="10" t="s">
        <v>7</v>
      </c>
      <c r="R53" s="10" t="s">
        <v>8</v>
      </c>
    </row>
    <row r="54" spans="1:18" ht="14.4" thickTop="1" x14ac:dyDescent="0.3"/>
    <row r="55" spans="1:18" x14ac:dyDescent="0.3">
      <c r="A55" s="11" t="s">
        <v>23</v>
      </c>
      <c r="B55" s="19">
        <v>134.5</v>
      </c>
      <c r="C55" s="19">
        <v>137</v>
      </c>
      <c r="E55" s="19">
        <v>165</v>
      </c>
      <c r="F55" s="19">
        <v>164</v>
      </c>
      <c r="G55" s="19"/>
      <c r="H55" s="19">
        <v>248</v>
      </c>
      <c r="I55" s="19">
        <v>253</v>
      </c>
      <c r="J55" s="19"/>
      <c r="K55" s="19">
        <v>328</v>
      </c>
      <c r="L55" s="19">
        <v>332</v>
      </c>
      <c r="M55" s="19"/>
      <c r="N55" s="19">
        <v>396</v>
      </c>
      <c r="O55" s="19">
        <v>402</v>
      </c>
      <c r="P55" s="19"/>
      <c r="Q55" s="19">
        <v>820</v>
      </c>
      <c r="R55" s="19">
        <v>850</v>
      </c>
    </row>
    <row r="56" spans="1:18" x14ac:dyDescent="0.3">
      <c r="A56" s="11" t="s">
        <v>24</v>
      </c>
      <c r="B56" s="19">
        <v>135.5</v>
      </c>
      <c r="C56" s="19">
        <v>137.5</v>
      </c>
      <c r="E56" s="19">
        <v>154</v>
      </c>
      <c r="F56" s="19">
        <v>158</v>
      </c>
      <c r="G56" s="19"/>
      <c r="H56" s="19">
        <v>235</v>
      </c>
      <c r="I56" s="19">
        <v>240</v>
      </c>
      <c r="J56" s="19"/>
      <c r="K56" s="19">
        <v>345</v>
      </c>
      <c r="L56" s="19">
        <v>348</v>
      </c>
      <c r="M56" s="19"/>
      <c r="N56" s="19">
        <v>418</v>
      </c>
      <c r="O56" s="19">
        <v>423</v>
      </c>
      <c r="P56" s="19"/>
      <c r="Q56" s="19">
        <v>805</v>
      </c>
      <c r="R56" s="19">
        <v>825</v>
      </c>
    </row>
    <row r="57" spans="1:18" x14ac:dyDescent="0.3">
      <c r="A57" s="11" t="s">
        <v>25</v>
      </c>
      <c r="B57" s="19">
        <v>134.5</v>
      </c>
      <c r="C57" s="19">
        <v>136.5</v>
      </c>
      <c r="E57" s="19">
        <v>155.5</v>
      </c>
      <c r="F57" s="19">
        <v>158</v>
      </c>
      <c r="G57" s="19"/>
      <c r="H57" s="19">
        <v>235</v>
      </c>
      <c r="I57" s="19">
        <v>240</v>
      </c>
      <c r="J57" s="19"/>
      <c r="K57" s="19">
        <v>368</v>
      </c>
      <c r="L57" s="19">
        <v>372</v>
      </c>
      <c r="M57" s="19"/>
      <c r="N57" s="19">
        <v>446</v>
      </c>
      <c r="O57" s="19">
        <v>453</v>
      </c>
      <c r="P57" s="19"/>
      <c r="Q57" s="19">
        <v>755</v>
      </c>
      <c r="R57" s="19">
        <v>785</v>
      </c>
    </row>
    <row r="58" spans="1:18" x14ac:dyDescent="0.3">
      <c r="A58" s="11" t="s">
        <v>26</v>
      </c>
      <c r="B58" s="19">
        <v>134.5</v>
      </c>
      <c r="C58" s="19">
        <v>136.5</v>
      </c>
      <c r="E58" s="19">
        <v>162</v>
      </c>
      <c r="F58" s="19">
        <v>167</v>
      </c>
      <c r="G58" s="19"/>
      <c r="H58" s="19">
        <v>242</v>
      </c>
      <c r="I58" s="19">
        <v>245</v>
      </c>
      <c r="J58" s="19"/>
      <c r="K58" s="19">
        <v>363</v>
      </c>
      <c r="L58" s="19">
        <v>365</v>
      </c>
      <c r="M58" s="19"/>
      <c r="N58" s="19">
        <v>500</v>
      </c>
      <c r="O58" s="19">
        <v>507</v>
      </c>
      <c r="P58" s="19"/>
      <c r="Q58" s="19">
        <v>735</v>
      </c>
      <c r="R58" s="19">
        <v>755</v>
      </c>
    </row>
    <row r="59" spans="1:18" x14ac:dyDescent="0.3">
      <c r="A59" s="11" t="s">
        <v>27</v>
      </c>
      <c r="B59" s="19">
        <v>136</v>
      </c>
      <c r="C59" s="19">
        <v>138</v>
      </c>
      <c r="E59" s="19">
        <v>167</v>
      </c>
      <c r="F59" s="19">
        <v>172</v>
      </c>
      <c r="G59" s="19"/>
      <c r="H59" s="19">
        <v>275</v>
      </c>
      <c r="I59" s="19">
        <v>280</v>
      </c>
      <c r="J59" s="19"/>
      <c r="K59" s="19">
        <v>368</v>
      </c>
      <c r="L59" s="19">
        <v>372</v>
      </c>
      <c r="M59" s="19"/>
      <c r="N59" s="19">
        <v>571</v>
      </c>
      <c r="O59" s="19">
        <v>577</v>
      </c>
      <c r="P59" s="19"/>
      <c r="Q59" s="19">
        <v>705</v>
      </c>
      <c r="R59" s="19">
        <v>730</v>
      </c>
    </row>
    <row r="60" spans="1:18" x14ac:dyDescent="0.3">
      <c r="A60" s="11" t="s">
        <v>28</v>
      </c>
      <c r="B60" s="19">
        <v>139.5</v>
      </c>
      <c r="C60" s="19">
        <v>141.5</v>
      </c>
      <c r="E60" s="19">
        <v>179</v>
      </c>
      <c r="F60" s="19">
        <v>184</v>
      </c>
      <c r="G60" s="19"/>
      <c r="H60" s="19">
        <v>335</v>
      </c>
      <c r="I60" s="19">
        <v>340</v>
      </c>
      <c r="J60" s="19"/>
      <c r="K60" s="19">
        <v>406</v>
      </c>
      <c r="L60" s="19">
        <v>412</v>
      </c>
      <c r="M60" s="19"/>
      <c r="N60" s="19">
        <v>613</v>
      </c>
      <c r="O60" s="19">
        <v>623</v>
      </c>
      <c r="P60" s="19"/>
      <c r="Q60" s="19">
        <v>665</v>
      </c>
      <c r="R60" s="19">
        <v>685</v>
      </c>
    </row>
    <row r="61" spans="1:18" x14ac:dyDescent="0.3">
      <c r="A61" s="11" t="s">
        <v>29</v>
      </c>
      <c r="B61" s="19">
        <v>143</v>
      </c>
      <c r="C61" s="19">
        <v>145</v>
      </c>
      <c r="E61" s="19">
        <v>193</v>
      </c>
      <c r="F61" s="19">
        <v>198</v>
      </c>
      <c r="G61" s="19"/>
      <c r="H61" s="19">
        <v>334</v>
      </c>
      <c r="I61" s="19">
        <v>337</v>
      </c>
      <c r="J61" s="19"/>
      <c r="K61" s="19">
        <v>408</v>
      </c>
      <c r="L61" s="19">
        <v>414</v>
      </c>
      <c r="M61" s="19"/>
      <c r="N61" s="19">
        <v>720</v>
      </c>
      <c r="O61" s="19">
        <v>740</v>
      </c>
      <c r="P61" s="19"/>
      <c r="Q61" s="19">
        <v>655</v>
      </c>
      <c r="R61" s="19">
        <v>680</v>
      </c>
    </row>
    <row r="62" spans="1:18" x14ac:dyDescent="0.3">
      <c r="A62" s="11" t="s">
        <v>30</v>
      </c>
      <c r="B62" s="19">
        <v>146</v>
      </c>
      <c r="C62" s="19">
        <v>149</v>
      </c>
      <c r="E62" s="19">
        <v>240</v>
      </c>
      <c r="F62" s="19">
        <v>250</v>
      </c>
      <c r="G62" s="19"/>
      <c r="H62" s="19">
        <v>433</v>
      </c>
      <c r="I62" s="19">
        <v>438</v>
      </c>
      <c r="J62" s="19"/>
      <c r="K62" s="19">
        <v>436</v>
      </c>
      <c r="L62" s="19">
        <v>443</v>
      </c>
      <c r="M62" s="19"/>
      <c r="N62" s="19">
        <v>780</v>
      </c>
      <c r="O62" s="19">
        <v>820</v>
      </c>
      <c r="P62" s="19"/>
      <c r="Q62" s="19">
        <v>615</v>
      </c>
      <c r="R62" s="19">
        <v>635</v>
      </c>
    </row>
    <row r="63" spans="1:18" x14ac:dyDescent="0.3">
      <c r="A63" s="11" t="s">
        <v>31</v>
      </c>
      <c r="B63" s="19">
        <v>162</v>
      </c>
      <c r="C63" s="19">
        <v>163.5</v>
      </c>
      <c r="E63" s="19">
        <v>250</v>
      </c>
      <c r="F63" s="19">
        <v>260</v>
      </c>
      <c r="G63" s="19"/>
      <c r="H63" s="19">
        <v>400</v>
      </c>
      <c r="I63" s="19">
        <v>410</v>
      </c>
      <c r="J63" s="19"/>
      <c r="K63" s="19">
        <v>409</v>
      </c>
      <c r="L63" s="19">
        <v>414</v>
      </c>
      <c r="M63" s="19"/>
      <c r="N63" s="19">
        <v>730</v>
      </c>
      <c r="O63" s="19">
        <v>780</v>
      </c>
      <c r="P63" s="19"/>
      <c r="Q63" s="19">
        <v>605</v>
      </c>
      <c r="R63" s="19">
        <v>625</v>
      </c>
    </row>
    <row r="64" spans="1:18" x14ac:dyDescent="0.3">
      <c r="A64" s="11" t="s">
        <v>32</v>
      </c>
      <c r="B64" s="19">
        <v>166</v>
      </c>
      <c r="C64" s="19">
        <v>168</v>
      </c>
      <c r="E64" s="19">
        <v>270</v>
      </c>
      <c r="F64" s="19">
        <v>280</v>
      </c>
      <c r="G64" s="19"/>
      <c r="H64" s="19">
        <v>377</v>
      </c>
      <c r="I64" s="19">
        <v>382</v>
      </c>
      <c r="J64" s="19"/>
      <c r="K64" s="19">
        <v>397</v>
      </c>
      <c r="L64" s="19">
        <v>402</v>
      </c>
      <c r="M64" s="19"/>
      <c r="N64" s="19">
        <v>690</v>
      </c>
      <c r="O64" s="19">
        <v>710</v>
      </c>
      <c r="P64" s="19"/>
      <c r="Q64" s="19">
        <v>570</v>
      </c>
      <c r="R64" s="19">
        <v>590</v>
      </c>
    </row>
    <row r="65" spans="1:18" x14ac:dyDescent="0.3">
      <c r="A65" s="11" t="s">
        <v>33</v>
      </c>
      <c r="B65" s="19">
        <v>171.5</v>
      </c>
      <c r="C65" s="19">
        <v>175</v>
      </c>
      <c r="E65" s="19">
        <v>233</v>
      </c>
      <c r="F65" s="19">
        <v>238</v>
      </c>
      <c r="G65" s="19"/>
      <c r="H65" s="19">
        <v>338</v>
      </c>
      <c r="I65" s="19">
        <v>342</v>
      </c>
      <c r="J65" s="19"/>
      <c r="K65" s="19">
        <v>392</v>
      </c>
      <c r="L65" s="19">
        <v>396</v>
      </c>
      <c r="M65" s="19"/>
      <c r="N65" s="19">
        <v>630</v>
      </c>
      <c r="O65" s="19">
        <v>655</v>
      </c>
      <c r="P65" s="19"/>
      <c r="Q65" s="19">
        <v>600</v>
      </c>
      <c r="R65" s="19">
        <v>620</v>
      </c>
    </row>
    <row r="66" spans="1:18" x14ac:dyDescent="0.3">
      <c r="A66" s="11" t="s">
        <v>34</v>
      </c>
      <c r="B66" s="19">
        <v>162</v>
      </c>
      <c r="C66" s="19">
        <v>169</v>
      </c>
      <c r="E66" s="19">
        <v>235</v>
      </c>
      <c r="F66" s="19">
        <v>239</v>
      </c>
      <c r="G66" s="19"/>
      <c r="H66" s="19">
        <v>338</v>
      </c>
      <c r="I66" s="19">
        <v>342</v>
      </c>
      <c r="J66" s="19"/>
      <c r="K66" s="19">
        <v>382</v>
      </c>
      <c r="L66" s="19">
        <v>389</v>
      </c>
      <c r="M66" s="19"/>
      <c r="N66" s="19">
        <v>630</v>
      </c>
      <c r="O66" s="19">
        <v>660</v>
      </c>
      <c r="P66" s="19"/>
      <c r="Q66" s="19">
        <v>630</v>
      </c>
      <c r="R66" s="19">
        <v>650</v>
      </c>
    </row>
    <row r="67" spans="1:18" ht="5.0999999999999996" customHeight="1" x14ac:dyDescent="0.3"/>
    <row r="68" spans="1:18" s="21" customFormat="1" x14ac:dyDescent="0.3">
      <c r="A68" s="23" t="s">
        <v>2</v>
      </c>
      <c r="B68" s="20">
        <f>AVERAGE(B55:B66)</f>
        <v>147.08333333333334</v>
      </c>
      <c r="C68" s="20">
        <f>AVERAGE(C55:C66)</f>
        <v>149.70833333333334</v>
      </c>
      <c r="D68" s="9"/>
      <c r="E68" s="20">
        <f>AVERAGE(E55:E66)</f>
        <v>200.29166666666666</v>
      </c>
      <c r="F68" s="20">
        <f>AVERAGE(F55:F66)</f>
        <v>205.66666666666666</v>
      </c>
      <c r="G68" s="20"/>
      <c r="H68" s="20">
        <f>AVERAGE(H55:H66)</f>
        <v>315.83333333333331</v>
      </c>
      <c r="I68" s="20">
        <f>AVERAGE(I55:I66)</f>
        <v>320.75</v>
      </c>
      <c r="J68" s="20"/>
      <c r="K68" s="20">
        <f>AVERAGE(K55:K66)</f>
        <v>383.5</v>
      </c>
      <c r="L68" s="20">
        <f>AVERAGE(L55:L66)</f>
        <v>388.25</v>
      </c>
      <c r="M68" s="20"/>
      <c r="N68" s="20">
        <f>AVERAGE(N55:N66)</f>
        <v>593.66666666666663</v>
      </c>
      <c r="O68" s="20">
        <f>AVERAGE(O55:O66)</f>
        <v>612.5</v>
      </c>
      <c r="P68" s="20"/>
      <c r="Q68" s="20">
        <f>AVERAGE(Q55:Q66)</f>
        <v>680</v>
      </c>
      <c r="R68" s="20">
        <f>AVERAGE(R55:R66)</f>
        <v>702.5</v>
      </c>
    </row>
    <row r="70" spans="1:18" s="17" customFormat="1" x14ac:dyDescent="0.3">
      <c r="B70" s="16">
        <v>1987</v>
      </c>
      <c r="C70" s="16"/>
      <c r="D70" s="9"/>
      <c r="E70" s="16">
        <v>1988</v>
      </c>
      <c r="F70" s="16"/>
      <c r="H70" s="16">
        <v>1989</v>
      </c>
      <c r="I70" s="16"/>
      <c r="K70" s="16">
        <v>1990</v>
      </c>
      <c r="L70" s="16"/>
      <c r="N70" s="16">
        <v>1991</v>
      </c>
      <c r="O70" s="16"/>
      <c r="Q70" s="16">
        <v>1992</v>
      </c>
      <c r="R70" s="16"/>
    </row>
    <row r="71" spans="1:18" ht="14.4" thickBot="1" x14ac:dyDescent="0.35">
      <c r="A71" s="13"/>
      <c r="B71" s="10" t="s">
        <v>7</v>
      </c>
      <c r="C71" s="10" t="s">
        <v>8</v>
      </c>
      <c r="E71" s="10" t="s">
        <v>7</v>
      </c>
      <c r="F71" s="10" t="s">
        <v>8</v>
      </c>
      <c r="H71" s="10" t="s">
        <v>7</v>
      </c>
      <c r="I71" s="10" t="s">
        <v>8</v>
      </c>
      <c r="K71" s="10" t="s">
        <v>7</v>
      </c>
      <c r="L71" s="10" t="s">
        <v>8</v>
      </c>
      <c r="M71" s="18"/>
      <c r="N71" s="10" t="s">
        <v>7</v>
      </c>
      <c r="O71" s="10" t="s">
        <v>8</v>
      </c>
      <c r="P71" s="18"/>
      <c r="Q71" s="10" t="s">
        <v>7</v>
      </c>
      <c r="R71" s="10" t="s">
        <v>8</v>
      </c>
    </row>
    <row r="72" spans="1:18" ht="14.4" thickTop="1" x14ac:dyDescent="0.3"/>
    <row r="73" spans="1:18" x14ac:dyDescent="0.3">
      <c r="A73" s="11" t="s">
        <v>23</v>
      </c>
      <c r="B73" s="19">
        <v>695</v>
      </c>
      <c r="C73" s="19">
        <v>715</v>
      </c>
      <c r="E73" s="24">
        <v>893</v>
      </c>
      <c r="F73" s="24">
        <v>903</v>
      </c>
      <c r="G73" s="24"/>
      <c r="H73" s="24">
        <v>1110</v>
      </c>
      <c r="I73" s="24">
        <v>1115</v>
      </c>
      <c r="J73" s="24"/>
      <c r="K73" s="24">
        <v>1270</v>
      </c>
      <c r="L73" s="24">
        <v>1290</v>
      </c>
      <c r="M73" s="24"/>
      <c r="N73" s="24">
        <v>1318</v>
      </c>
      <c r="O73" s="24">
        <v>1323</v>
      </c>
      <c r="P73" s="24"/>
      <c r="Q73" s="24">
        <v>1418</v>
      </c>
      <c r="R73" s="24">
        <v>1428</v>
      </c>
    </row>
    <row r="74" spans="1:18" x14ac:dyDescent="0.3">
      <c r="A74" s="11" t="s">
        <v>24</v>
      </c>
      <c r="B74" s="19">
        <v>690</v>
      </c>
      <c r="C74" s="19">
        <v>710</v>
      </c>
      <c r="E74" s="24">
        <v>875</v>
      </c>
      <c r="F74" s="24">
        <v>881</v>
      </c>
      <c r="G74" s="24"/>
      <c r="H74" s="24">
        <v>980</v>
      </c>
      <c r="I74" s="24">
        <v>1010</v>
      </c>
      <c r="J74" s="24"/>
      <c r="K74" s="24">
        <v>1240</v>
      </c>
      <c r="L74" s="24">
        <v>1250</v>
      </c>
      <c r="M74" s="24"/>
      <c r="N74" s="24">
        <v>1315</v>
      </c>
      <c r="O74" s="24">
        <v>1323</v>
      </c>
      <c r="P74" s="24"/>
      <c r="Q74" s="24">
        <v>1445</v>
      </c>
      <c r="R74" s="24">
        <v>1455</v>
      </c>
    </row>
    <row r="75" spans="1:18" x14ac:dyDescent="0.3">
      <c r="A75" s="11" t="s">
        <v>25</v>
      </c>
      <c r="B75" s="19">
        <v>705</v>
      </c>
      <c r="C75" s="19">
        <v>725</v>
      </c>
      <c r="E75" s="24">
        <v>880</v>
      </c>
      <c r="F75" s="24">
        <v>886</v>
      </c>
      <c r="G75" s="24"/>
      <c r="H75" s="24">
        <v>993</v>
      </c>
      <c r="I75" s="24">
        <v>1003</v>
      </c>
      <c r="J75" s="24"/>
      <c r="K75" s="24">
        <v>1208</v>
      </c>
      <c r="L75" s="24">
        <v>1218</v>
      </c>
      <c r="M75" s="24"/>
      <c r="N75" s="24">
        <v>1306</v>
      </c>
      <c r="O75" s="24">
        <v>1312</v>
      </c>
      <c r="P75" s="24"/>
      <c r="Q75" s="24">
        <v>1443</v>
      </c>
      <c r="R75" s="24">
        <v>1450</v>
      </c>
    </row>
    <row r="76" spans="1:18" x14ac:dyDescent="0.3">
      <c r="A76" s="11" t="s">
        <v>26</v>
      </c>
      <c r="B76" s="19">
        <v>775</v>
      </c>
      <c r="C76" s="19">
        <v>795</v>
      </c>
      <c r="E76" s="24">
        <v>885</v>
      </c>
      <c r="F76" s="24">
        <v>890</v>
      </c>
      <c r="G76" s="24"/>
      <c r="H76" s="24">
        <v>1005</v>
      </c>
      <c r="I76" s="24">
        <v>1015</v>
      </c>
      <c r="J76" s="24"/>
      <c r="K76" s="24">
        <v>1228</v>
      </c>
      <c r="L76" s="24">
        <v>1235</v>
      </c>
      <c r="M76" s="24"/>
      <c r="N76" s="24">
        <v>1331</v>
      </c>
      <c r="O76" s="24">
        <v>1333</v>
      </c>
      <c r="P76" s="24"/>
      <c r="Q76" s="24">
        <v>1444</v>
      </c>
      <c r="R76" s="24">
        <v>1452</v>
      </c>
    </row>
    <row r="77" spans="1:18" x14ac:dyDescent="0.3">
      <c r="A77" s="11" t="s">
        <v>27</v>
      </c>
      <c r="B77" s="19">
        <v>750</v>
      </c>
      <c r="C77" s="19">
        <v>770</v>
      </c>
      <c r="E77" s="24">
        <v>882</v>
      </c>
      <c r="F77" s="24">
        <v>886</v>
      </c>
      <c r="G77" s="24"/>
      <c r="H77" s="24">
        <v>1090</v>
      </c>
      <c r="I77" s="24">
        <v>1105</v>
      </c>
      <c r="J77" s="24"/>
      <c r="K77" s="24">
        <v>1245</v>
      </c>
      <c r="L77" s="24">
        <v>1255</v>
      </c>
      <c r="M77" s="24"/>
      <c r="N77" s="24">
        <v>1320</v>
      </c>
      <c r="O77" s="24">
        <v>1323</v>
      </c>
      <c r="P77" s="24"/>
      <c r="Q77" s="24">
        <v>1455</v>
      </c>
      <c r="R77" s="24">
        <v>1462</v>
      </c>
    </row>
    <row r="78" spans="1:18" x14ac:dyDescent="0.3">
      <c r="A78" s="11" t="s">
        <v>28</v>
      </c>
      <c r="B78" s="19">
        <v>790</v>
      </c>
      <c r="C78" s="19">
        <v>800</v>
      </c>
      <c r="E78" s="24">
        <v>897</v>
      </c>
      <c r="F78" s="24">
        <v>903</v>
      </c>
      <c r="G78" s="24"/>
      <c r="H78" s="24">
        <v>1150</v>
      </c>
      <c r="I78" s="24">
        <v>1165</v>
      </c>
      <c r="J78" s="24"/>
      <c r="K78" s="24">
        <v>1185</v>
      </c>
      <c r="L78" s="24">
        <v>1205</v>
      </c>
      <c r="M78" s="24"/>
      <c r="N78" s="24">
        <v>1323</v>
      </c>
      <c r="O78" s="24">
        <v>1328</v>
      </c>
      <c r="P78" s="24"/>
      <c r="Q78" s="24">
        <v>1480</v>
      </c>
      <c r="R78" s="24">
        <v>1490</v>
      </c>
    </row>
    <row r="79" spans="1:18" x14ac:dyDescent="0.3">
      <c r="A79" s="11" t="s">
        <v>29</v>
      </c>
      <c r="B79" s="19">
        <v>793</v>
      </c>
      <c r="C79" s="19">
        <v>803</v>
      </c>
      <c r="E79" s="24">
        <v>907</v>
      </c>
      <c r="F79" s="24">
        <v>912</v>
      </c>
      <c r="G79" s="24"/>
      <c r="H79" s="24">
        <v>1248</v>
      </c>
      <c r="I79" s="24">
        <v>1258</v>
      </c>
      <c r="J79" s="24"/>
      <c r="K79" s="24">
        <v>1196</v>
      </c>
      <c r="L79" s="24">
        <v>1201</v>
      </c>
      <c r="M79" s="24"/>
      <c r="N79" s="24">
        <v>1311</v>
      </c>
      <c r="O79" s="24">
        <v>1316</v>
      </c>
      <c r="P79" s="24"/>
      <c r="Q79" s="24">
        <v>1485</v>
      </c>
      <c r="R79" s="24">
        <v>1495</v>
      </c>
    </row>
    <row r="80" spans="1:18" x14ac:dyDescent="0.3">
      <c r="A80" s="11" t="s">
        <v>30</v>
      </c>
      <c r="B80" s="19">
        <v>814</v>
      </c>
      <c r="C80" s="19">
        <v>819</v>
      </c>
      <c r="E80" s="24">
        <v>933</v>
      </c>
      <c r="F80" s="24">
        <v>938</v>
      </c>
      <c r="G80" s="24"/>
      <c r="H80" s="24">
        <v>1258</v>
      </c>
      <c r="I80" s="24">
        <v>1262</v>
      </c>
      <c r="J80" s="24"/>
      <c r="K80" s="24">
        <v>1192</v>
      </c>
      <c r="L80" s="24">
        <v>1197</v>
      </c>
      <c r="M80" s="24"/>
      <c r="N80" s="24">
        <v>1312</v>
      </c>
      <c r="O80" s="24">
        <v>1318</v>
      </c>
      <c r="P80" s="24"/>
      <c r="Q80" s="24">
        <v>1512</v>
      </c>
      <c r="R80" s="24">
        <v>1522</v>
      </c>
    </row>
    <row r="81" spans="1:18" x14ac:dyDescent="0.3">
      <c r="A81" s="11" t="s">
        <v>31</v>
      </c>
      <c r="B81" s="19">
        <v>850</v>
      </c>
      <c r="C81" s="19">
        <v>860</v>
      </c>
      <c r="E81" s="24">
        <v>957</v>
      </c>
      <c r="F81" s="24">
        <v>962</v>
      </c>
      <c r="G81" s="24"/>
      <c r="H81" s="24">
        <v>1170</v>
      </c>
      <c r="I81" s="24">
        <v>1200</v>
      </c>
      <c r="J81" s="24"/>
      <c r="K81" s="24">
        <v>1200</v>
      </c>
      <c r="L81" s="24">
        <v>1215</v>
      </c>
      <c r="M81" s="24"/>
      <c r="N81" s="24">
        <v>1309</v>
      </c>
      <c r="O81" s="24">
        <v>1310</v>
      </c>
      <c r="P81" s="24"/>
      <c r="Q81" s="24">
        <v>1546</v>
      </c>
      <c r="R81" s="24">
        <v>1555</v>
      </c>
    </row>
    <row r="82" spans="1:18" x14ac:dyDescent="0.3">
      <c r="A82" s="11" t="s">
        <v>32</v>
      </c>
      <c r="B82" s="19">
        <v>880</v>
      </c>
      <c r="C82" s="19">
        <v>920</v>
      </c>
      <c r="E82" s="24">
        <v>982</v>
      </c>
      <c r="F82" s="24">
        <v>989</v>
      </c>
      <c r="G82" s="24"/>
      <c r="H82" s="24">
        <v>1175</v>
      </c>
      <c r="I82" s="24">
        <v>1185</v>
      </c>
      <c r="J82" s="24"/>
      <c r="K82" s="24">
        <v>1196</v>
      </c>
      <c r="L82" s="24">
        <v>1201</v>
      </c>
      <c r="M82" s="24"/>
      <c r="N82" s="24">
        <v>1311</v>
      </c>
      <c r="O82" s="24">
        <v>1316</v>
      </c>
      <c r="P82" s="24"/>
      <c r="Q82" s="24">
        <v>1555</v>
      </c>
      <c r="R82" s="24">
        <v>1565</v>
      </c>
    </row>
    <row r="83" spans="1:18" x14ac:dyDescent="0.3">
      <c r="A83" s="11" t="s">
        <v>33</v>
      </c>
      <c r="B83" s="19">
        <v>870</v>
      </c>
      <c r="C83" s="19">
        <v>890</v>
      </c>
      <c r="E83" s="24">
        <v>1010</v>
      </c>
      <c r="F83" s="24">
        <v>1020</v>
      </c>
      <c r="G83" s="24"/>
      <c r="H83" s="24">
        <v>1200</v>
      </c>
      <c r="I83" s="24">
        <v>1204</v>
      </c>
      <c r="J83" s="24"/>
      <c r="K83" s="24">
        <v>1228</v>
      </c>
      <c r="L83" s="24">
        <v>1234</v>
      </c>
      <c r="M83" s="24"/>
      <c r="N83" s="24">
        <v>1335</v>
      </c>
      <c r="O83" s="24">
        <v>1343</v>
      </c>
      <c r="P83" s="24"/>
      <c r="Q83" s="24">
        <v>1600</v>
      </c>
      <c r="R83" s="24">
        <v>1610</v>
      </c>
    </row>
    <row r="84" spans="1:18" x14ac:dyDescent="0.3">
      <c r="A84" s="11" t="s">
        <v>34</v>
      </c>
      <c r="B84" s="19">
        <v>860</v>
      </c>
      <c r="C84" s="19">
        <v>880</v>
      </c>
      <c r="E84" s="24">
        <v>1025</v>
      </c>
      <c r="F84" s="24">
        <v>1035</v>
      </c>
      <c r="G84" s="24"/>
      <c r="H84" s="24">
        <v>1208</v>
      </c>
      <c r="I84" s="24">
        <v>1218</v>
      </c>
      <c r="J84" s="24"/>
      <c r="K84" s="24">
        <v>1248</v>
      </c>
      <c r="L84" s="24">
        <v>1258</v>
      </c>
      <c r="M84" s="24"/>
      <c r="N84" s="24">
        <v>1360</v>
      </c>
      <c r="O84" s="24">
        <v>1380</v>
      </c>
      <c r="P84" s="24"/>
      <c r="Q84" s="24">
        <v>1610</v>
      </c>
      <c r="R84" s="24">
        <v>1630</v>
      </c>
    </row>
    <row r="85" spans="1:18" ht="5.0999999999999996" customHeight="1" x14ac:dyDescent="0.3"/>
    <row r="86" spans="1:18" s="21" customFormat="1" x14ac:dyDescent="0.3">
      <c r="A86" s="23" t="s">
        <v>2</v>
      </c>
      <c r="B86" s="20">
        <f>AVERAGE(B73:B84)</f>
        <v>789.33333333333337</v>
      </c>
      <c r="C86" s="20">
        <f>AVERAGE(C73:C84)</f>
        <v>807.25</v>
      </c>
      <c r="D86" s="9"/>
      <c r="E86" s="20">
        <f>AVERAGE(E73:E84)</f>
        <v>927.16666666666663</v>
      </c>
      <c r="F86" s="20">
        <f>AVERAGE(F73:F84)</f>
        <v>933.75</v>
      </c>
      <c r="G86" s="20"/>
      <c r="H86" s="20">
        <f>AVERAGE(H73:H84)</f>
        <v>1132.25</v>
      </c>
      <c r="I86" s="20">
        <f>AVERAGE(I73:I84)</f>
        <v>1145</v>
      </c>
      <c r="J86" s="20"/>
      <c r="K86" s="20">
        <f>AVERAGE(K73:K84)</f>
        <v>1219.6666666666667</v>
      </c>
      <c r="L86" s="20">
        <f>AVERAGE(L73:L84)</f>
        <v>1229.9166666666667</v>
      </c>
      <c r="M86" s="20"/>
      <c r="N86" s="20">
        <f>AVERAGE(N73:N84)</f>
        <v>1320.9166666666667</v>
      </c>
      <c r="O86" s="20">
        <f>AVERAGE(O73:O84)</f>
        <v>1327.0833333333333</v>
      </c>
      <c r="P86" s="20"/>
      <c r="Q86" s="20">
        <f>AVERAGE(Q73:Q84)</f>
        <v>1499.4166666666667</v>
      </c>
      <c r="R86" s="20">
        <f>AVERAGE(R73:R84)</f>
        <v>1509.5</v>
      </c>
    </row>
    <row r="88" spans="1:18" s="17" customFormat="1" x14ac:dyDescent="0.3">
      <c r="B88" s="16">
        <v>1993</v>
      </c>
      <c r="C88" s="16"/>
      <c r="D88" s="9"/>
      <c r="E88" s="16">
        <v>1994</v>
      </c>
      <c r="F88" s="16"/>
      <c r="H88" s="16">
        <v>1995</v>
      </c>
      <c r="I88" s="16"/>
      <c r="K88" s="16">
        <v>1996</v>
      </c>
      <c r="L88" s="16"/>
      <c r="N88" s="16">
        <v>1997</v>
      </c>
      <c r="O88" s="16"/>
      <c r="Q88" s="16">
        <v>1998</v>
      </c>
      <c r="R88" s="16"/>
    </row>
    <row r="89" spans="1:18" ht="14.4" thickBot="1" x14ac:dyDescent="0.35">
      <c r="A89" s="13"/>
      <c r="B89" s="10" t="s">
        <v>7</v>
      </c>
      <c r="C89" s="10" t="s">
        <v>8</v>
      </c>
      <c r="E89" s="10" t="s">
        <v>7</v>
      </c>
      <c r="F89" s="10" t="s">
        <v>8</v>
      </c>
      <c r="H89" s="10" t="s">
        <v>7</v>
      </c>
      <c r="I89" s="10" t="s">
        <v>8</v>
      </c>
      <c r="K89" s="10" t="s">
        <v>7</v>
      </c>
      <c r="L89" s="10" t="s">
        <v>8</v>
      </c>
      <c r="N89" s="10" t="s">
        <v>7</v>
      </c>
      <c r="O89" s="10" t="s">
        <v>8</v>
      </c>
      <c r="Q89" s="10" t="s">
        <v>7</v>
      </c>
      <c r="R89" s="10" t="s">
        <v>8</v>
      </c>
    </row>
    <row r="90" spans="1:18" ht="14.4" thickTop="1" x14ac:dyDescent="0.3"/>
    <row r="91" spans="1:18" x14ac:dyDescent="0.3">
      <c r="A91" s="11" t="s">
        <v>23</v>
      </c>
      <c r="B91" s="24">
        <v>1640</v>
      </c>
      <c r="C91" s="24">
        <v>1650</v>
      </c>
      <c r="E91" s="24">
        <v>1860</v>
      </c>
      <c r="F91" s="24">
        <v>1875</v>
      </c>
      <c r="G91" s="24"/>
      <c r="H91" s="24">
        <v>1935</v>
      </c>
      <c r="I91" s="24">
        <v>1955</v>
      </c>
      <c r="J91" s="24"/>
      <c r="K91" s="24">
        <v>1990</v>
      </c>
      <c r="L91" s="24">
        <v>2012</v>
      </c>
      <c r="M91" s="24"/>
      <c r="N91" s="24">
        <v>2120</v>
      </c>
      <c r="O91" s="24">
        <v>2140</v>
      </c>
      <c r="P91" s="24"/>
      <c r="Q91" s="24">
        <v>2510</v>
      </c>
      <c r="R91" s="24">
        <v>2540</v>
      </c>
    </row>
    <row r="92" spans="1:18" x14ac:dyDescent="0.3">
      <c r="A92" s="11" t="s">
        <v>24</v>
      </c>
      <c r="B92" s="24">
        <v>1655</v>
      </c>
      <c r="C92" s="24">
        <v>1665</v>
      </c>
      <c r="E92" s="24">
        <v>1885</v>
      </c>
      <c r="F92" s="24">
        <v>1897</v>
      </c>
      <c r="G92" s="24"/>
      <c r="H92" s="24">
        <v>1940</v>
      </c>
      <c r="I92" s="24">
        <v>1967</v>
      </c>
      <c r="J92" s="24"/>
      <c r="K92" s="24">
        <v>2010</v>
      </c>
      <c r="L92" s="24">
        <v>2030</v>
      </c>
      <c r="M92" s="24"/>
      <c r="N92" s="24">
        <v>2120</v>
      </c>
      <c r="O92" s="24">
        <v>2135</v>
      </c>
      <c r="P92" s="24"/>
      <c r="Q92" s="24">
        <v>2500</v>
      </c>
      <c r="R92" s="24">
        <v>2550</v>
      </c>
    </row>
    <row r="93" spans="1:18" x14ac:dyDescent="0.3">
      <c r="A93" s="11" t="s">
        <v>25</v>
      </c>
      <c r="B93" s="24">
        <v>1709</v>
      </c>
      <c r="C93" s="24">
        <v>1717</v>
      </c>
      <c r="E93" s="24">
        <v>1895</v>
      </c>
      <c r="F93" s="24">
        <v>1915</v>
      </c>
      <c r="G93" s="24"/>
      <c r="H93" s="24">
        <v>1955</v>
      </c>
      <c r="I93" s="24">
        <v>1975</v>
      </c>
      <c r="J93" s="24"/>
      <c r="K93" s="24">
        <v>2010</v>
      </c>
      <c r="L93" s="24">
        <v>2035</v>
      </c>
      <c r="M93" s="24"/>
      <c r="N93" s="24">
        <v>2130</v>
      </c>
      <c r="O93" s="24">
        <v>2152</v>
      </c>
      <c r="P93" s="24"/>
      <c r="Q93" s="24">
        <v>2560</v>
      </c>
      <c r="R93" s="24">
        <v>2610</v>
      </c>
    </row>
    <row r="94" spans="1:18" x14ac:dyDescent="0.3">
      <c r="A94" s="11" t="s">
        <v>26</v>
      </c>
      <c r="B94" s="24">
        <v>1715</v>
      </c>
      <c r="C94" s="24">
        <v>1727</v>
      </c>
      <c r="E94" s="24">
        <v>1895</v>
      </c>
      <c r="F94" s="24">
        <v>1912</v>
      </c>
      <c r="G94" s="24"/>
      <c r="H94" s="24">
        <v>1955</v>
      </c>
      <c r="I94" s="24">
        <v>1975</v>
      </c>
      <c r="J94" s="24"/>
      <c r="K94" s="24">
        <v>2025</v>
      </c>
      <c r="L94" s="24">
        <v>2047</v>
      </c>
      <c r="M94" s="24"/>
      <c r="N94" s="24">
        <v>2140</v>
      </c>
      <c r="O94" s="24">
        <v>2152</v>
      </c>
      <c r="P94" s="24"/>
      <c r="Q94" s="24">
        <v>2600</v>
      </c>
      <c r="R94" s="24">
        <v>2750</v>
      </c>
    </row>
    <row r="95" spans="1:18" x14ac:dyDescent="0.3">
      <c r="A95" s="11" t="s">
        <v>27</v>
      </c>
      <c r="B95" s="24">
        <v>1726</v>
      </c>
      <c r="C95" s="24">
        <v>1736</v>
      </c>
      <c r="E95" s="24">
        <v>1905</v>
      </c>
      <c r="F95" s="24">
        <v>1920</v>
      </c>
      <c r="G95" s="24"/>
      <c r="H95" s="24">
        <v>1955</v>
      </c>
      <c r="I95" s="24">
        <v>1975</v>
      </c>
      <c r="J95" s="24"/>
      <c r="K95" s="24">
        <v>2030</v>
      </c>
      <c r="L95" s="24">
        <v>2055</v>
      </c>
      <c r="M95" s="24"/>
      <c r="N95" s="24">
        <v>2155</v>
      </c>
      <c r="O95" s="24">
        <v>2175</v>
      </c>
      <c r="P95" s="24"/>
      <c r="Q95" s="24">
        <v>2650</v>
      </c>
      <c r="R95" s="24">
        <v>2730</v>
      </c>
    </row>
    <row r="96" spans="1:18" x14ac:dyDescent="0.3">
      <c r="A96" s="11" t="s">
        <v>28</v>
      </c>
      <c r="B96" s="24">
        <v>1735</v>
      </c>
      <c r="C96" s="24">
        <v>1745</v>
      </c>
      <c r="E96" s="24">
        <v>1900</v>
      </c>
      <c r="F96" s="24">
        <v>1915</v>
      </c>
      <c r="G96" s="24"/>
      <c r="H96" s="24">
        <v>1955</v>
      </c>
      <c r="I96" s="24">
        <v>1972</v>
      </c>
      <c r="J96" s="24"/>
      <c r="K96" s="24">
        <v>2040</v>
      </c>
      <c r="L96" s="24">
        <v>2062</v>
      </c>
      <c r="M96" s="24"/>
      <c r="N96" s="24">
        <v>2160</v>
      </c>
      <c r="O96" s="24">
        <v>2170</v>
      </c>
      <c r="P96" s="24"/>
      <c r="Q96" s="24">
        <v>2750</v>
      </c>
      <c r="R96" s="24">
        <v>2800</v>
      </c>
    </row>
    <row r="97" spans="1:18" x14ac:dyDescent="0.3">
      <c r="A97" s="11" t="s">
        <v>29</v>
      </c>
      <c r="B97" s="24">
        <v>1743</v>
      </c>
      <c r="C97" s="24">
        <v>1753</v>
      </c>
      <c r="E97" s="24">
        <v>1900</v>
      </c>
      <c r="F97" s="24">
        <v>1918</v>
      </c>
      <c r="G97" s="24"/>
      <c r="H97" s="24">
        <v>1950</v>
      </c>
      <c r="I97" s="24">
        <v>1970</v>
      </c>
      <c r="J97" s="24"/>
      <c r="K97" s="24">
        <v>2050</v>
      </c>
      <c r="L97" s="24">
        <v>2075</v>
      </c>
      <c r="M97" s="24"/>
      <c r="N97" s="24">
        <v>2170</v>
      </c>
      <c r="O97" s="24">
        <v>2190</v>
      </c>
      <c r="P97" s="24"/>
      <c r="Q97" s="24">
        <v>2780</v>
      </c>
      <c r="R97" s="24">
        <v>2850</v>
      </c>
    </row>
    <row r="98" spans="1:18" x14ac:dyDescent="0.3">
      <c r="A98" s="11" t="s">
        <v>30</v>
      </c>
      <c r="B98" s="24">
        <v>1755</v>
      </c>
      <c r="C98" s="24">
        <v>1765</v>
      </c>
      <c r="E98" s="24">
        <v>1900</v>
      </c>
      <c r="F98" s="24">
        <v>1913</v>
      </c>
      <c r="G98" s="24"/>
      <c r="H98" s="24">
        <v>1955</v>
      </c>
      <c r="I98" s="24">
        <v>1970</v>
      </c>
      <c r="J98" s="24"/>
      <c r="K98" s="24">
        <v>2065</v>
      </c>
      <c r="L98" s="24">
        <v>2095</v>
      </c>
      <c r="M98" s="24"/>
      <c r="N98" s="24">
        <v>2175</v>
      </c>
      <c r="O98" s="24">
        <v>2195</v>
      </c>
      <c r="P98" s="24"/>
      <c r="Q98" s="24">
        <v>2800</v>
      </c>
      <c r="R98" s="24">
        <v>2840</v>
      </c>
    </row>
    <row r="99" spans="1:18" x14ac:dyDescent="0.3">
      <c r="A99" s="11" t="s">
        <v>31</v>
      </c>
      <c r="B99" s="24">
        <v>1784</v>
      </c>
      <c r="C99" s="24">
        <v>1792</v>
      </c>
      <c r="E99" s="24">
        <v>1910</v>
      </c>
      <c r="F99" s="24">
        <v>1925</v>
      </c>
      <c r="G99" s="24"/>
      <c r="H99" s="24">
        <v>1950</v>
      </c>
      <c r="I99" s="24">
        <v>1975</v>
      </c>
      <c r="J99" s="24"/>
      <c r="K99" s="24">
        <v>2070</v>
      </c>
      <c r="L99" s="24">
        <v>2097</v>
      </c>
      <c r="M99" s="24"/>
      <c r="N99" s="24">
        <v>2190</v>
      </c>
      <c r="O99" s="24">
        <v>2210</v>
      </c>
      <c r="P99" s="24"/>
      <c r="Q99" s="24">
        <v>2800</v>
      </c>
      <c r="R99" s="24">
        <v>2830</v>
      </c>
    </row>
    <row r="100" spans="1:18" x14ac:dyDescent="0.3">
      <c r="A100" s="11" t="s">
        <v>32</v>
      </c>
      <c r="B100" s="24">
        <v>1790</v>
      </c>
      <c r="C100" s="24">
        <v>1802</v>
      </c>
      <c r="E100" s="24">
        <v>1910</v>
      </c>
      <c r="F100" s="24">
        <v>1925</v>
      </c>
      <c r="G100" s="24"/>
      <c r="H100" s="24">
        <v>1955</v>
      </c>
      <c r="I100" s="24">
        <v>1972</v>
      </c>
      <c r="J100" s="24"/>
      <c r="K100" s="24">
        <v>2085</v>
      </c>
      <c r="L100" s="24">
        <v>2110</v>
      </c>
      <c r="M100" s="24"/>
      <c r="N100" s="24">
        <v>2200</v>
      </c>
      <c r="O100" s="24">
        <v>2230</v>
      </c>
      <c r="P100" s="24"/>
      <c r="Q100" s="24">
        <v>2820</v>
      </c>
      <c r="R100" s="24">
        <v>2850</v>
      </c>
    </row>
    <row r="101" spans="1:18" x14ac:dyDescent="0.3">
      <c r="A101" s="11" t="s">
        <v>33</v>
      </c>
      <c r="B101" s="24">
        <v>1803</v>
      </c>
      <c r="C101" s="24">
        <v>1815</v>
      </c>
      <c r="E101" s="24">
        <v>1910</v>
      </c>
      <c r="F101" s="24">
        <v>1930</v>
      </c>
      <c r="G101" s="24"/>
      <c r="H101" s="24">
        <v>1965</v>
      </c>
      <c r="I101" s="24">
        <v>1980</v>
      </c>
      <c r="J101" s="24"/>
      <c r="K101" s="24">
        <v>2085</v>
      </c>
      <c r="L101" s="24">
        <v>2115</v>
      </c>
      <c r="M101" s="24"/>
      <c r="N101" s="24">
        <v>2220</v>
      </c>
      <c r="O101" s="24">
        <v>2260</v>
      </c>
      <c r="P101" s="24"/>
      <c r="Q101" s="24">
        <v>2830</v>
      </c>
      <c r="R101" s="24">
        <v>2855</v>
      </c>
    </row>
    <row r="102" spans="1:18" x14ac:dyDescent="0.3">
      <c r="A102" s="11" t="s">
        <v>34</v>
      </c>
      <c r="B102" s="24">
        <v>1830</v>
      </c>
      <c r="C102" s="24">
        <v>1860</v>
      </c>
      <c r="E102" s="24">
        <v>1910</v>
      </c>
      <c r="F102" s="24">
        <v>1940</v>
      </c>
      <c r="G102" s="24"/>
      <c r="H102" s="24">
        <v>1960</v>
      </c>
      <c r="I102" s="24">
        <v>1995</v>
      </c>
      <c r="J102" s="24"/>
      <c r="K102" s="24">
        <v>2090</v>
      </c>
      <c r="L102" s="24">
        <v>2130</v>
      </c>
      <c r="M102" s="24"/>
      <c r="N102" s="24">
        <v>2270</v>
      </c>
      <c r="O102" s="24">
        <v>2450</v>
      </c>
      <c r="P102" s="24"/>
      <c r="Q102" s="24">
        <v>2830</v>
      </c>
      <c r="R102" s="24">
        <v>2865</v>
      </c>
    </row>
    <row r="103" spans="1:18" ht="5.0999999999999996" customHeight="1" x14ac:dyDescent="0.3"/>
    <row r="104" spans="1:18" s="21" customFormat="1" x14ac:dyDescent="0.3">
      <c r="A104" s="23" t="s">
        <v>2</v>
      </c>
      <c r="B104" s="20">
        <f>AVERAGE(B91:B102)</f>
        <v>1740.4166666666667</v>
      </c>
      <c r="C104" s="20">
        <f>AVERAGE(C91:C102)</f>
        <v>1752.25</v>
      </c>
      <c r="D104" s="9"/>
      <c r="E104" s="25">
        <f>AVERAGE(E91:E102)</f>
        <v>1898.3333333333333</v>
      </c>
      <c r="F104" s="25">
        <f>AVERAGE(F91:F102)</f>
        <v>1915.4166666666667</v>
      </c>
      <c r="G104" s="25"/>
      <c r="H104" s="25">
        <f>AVERAGE(H91:H102)</f>
        <v>1952.5</v>
      </c>
      <c r="I104" s="25">
        <f>AVERAGE(I91:I102)</f>
        <v>1973.4166666666667</v>
      </c>
      <c r="J104" s="25"/>
      <c r="K104" s="25">
        <f>AVERAGE(K91:K102)</f>
        <v>2045.8333333333333</v>
      </c>
      <c r="L104" s="25">
        <f>AVERAGE(L91:L102)</f>
        <v>2071.9166666666665</v>
      </c>
      <c r="M104" s="25"/>
      <c r="N104" s="25">
        <f>AVERAGE(N91:N102)</f>
        <v>2170.8333333333335</v>
      </c>
      <c r="O104" s="25">
        <f>AVERAGE(O91:O102)</f>
        <v>2204.9166666666665</v>
      </c>
      <c r="P104" s="25"/>
      <c r="Q104" s="25">
        <f>AVERAGE(Q91:Q102)</f>
        <v>2702.5</v>
      </c>
      <c r="R104" s="25">
        <f>AVERAGE(R91:R102)</f>
        <v>2755.8333333333335</v>
      </c>
    </row>
    <row r="105" spans="1:18" s="21" customFormat="1" x14ac:dyDescent="0.3">
      <c r="A105" s="17"/>
      <c r="B105" s="16"/>
      <c r="C105" s="16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</row>
    <row r="106" spans="1:18" x14ac:dyDescent="0.3">
      <c r="A106" s="17"/>
      <c r="B106" s="16">
        <v>1999</v>
      </c>
      <c r="C106" s="16"/>
      <c r="E106" s="16">
        <v>2000</v>
      </c>
      <c r="F106" s="16"/>
      <c r="H106" s="72">
        <v>2001</v>
      </c>
      <c r="I106" s="72"/>
      <c r="J106" s="16"/>
      <c r="K106" s="72">
        <v>2002</v>
      </c>
      <c r="L106" s="72"/>
      <c r="M106" s="16"/>
      <c r="N106" s="72">
        <v>2003</v>
      </c>
      <c r="O106" s="72"/>
      <c r="Q106" s="72">
        <v>2004</v>
      </c>
      <c r="R106" s="72"/>
    </row>
    <row r="107" spans="1:18" ht="14.4" thickBot="1" x14ac:dyDescent="0.35">
      <c r="A107" s="13"/>
      <c r="B107" s="10" t="s">
        <v>7</v>
      </c>
      <c r="C107" s="10" t="s">
        <v>8</v>
      </c>
      <c r="E107" s="10" t="s">
        <v>7</v>
      </c>
      <c r="F107" s="10" t="s">
        <v>8</v>
      </c>
      <c r="H107" s="10" t="s">
        <v>7</v>
      </c>
      <c r="I107" s="10" t="s">
        <v>8</v>
      </c>
      <c r="J107" s="26"/>
      <c r="K107" s="10" t="s">
        <v>7</v>
      </c>
      <c r="L107" s="10" t="s">
        <v>8</v>
      </c>
      <c r="M107" s="26"/>
      <c r="N107" s="10" t="s">
        <v>7</v>
      </c>
      <c r="O107" s="10" t="s">
        <v>8</v>
      </c>
      <c r="Q107" s="10" t="s">
        <v>7</v>
      </c>
      <c r="R107" s="10" t="s">
        <v>8</v>
      </c>
    </row>
    <row r="108" spans="1:18" ht="14.4" thickTop="1" x14ac:dyDescent="0.3"/>
    <row r="109" spans="1:18" x14ac:dyDescent="0.3">
      <c r="A109" s="11" t="s">
        <v>23</v>
      </c>
      <c r="B109" s="24">
        <v>2835</v>
      </c>
      <c r="C109" s="24">
        <v>2860</v>
      </c>
      <c r="E109" s="24">
        <v>3340</v>
      </c>
      <c r="F109" s="24">
        <v>3395</v>
      </c>
      <c r="H109" s="24">
        <v>3570</v>
      </c>
      <c r="I109" s="24">
        <v>3610</v>
      </c>
      <c r="J109" s="24"/>
      <c r="K109" s="24">
        <v>4800</v>
      </c>
      <c r="L109" s="24">
        <v>4850</v>
      </c>
      <c r="M109" s="24"/>
      <c r="N109" s="24">
        <v>6905</v>
      </c>
      <c r="O109" s="24">
        <v>7023</v>
      </c>
      <c r="Q109" s="24">
        <v>6155</v>
      </c>
      <c r="R109" s="24">
        <v>6202.5</v>
      </c>
    </row>
    <row r="110" spans="1:18" x14ac:dyDescent="0.3">
      <c r="A110" s="11" t="s">
        <v>24</v>
      </c>
      <c r="B110" s="24">
        <v>2880</v>
      </c>
      <c r="C110" s="24">
        <v>2915</v>
      </c>
      <c r="E110" s="24">
        <v>3450</v>
      </c>
      <c r="F110" s="24">
        <v>3510</v>
      </c>
      <c r="H110" s="24">
        <v>3725</v>
      </c>
      <c r="I110" s="24">
        <v>3760</v>
      </c>
      <c r="K110" s="24">
        <v>4830</v>
      </c>
      <c r="L110" s="24">
        <v>4920</v>
      </c>
      <c r="N110" s="24">
        <v>6815</v>
      </c>
      <c r="O110" s="24">
        <v>6907.5</v>
      </c>
      <c r="Q110" s="24">
        <v>5970</v>
      </c>
      <c r="R110" s="24">
        <v>6020</v>
      </c>
    </row>
    <row r="111" spans="1:18" x14ac:dyDescent="0.3">
      <c r="A111" s="11" t="s">
        <v>25</v>
      </c>
      <c r="B111" s="24">
        <v>2890</v>
      </c>
      <c r="C111" s="24">
        <v>2930</v>
      </c>
      <c r="E111" s="24">
        <v>3475</v>
      </c>
      <c r="F111" s="24">
        <v>3510</v>
      </c>
      <c r="H111" s="24">
        <v>3770</v>
      </c>
      <c r="I111" s="24">
        <v>3810</v>
      </c>
      <c r="K111" s="24">
        <v>4750</v>
      </c>
      <c r="L111" s="24">
        <v>4900</v>
      </c>
      <c r="N111" s="24">
        <v>6785</v>
      </c>
      <c r="O111" s="24">
        <v>6857.5</v>
      </c>
      <c r="Q111" s="24">
        <v>5846</v>
      </c>
      <c r="R111" s="24">
        <v>5910</v>
      </c>
    </row>
    <row r="112" spans="1:18" x14ac:dyDescent="0.3">
      <c r="A112" s="11" t="s">
        <v>26</v>
      </c>
      <c r="B112" s="24">
        <v>2900</v>
      </c>
      <c r="C112" s="24">
        <v>2925</v>
      </c>
      <c r="E112" s="24">
        <v>3480</v>
      </c>
      <c r="F112" s="24">
        <v>3505</v>
      </c>
      <c r="H112" s="24">
        <v>3775</v>
      </c>
      <c r="I112" s="24">
        <v>3800</v>
      </c>
      <c r="K112" s="24">
        <v>4793</v>
      </c>
      <c r="L112" s="24">
        <v>4827</v>
      </c>
      <c r="N112" s="24">
        <v>6805</v>
      </c>
      <c r="O112" s="24">
        <v>6852.5</v>
      </c>
      <c r="Q112" s="24">
        <v>5690</v>
      </c>
      <c r="R112" s="24">
        <v>5730</v>
      </c>
    </row>
    <row r="113" spans="1:18" x14ac:dyDescent="0.3">
      <c r="A113" s="11" t="s">
        <v>27</v>
      </c>
      <c r="B113" s="24">
        <v>2940</v>
      </c>
      <c r="C113" s="24">
        <v>2965</v>
      </c>
      <c r="E113" s="24">
        <v>3480</v>
      </c>
      <c r="F113" s="24">
        <v>3510</v>
      </c>
      <c r="H113" s="24">
        <v>3830</v>
      </c>
      <c r="I113" s="24">
        <v>3880</v>
      </c>
      <c r="K113" s="24">
        <v>5219</v>
      </c>
      <c r="L113" s="24">
        <v>5335</v>
      </c>
      <c r="N113" s="24">
        <v>6223</v>
      </c>
      <c r="O113" s="24">
        <v>6377</v>
      </c>
      <c r="Q113" s="24">
        <v>5912</v>
      </c>
      <c r="R113" s="24">
        <v>5984</v>
      </c>
    </row>
    <row r="114" spans="1:18" x14ac:dyDescent="0.3">
      <c r="A114" s="11" t="s">
        <v>28</v>
      </c>
      <c r="B114" s="24">
        <v>3210</v>
      </c>
      <c r="C114" s="24">
        <v>3260</v>
      </c>
      <c r="E114" s="24">
        <v>3490</v>
      </c>
      <c r="F114" s="24">
        <v>3510</v>
      </c>
      <c r="H114" s="24">
        <v>3990</v>
      </c>
      <c r="I114" s="24">
        <v>4040</v>
      </c>
      <c r="K114" s="24">
        <v>5888</v>
      </c>
      <c r="L114" s="24">
        <v>6250</v>
      </c>
      <c r="N114" s="24">
        <v>6137</v>
      </c>
      <c r="O114" s="24">
        <v>6223</v>
      </c>
      <c r="Q114" s="24">
        <v>5848</v>
      </c>
      <c r="R114" s="24">
        <v>5883</v>
      </c>
    </row>
    <row r="115" spans="1:18" x14ac:dyDescent="0.3">
      <c r="A115" s="11" t="s">
        <v>29</v>
      </c>
      <c r="B115" s="24">
        <v>3270</v>
      </c>
      <c r="C115" s="24">
        <v>3305</v>
      </c>
      <c r="E115" s="24">
        <v>3490</v>
      </c>
      <c r="F115" s="24">
        <v>3510</v>
      </c>
      <c r="H115" s="24">
        <v>4250</v>
      </c>
      <c r="I115" s="24">
        <v>4285</v>
      </c>
      <c r="K115" s="24">
        <v>5838</v>
      </c>
      <c r="L115" s="24">
        <v>6133</v>
      </c>
      <c r="N115" s="24">
        <v>5993</v>
      </c>
      <c r="O115" s="24">
        <v>6105</v>
      </c>
      <c r="Q115" s="24">
        <v>5854</v>
      </c>
      <c r="R115" s="24">
        <v>5886</v>
      </c>
    </row>
    <row r="116" spans="1:18" x14ac:dyDescent="0.3">
      <c r="A116" s="11" t="s">
        <v>30</v>
      </c>
      <c r="B116" s="24">
        <v>3300</v>
      </c>
      <c r="C116" s="24">
        <v>3320</v>
      </c>
      <c r="E116" s="24">
        <v>3460</v>
      </c>
      <c r="F116" s="24">
        <v>3500</v>
      </c>
      <c r="H116" s="24">
        <v>4300</v>
      </c>
      <c r="I116" s="24">
        <v>4360</v>
      </c>
      <c r="K116" s="24">
        <v>6055</v>
      </c>
      <c r="L116" s="24">
        <v>6168</v>
      </c>
      <c r="N116" s="24">
        <v>6195</v>
      </c>
      <c r="O116" s="24">
        <v>6285</v>
      </c>
      <c r="Q116" s="24">
        <v>5853.75</v>
      </c>
      <c r="R116" s="24">
        <v>5888.75</v>
      </c>
    </row>
    <row r="117" spans="1:18" x14ac:dyDescent="0.3">
      <c r="A117" s="11" t="s">
        <v>31</v>
      </c>
      <c r="B117" s="24">
        <v>3305</v>
      </c>
      <c r="C117" s="24">
        <v>3315</v>
      </c>
      <c r="E117" s="24">
        <v>3460</v>
      </c>
      <c r="F117" s="24">
        <v>3490</v>
      </c>
      <c r="H117" s="24">
        <v>4430</v>
      </c>
      <c r="I117" s="24">
        <v>4480</v>
      </c>
      <c r="K117" s="24">
        <v>5938</v>
      </c>
      <c r="L117" s="24">
        <v>6053</v>
      </c>
      <c r="N117" s="24">
        <v>6192.5</v>
      </c>
      <c r="O117" s="24">
        <v>6247.5</v>
      </c>
      <c r="Q117" s="24">
        <v>5887.5</v>
      </c>
      <c r="R117" s="24">
        <v>5938.75</v>
      </c>
    </row>
    <row r="118" spans="1:18" x14ac:dyDescent="0.3">
      <c r="A118" s="11" t="s">
        <v>32</v>
      </c>
      <c r="B118" s="24">
        <v>3300</v>
      </c>
      <c r="C118" s="24">
        <v>3320</v>
      </c>
      <c r="E118" s="24">
        <v>3480</v>
      </c>
      <c r="F118" s="24">
        <v>3520</v>
      </c>
      <c r="G118" s="25"/>
      <c r="H118" s="24">
        <v>4565</v>
      </c>
      <c r="I118" s="24">
        <v>4585</v>
      </c>
      <c r="K118" s="24">
        <v>6448</v>
      </c>
      <c r="L118" s="24">
        <v>6525</v>
      </c>
      <c r="N118" s="24">
        <v>6155</v>
      </c>
      <c r="O118" s="24">
        <v>6200</v>
      </c>
      <c r="Q118" s="24">
        <v>6013.75</v>
      </c>
      <c r="R118" s="24">
        <v>6057.5</v>
      </c>
    </row>
    <row r="119" spans="1:18" x14ac:dyDescent="0.3">
      <c r="A119" s="11" t="s">
        <v>33</v>
      </c>
      <c r="B119" s="24">
        <v>3300</v>
      </c>
      <c r="C119" s="24">
        <v>3330</v>
      </c>
      <c r="E119" s="24">
        <v>3505</v>
      </c>
      <c r="F119" s="24">
        <v>3545</v>
      </c>
      <c r="H119" s="24">
        <v>4695</v>
      </c>
      <c r="I119" s="24">
        <v>4725</v>
      </c>
      <c r="J119" s="24"/>
      <c r="K119" s="24">
        <v>6850</v>
      </c>
      <c r="L119" s="24">
        <v>7000</v>
      </c>
      <c r="M119" s="24"/>
      <c r="N119" s="24">
        <v>6037.5</v>
      </c>
      <c r="O119" s="24">
        <v>6097.5</v>
      </c>
      <c r="Q119" s="24">
        <v>6075</v>
      </c>
      <c r="R119" s="24">
        <v>6123.75</v>
      </c>
    </row>
    <row r="120" spans="1:18" x14ac:dyDescent="0.3">
      <c r="A120" s="11" t="s">
        <v>34</v>
      </c>
      <c r="B120" s="24">
        <v>3280</v>
      </c>
      <c r="C120" s="24">
        <v>3420</v>
      </c>
      <c r="E120" s="24">
        <v>3500</v>
      </c>
      <c r="F120" s="24">
        <v>3580</v>
      </c>
      <c r="H120" s="24">
        <v>4650</v>
      </c>
      <c r="I120" s="24">
        <v>4770</v>
      </c>
      <c r="K120" s="24">
        <v>7025</v>
      </c>
      <c r="L120" s="24">
        <v>7200</v>
      </c>
      <c r="N120" s="24">
        <v>5993.333333333333</v>
      </c>
      <c r="O120" s="24">
        <v>6126.666666666667</v>
      </c>
      <c r="Q120" s="24">
        <v>6162.5</v>
      </c>
      <c r="R120" s="24">
        <v>6252.5</v>
      </c>
    </row>
    <row r="121" spans="1:18" ht="5.0999999999999996" customHeight="1" x14ac:dyDescent="0.3"/>
    <row r="122" spans="1:18" x14ac:dyDescent="0.3">
      <c r="A122" s="23" t="s">
        <v>2</v>
      </c>
      <c r="B122" s="25">
        <f>AVERAGE(B109:B120)</f>
        <v>3117.5</v>
      </c>
      <c r="C122" s="25">
        <f>AVERAGE(C109:C120)</f>
        <v>3155.4166666666665</v>
      </c>
      <c r="D122" s="27"/>
      <c r="E122" s="25">
        <f>AVERAGE(E109:E120)</f>
        <v>3467.5</v>
      </c>
      <c r="F122" s="25">
        <f>AVERAGE(F109:F120)</f>
        <v>3507.0833333333335</v>
      </c>
      <c r="H122" s="25">
        <f>AVERAGE(H109:H120)</f>
        <v>4129.166666666667</v>
      </c>
      <c r="I122" s="25">
        <f>AVERAGE(I109:I120)</f>
        <v>4175.416666666667</v>
      </c>
      <c r="K122" s="25">
        <f>AVERAGE(K109:K120)</f>
        <v>5702.833333333333</v>
      </c>
      <c r="L122" s="25">
        <f>AVERAGE(L109:L120)</f>
        <v>5846.75</v>
      </c>
      <c r="N122" s="25">
        <f>AVERAGE(N109:N120)</f>
        <v>6353.0277777777774</v>
      </c>
      <c r="O122" s="25">
        <f>AVERAGE(O109:O120)</f>
        <v>6441.8472222222226</v>
      </c>
      <c r="Q122" s="25">
        <f>AVERAGE(Q109:Q120)</f>
        <v>5938.958333333333</v>
      </c>
      <c r="R122" s="25">
        <f>AVERAGE(R109:R120)</f>
        <v>5989.729166666667</v>
      </c>
    </row>
    <row r="123" spans="1:18" x14ac:dyDescent="0.3">
      <c r="A123" s="23"/>
      <c r="B123" s="25"/>
      <c r="C123" s="25"/>
      <c r="D123" s="27"/>
      <c r="E123" s="25"/>
      <c r="F123" s="25"/>
      <c r="H123" s="25"/>
      <c r="I123" s="25"/>
      <c r="K123" s="25"/>
      <c r="L123" s="25"/>
      <c r="N123" s="25"/>
      <c r="O123" s="25"/>
      <c r="Q123" s="25"/>
      <c r="R123" s="25"/>
    </row>
    <row r="124" spans="1:18" x14ac:dyDescent="0.3">
      <c r="A124" s="17"/>
      <c r="B124" s="16">
        <v>2005</v>
      </c>
      <c r="C124" s="16"/>
      <c r="D124" s="27"/>
      <c r="E124" s="16">
        <v>2006</v>
      </c>
      <c r="F124" s="16"/>
      <c r="H124" s="16">
        <v>2007</v>
      </c>
      <c r="I124" s="16"/>
      <c r="K124" s="16">
        <v>2008</v>
      </c>
      <c r="L124" s="16"/>
      <c r="N124" s="16">
        <v>2009</v>
      </c>
      <c r="O124" s="16"/>
      <c r="Q124" s="16">
        <v>2010</v>
      </c>
      <c r="R124" s="16"/>
    </row>
    <row r="125" spans="1:18" ht="14.4" thickBot="1" x14ac:dyDescent="0.35">
      <c r="A125" s="13"/>
      <c r="B125" s="10" t="s">
        <v>7</v>
      </c>
      <c r="C125" s="10" t="s">
        <v>8</v>
      </c>
      <c r="D125" s="27"/>
      <c r="E125" s="10" t="s">
        <v>7</v>
      </c>
      <c r="F125" s="10" t="s">
        <v>8</v>
      </c>
      <c r="H125" s="10" t="s">
        <v>7</v>
      </c>
      <c r="I125" s="10" t="s">
        <v>8</v>
      </c>
      <c r="K125" s="10" t="s">
        <v>7</v>
      </c>
      <c r="L125" s="10" t="s">
        <v>8</v>
      </c>
      <c r="N125" s="10" t="s">
        <v>7</v>
      </c>
      <c r="O125" s="10" t="s">
        <v>8</v>
      </c>
      <c r="Q125" s="10" t="s">
        <v>7</v>
      </c>
      <c r="R125" s="10" t="s">
        <v>8</v>
      </c>
    </row>
    <row r="126" spans="1:18" ht="14.4" thickTop="1" x14ac:dyDescent="0.3">
      <c r="D126" s="27"/>
    </row>
    <row r="127" spans="1:18" x14ac:dyDescent="0.3">
      <c r="A127" s="11" t="s">
        <v>23</v>
      </c>
      <c r="B127" s="28">
        <v>6250</v>
      </c>
      <c r="C127" s="28">
        <v>6314</v>
      </c>
      <c r="D127" s="27"/>
      <c r="E127" s="28">
        <v>6085</v>
      </c>
      <c r="F127" s="28">
        <v>6122</v>
      </c>
      <c r="H127" s="28">
        <v>5215</v>
      </c>
      <c r="I127" s="28">
        <v>5244</v>
      </c>
      <c r="K127" s="28">
        <v>4671.67</v>
      </c>
      <c r="L127" s="28">
        <v>4715</v>
      </c>
      <c r="N127" s="28">
        <v>5024.38</v>
      </c>
      <c r="O127" s="28">
        <v>5086.88</v>
      </c>
      <c r="Q127" s="28">
        <v>4745.63</v>
      </c>
      <c r="R127" s="28">
        <v>4800</v>
      </c>
    </row>
    <row r="128" spans="1:18" x14ac:dyDescent="0.3">
      <c r="A128" s="11" t="s">
        <v>24</v>
      </c>
      <c r="B128" s="28">
        <v>6196</v>
      </c>
      <c r="C128" s="28">
        <v>6256</v>
      </c>
      <c r="D128" s="27"/>
      <c r="E128" s="28">
        <v>5950</v>
      </c>
      <c r="F128" s="28">
        <v>6003.33</v>
      </c>
      <c r="H128" s="28">
        <v>5156</v>
      </c>
      <c r="I128" s="28">
        <v>5192</v>
      </c>
      <c r="K128" s="28">
        <v>4592.5</v>
      </c>
      <c r="L128" s="28">
        <v>4645</v>
      </c>
      <c r="N128" s="28">
        <v>5105</v>
      </c>
      <c r="O128" s="28">
        <v>5164.38</v>
      </c>
      <c r="Q128" s="28">
        <v>4685</v>
      </c>
      <c r="R128" s="28">
        <v>4727.5</v>
      </c>
    </row>
    <row r="129" spans="1:18" x14ac:dyDescent="0.3">
      <c r="A129" s="11" t="s">
        <v>25</v>
      </c>
      <c r="B129" s="28">
        <v>6248.33</v>
      </c>
      <c r="C129" s="28">
        <v>6293.33</v>
      </c>
      <c r="D129" s="27"/>
      <c r="E129" s="28">
        <v>5918.33</v>
      </c>
      <c r="F129" s="28">
        <v>5973.33</v>
      </c>
      <c r="H129" s="28">
        <v>5006</v>
      </c>
      <c r="I129" s="28">
        <v>5057</v>
      </c>
      <c r="K129" s="28">
        <v>4337.5</v>
      </c>
      <c r="L129" s="28">
        <v>4396.25</v>
      </c>
      <c r="N129" s="28">
        <v>5086.88</v>
      </c>
      <c r="O129" s="28">
        <v>5127.5</v>
      </c>
      <c r="Q129" s="28">
        <v>4675</v>
      </c>
      <c r="R129" s="28">
        <v>4716.875</v>
      </c>
    </row>
    <row r="130" spans="1:18" x14ac:dyDescent="0.3">
      <c r="A130" s="11" t="s">
        <v>26</v>
      </c>
      <c r="B130" s="28">
        <v>6220</v>
      </c>
      <c r="C130" s="28">
        <v>6263.75</v>
      </c>
      <c r="D130" s="27"/>
      <c r="E130" s="28">
        <v>5686.67</v>
      </c>
      <c r="F130" s="28">
        <v>5750</v>
      </c>
      <c r="H130" s="28">
        <v>5053.33</v>
      </c>
      <c r="I130" s="28">
        <v>5128.33</v>
      </c>
      <c r="K130" s="28">
        <v>4098.125</v>
      </c>
      <c r="L130" s="28">
        <v>4158.125</v>
      </c>
      <c r="N130" s="28">
        <v>5013.75</v>
      </c>
      <c r="O130" s="28">
        <v>5063.13</v>
      </c>
      <c r="Q130" s="28">
        <v>4706.875</v>
      </c>
      <c r="R130" s="28">
        <v>4745</v>
      </c>
    </row>
    <row r="131" spans="1:18" x14ac:dyDescent="0.3">
      <c r="A131" s="11" t="s">
        <v>27</v>
      </c>
      <c r="B131" s="28">
        <v>6197.5</v>
      </c>
      <c r="C131" s="28">
        <v>6241.25</v>
      </c>
      <c r="D131" s="27"/>
      <c r="E131" s="28">
        <v>5701.67</v>
      </c>
      <c r="F131" s="28">
        <v>5786.67</v>
      </c>
      <c r="H131" s="28">
        <v>5023.333333333333</v>
      </c>
      <c r="I131" s="28">
        <v>5058.333333333333</v>
      </c>
      <c r="K131" s="28">
        <v>4046.88</v>
      </c>
      <c r="L131" s="28">
        <v>4091.88</v>
      </c>
      <c r="N131" s="28">
        <v>5020.63</v>
      </c>
      <c r="O131" s="28">
        <v>5060</v>
      </c>
      <c r="Q131" s="28">
        <v>4732.5</v>
      </c>
      <c r="R131" s="28">
        <v>4763.75</v>
      </c>
    </row>
    <row r="132" spans="1:18" x14ac:dyDescent="0.3">
      <c r="A132" s="11" t="s">
        <v>28</v>
      </c>
      <c r="B132" s="28">
        <v>6050</v>
      </c>
      <c r="C132" s="28">
        <v>6105</v>
      </c>
      <c r="D132" s="27"/>
      <c r="E132" s="28">
        <v>5470</v>
      </c>
      <c r="F132" s="28">
        <v>5546.67</v>
      </c>
      <c r="H132" s="28">
        <v>5100</v>
      </c>
      <c r="I132" s="28">
        <v>5150</v>
      </c>
      <c r="K132" s="28">
        <v>3945</v>
      </c>
      <c r="L132" s="28">
        <v>4031.25</v>
      </c>
      <c r="N132" s="28">
        <v>5001.25</v>
      </c>
      <c r="O132" s="28">
        <v>5035.63</v>
      </c>
      <c r="Q132" s="28">
        <v>4745.63</v>
      </c>
      <c r="R132" s="28">
        <v>4773.75</v>
      </c>
    </row>
    <row r="133" spans="1:18" x14ac:dyDescent="0.3">
      <c r="A133" s="11" t="s">
        <v>29</v>
      </c>
      <c r="B133" s="28">
        <v>5950</v>
      </c>
      <c r="C133" s="28">
        <v>5992.5</v>
      </c>
      <c r="D133" s="27"/>
      <c r="E133" s="28">
        <v>5439</v>
      </c>
      <c r="F133" s="28">
        <v>5481</v>
      </c>
      <c r="H133" s="28">
        <v>5069.12</v>
      </c>
      <c r="I133" s="28">
        <v>5112.5</v>
      </c>
      <c r="K133" s="28">
        <v>3958.75</v>
      </c>
      <c r="L133" s="28">
        <v>4010</v>
      </c>
      <c r="N133" s="28">
        <v>4964.375</v>
      </c>
      <c r="O133" s="28">
        <v>5002.5</v>
      </c>
      <c r="Q133" s="28">
        <v>4741.875</v>
      </c>
      <c r="R133" s="28">
        <v>4768.125</v>
      </c>
    </row>
    <row r="134" spans="1:18" x14ac:dyDescent="0.3">
      <c r="A134" s="11" t="s">
        <v>30</v>
      </c>
      <c r="B134" s="28">
        <v>6048.75</v>
      </c>
      <c r="C134" s="28">
        <v>6097.5</v>
      </c>
      <c r="D134" s="27"/>
      <c r="E134" s="28">
        <v>5399</v>
      </c>
      <c r="F134" s="28">
        <v>5432</v>
      </c>
      <c r="H134" s="28">
        <v>5066.67</v>
      </c>
      <c r="I134" s="28">
        <v>5104.17</v>
      </c>
      <c r="K134" s="28">
        <v>3970.75</v>
      </c>
      <c r="L134" s="28">
        <v>4010</v>
      </c>
      <c r="N134" s="28">
        <v>4941.25</v>
      </c>
      <c r="O134" s="28">
        <v>4973.75</v>
      </c>
      <c r="Q134" s="28">
        <v>4758.75</v>
      </c>
      <c r="R134" s="28">
        <v>4785.625</v>
      </c>
    </row>
    <row r="135" spans="1:18" x14ac:dyDescent="0.3">
      <c r="A135" s="11" t="s">
        <v>31</v>
      </c>
      <c r="B135" s="28">
        <v>6060</v>
      </c>
      <c r="C135" s="28">
        <v>6100</v>
      </c>
      <c r="D135" s="27"/>
      <c r="E135" s="28">
        <v>5373</v>
      </c>
      <c r="F135" s="28">
        <v>5431</v>
      </c>
      <c r="H135" s="28">
        <v>5007.5</v>
      </c>
      <c r="I135" s="28">
        <v>5049.166666666667</v>
      </c>
      <c r="K135" s="28">
        <v>3979.38</v>
      </c>
      <c r="L135" s="28">
        <v>4019.38</v>
      </c>
      <c r="N135" s="28">
        <v>4873.13</v>
      </c>
      <c r="O135" s="28">
        <v>4905.63</v>
      </c>
      <c r="Q135" s="28">
        <v>4825</v>
      </c>
      <c r="R135" s="28">
        <v>4871.25</v>
      </c>
    </row>
    <row r="136" spans="1:18" x14ac:dyDescent="0.3">
      <c r="A136" s="11" t="s">
        <v>32</v>
      </c>
      <c r="B136" s="28">
        <v>6075</v>
      </c>
      <c r="C136" s="28">
        <v>6130</v>
      </c>
      <c r="D136" s="27"/>
      <c r="E136" s="28">
        <v>5395</v>
      </c>
      <c r="F136" s="28">
        <v>5435</v>
      </c>
      <c r="H136" s="28">
        <v>4791.67</v>
      </c>
      <c r="I136" s="28">
        <v>4866.67</v>
      </c>
      <c r="K136" s="28">
        <v>4582.5</v>
      </c>
      <c r="L136" s="28">
        <v>4653.75</v>
      </c>
      <c r="N136" s="28">
        <v>4851.25</v>
      </c>
      <c r="O136" s="28">
        <v>4875.63</v>
      </c>
      <c r="Q136" s="28">
        <v>4926.25</v>
      </c>
      <c r="R136" s="28">
        <v>4952.5</v>
      </c>
    </row>
    <row r="137" spans="1:18" x14ac:dyDescent="0.3">
      <c r="A137" s="11" t="s">
        <v>33</v>
      </c>
      <c r="B137" s="28">
        <v>6102.5</v>
      </c>
      <c r="C137" s="28">
        <v>6120</v>
      </c>
      <c r="D137" s="27"/>
      <c r="E137" s="28">
        <v>5396</v>
      </c>
      <c r="F137" s="28">
        <v>5431</v>
      </c>
      <c r="H137" s="28">
        <v>4665.83</v>
      </c>
      <c r="I137" s="28">
        <v>4721.67</v>
      </c>
      <c r="K137" s="28">
        <v>4801.25</v>
      </c>
      <c r="L137" s="28">
        <v>4895</v>
      </c>
      <c r="N137" s="28">
        <v>4763.125</v>
      </c>
      <c r="O137" s="28">
        <v>4791.25</v>
      </c>
      <c r="Q137" s="28">
        <v>4638.75</v>
      </c>
      <c r="R137" s="28">
        <v>4709.375</v>
      </c>
    </row>
    <row r="138" spans="1:18" x14ac:dyDescent="0.3">
      <c r="A138" s="11" t="s">
        <v>34</v>
      </c>
      <c r="B138" s="28">
        <v>6055</v>
      </c>
      <c r="C138" s="28">
        <v>6150</v>
      </c>
      <c r="D138" s="27"/>
      <c r="E138" s="28">
        <v>5148</v>
      </c>
      <c r="F138" s="28">
        <v>5234</v>
      </c>
      <c r="H138" s="28">
        <v>4790</v>
      </c>
      <c r="I138" s="28">
        <v>4876.67</v>
      </c>
      <c r="K138" s="28">
        <v>4870</v>
      </c>
      <c r="L138" s="28">
        <v>4953.75</v>
      </c>
      <c r="N138" s="28">
        <v>4564.2857142857147</v>
      </c>
      <c r="O138" s="28">
        <v>4654.2857142857147</v>
      </c>
      <c r="Q138" s="28">
        <v>4518.75</v>
      </c>
      <c r="R138" s="28">
        <v>4621.25</v>
      </c>
    </row>
    <row r="139" spans="1:18" ht="5.0999999999999996" customHeight="1" x14ac:dyDescent="0.3"/>
    <row r="140" spans="1:18" x14ac:dyDescent="0.3">
      <c r="A140" s="23" t="s">
        <v>2</v>
      </c>
      <c r="B140" s="25">
        <f>AVERAGE(B127:B138)</f>
        <v>6121.09</v>
      </c>
      <c r="C140" s="25">
        <f>AVERAGE(C127:C138)</f>
        <v>6171.9441666666671</v>
      </c>
      <c r="D140" s="25"/>
      <c r="E140" s="25">
        <f>AVERAGE(E127:E138)</f>
        <v>5580.1391666666668</v>
      </c>
      <c r="F140" s="25">
        <f>AVERAGE(F127:F138)</f>
        <v>5635.5</v>
      </c>
      <c r="H140" s="25">
        <f>AVERAGE(H127:H138)</f>
        <v>4995.3711111111106</v>
      </c>
      <c r="I140" s="25">
        <f>AVERAGE(I127:I138)</f>
        <v>5046.7091666666656</v>
      </c>
      <c r="K140" s="25">
        <f>AVERAGE(K127:K138)</f>
        <v>4321.1920833333334</v>
      </c>
      <c r="L140" s="25">
        <f>AVERAGE(L127:L138)</f>
        <v>4381.6154166666665</v>
      </c>
      <c r="N140" s="25">
        <f>AVERAGE(N127:N138)</f>
        <v>4934.1088095238092</v>
      </c>
      <c r="O140" s="25">
        <f>AVERAGE(O127:O138)</f>
        <v>4978.3804761904767</v>
      </c>
      <c r="Q140" s="25">
        <f>AVERAGE(Q127:Q138)</f>
        <v>4725.0008333333335</v>
      </c>
      <c r="R140" s="25">
        <f>AVERAGE(R127:R138)</f>
        <v>4769.583333333333</v>
      </c>
    </row>
    <row r="141" spans="1:18" x14ac:dyDescent="0.3">
      <c r="A141" s="23"/>
      <c r="B141" s="25"/>
      <c r="C141" s="25"/>
      <c r="D141" s="27"/>
      <c r="E141" s="25"/>
      <c r="F141" s="25"/>
      <c r="H141" s="25"/>
      <c r="I141" s="25"/>
      <c r="K141" s="25"/>
      <c r="L141" s="25"/>
      <c r="N141" s="25"/>
      <c r="O141" s="25"/>
      <c r="Q141" s="25"/>
      <c r="R141" s="25"/>
    </row>
    <row r="142" spans="1:18" x14ac:dyDescent="0.3">
      <c r="A142" s="17"/>
      <c r="B142" s="16">
        <v>2011</v>
      </c>
      <c r="C142" s="16"/>
      <c r="D142" s="27"/>
      <c r="E142" s="16">
        <v>2012</v>
      </c>
      <c r="F142" s="16"/>
      <c r="H142" s="16">
        <v>2013</v>
      </c>
      <c r="I142" s="16"/>
      <c r="K142" s="16">
        <v>2014</v>
      </c>
      <c r="L142" s="16"/>
      <c r="N142" s="16">
        <v>2015</v>
      </c>
      <c r="O142" s="16"/>
      <c r="Q142" s="16">
        <v>2016</v>
      </c>
      <c r="R142" s="16"/>
    </row>
    <row r="143" spans="1:18" ht="14.4" thickBot="1" x14ac:dyDescent="0.35">
      <c r="A143" s="13"/>
      <c r="B143" s="10" t="s">
        <v>7</v>
      </c>
      <c r="C143" s="10" t="s">
        <v>8</v>
      </c>
      <c r="D143" s="27"/>
      <c r="E143" s="10" t="s">
        <v>7</v>
      </c>
      <c r="F143" s="10" t="s">
        <v>8</v>
      </c>
      <c r="H143" s="10" t="s">
        <v>7</v>
      </c>
      <c r="I143" s="10" t="s">
        <v>8</v>
      </c>
      <c r="K143" s="10" t="s">
        <v>7</v>
      </c>
      <c r="L143" s="10" t="s">
        <v>8</v>
      </c>
      <c r="N143" s="10" t="s">
        <v>7</v>
      </c>
      <c r="O143" s="10" t="s">
        <v>8</v>
      </c>
      <c r="Q143" s="10" t="s">
        <v>7</v>
      </c>
      <c r="R143" s="10" t="s">
        <v>8</v>
      </c>
    </row>
    <row r="144" spans="1:18" ht="14.4" hidden="1" thickTop="1" x14ac:dyDescent="0.3">
      <c r="D144" s="27"/>
    </row>
    <row r="145" spans="1:18" ht="14.4" thickTop="1" x14ac:dyDescent="0.3">
      <c r="A145" s="11" t="s">
        <v>23</v>
      </c>
      <c r="B145" s="28">
        <v>4606.25</v>
      </c>
      <c r="C145" s="28">
        <v>4653.125</v>
      </c>
      <c r="D145" s="27"/>
      <c r="E145" s="28">
        <v>4690</v>
      </c>
      <c r="F145" s="28">
        <v>4735</v>
      </c>
      <c r="H145" s="28">
        <v>4103.75</v>
      </c>
      <c r="I145" s="28">
        <v>4148.125</v>
      </c>
      <c r="K145" s="28">
        <v>4666</v>
      </c>
      <c r="L145" s="28">
        <v>4710</v>
      </c>
      <c r="N145" s="28">
        <v>4794.3753749999996</v>
      </c>
      <c r="O145" s="28">
        <v>4855.0001874999998</v>
      </c>
      <c r="Q145" s="28">
        <v>5826.875</v>
      </c>
      <c r="R145" s="28">
        <v>5919.375</v>
      </c>
    </row>
    <row r="146" spans="1:18" x14ac:dyDescent="0.3">
      <c r="A146" s="11" t="s">
        <v>24</v>
      </c>
      <c r="B146" s="28">
        <v>4534.375</v>
      </c>
      <c r="C146" s="28">
        <v>4581.875</v>
      </c>
      <c r="D146" s="27"/>
      <c r="E146" s="28">
        <v>4220.625</v>
      </c>
      <c r="F146" s="28">
        <v>4295</v>
      </c>
      <c r="H146" s="28">
        <v>3983.75</v>
      </c>
      <c r="I146" s="28">
        <v>4055</v>
      </c>
      <c r="K146" s="28">
        <v>4441.875</v>
      </c>
      <c r="L146" s="28">
        <v>4496.875</v>
      </c>
      <c r="N146" s="28">
        <v>4700</v>
      </c>
      <c r="O146" s="28">
        <v>4748.75</v>
      </c>
      <c r="Q146" s="28">
        <v>5607.5</v>
      </c>
      <c r="R146" s="28">
        <v>5732.5</v>
      </c>
    </row>
    <row r="147" spans="1:18" x14ac:dyDescent="0.3">
      <c r="A147" s="11" t="s">
        <v>25</v>
      </c>
      <c r="B147" s="28">
        <v>4055</v>
      </c>
      <c r="C147" s="28">
        <v>4156.25</v>
      </c>
      <c r="D147" s="27"/>
      <c r="E147" s="28">
        <v>4281.25</v>
      </c>
      <c r="F147" s="28">
        <v>4337.5</v>
      </c>
      <c r="H147" s="28">
        <v>4002.5</v>
      </c>
      <c r="I147" s="28">
        <v>4056.25</v>
      </c>
      <c r="K147" s="28">
        <v>4459.375</v>
      </c>
      <c r="L147" s="28">
        <v>4520</v>
      </c>
      <c r="N147" s="28">
        <v>4776.25</v>
      </c>
      <c r="O147" s="28">
        <v>4821.25</v>
      </c>
      <c r="Q147" s="28">
        <v>5528.75</v>
      </c>
      <c r="R147" s="28">
        <v>5635.625</v>
      </c>
    </row>
    <row r="148" spans="1:18" x14ac:dyDescent="0.3">
      <c r="A148" s="11" t="s">
        <v>26</v>
      </c>
      <c r="B148" s="28">
        <v>3968.75</v>
      </c>
      <c r="C148" s="28">
        <v>4067.5</v>
      </c>
      <c r="D148" s="27"/>
      <c r="E148" s="28">
        <v>4275.625</v>
      </c>
      <c r="F148" s="28">
        <v>4331.875</v>
      </c>
      <c r="H148" s="28">
        <v>4132.5</v>
      </c>
      <c r="I148" s="28">
        <v>4201.25</v>
      </c>
      <c r="K148" s="28">
        <v>4442.5</v>
      </c>
      <c r="L148" s="28">
        <v>4497.5</v>
      </c>
      <c r="N148" s="28">
        <v>4973.75</v>
      </c>
      <c r="O148" s="28">
        <v>5032.5</v>
      </c>
      <c r="Q148" s="28">
        <v>5465</v>
      </c>
      <c r="R148" s="28">
        <v>5623.75</v>
      </c>
    </row>
    <row r="149" spans="1:18" x14ac:dyDescent="0.3">
      <c r="A149" s="11" t="s">
        <v>27</v>
      </c>
      <c r="B149" s="28">
        <v>4011.88</v>
      </c>
      <c r="C149" s="28">
        <v>4060.63</v>
      </c>
      <c r="D149" s="27"/>
      <c r="E149" s="28">
        <v>4443.75</v>
      </c>
      <c r="F149" s="28">
        <v>4531.25</v>
      </c>
      <c r="H149" s="28">
        <v>4256.25</v>
      </c>
      <c r="I149" s="28">
        <v>4336.875</v>
      </c>
      <c r="K149" s="28">
        <v>4456.25</v>
      </c>
      <c r="L149" s="28">
        <v>4506.25</v>
      </c>
      <c r="N149" s="28">
        <v>5062.5</v>
      </c>
      <c r="O149" s="28">
        <v>5138.75</v>
      </c>
      <c r="Q149" s="28">
        <v>5568.75</v>
      </c>
      <c r="R149" s="28">
        <v>5689.375</v>
      </c>
    </row>
    <row r="150" spans="1:18" x14ac:dyDescent="0.3">
      <c r="A150" s="11" t="s">
        <v>28</v>
      </c>
      <c r="B150" s="28">
        <v>3971.25</v>
      </c>
      <c r="C150" s="28">
        <v>4017.5</v>
      </c>
      <c r="D150" s="27"/>
      <c r="E150" s="28">
        <v>4482.5</v>
      </c>
      <c r="F150" s="28">
        <v>4556.25</v>
      </c>
      <c r="H150" s="28">
        <v>4466.875</v>
      </c>
      <c r="I150" s="28">
        <v>4531.875</v>
      </c>
      <c r="K150" s="28">
        <v>4408.75</v>
      </c>
      <c r="L150" s="28">
        <v>4460</v>
      </c>
      <c r="N150" s="28">
        <v>5105</v>
      </c>
      <c r="O150" s="28">
        <v>5183.75</v>
      </c>
      <c r="Q150" s="28">
        <v>5528.75</v>
      </c>
      <c r="R150" s="28">
        <v>5638.75</v>
      </c>
    </row>
    <row r="151" spans="1:18" x14ac:dyDescent="0.3">
      <c r="A151" s="11" t="s">
        <v>29</v>
      </c>
      <c r="B151" s="28">
        <v>3703.75</v>
      </c>
      <c r="C151" s="28">
        <v>3808.75</v>
      </c>
      <c r="D151" s="27"/>
      <c r="E151" s="28">
        <v>4366.25</v>
      </c>
      <c r="F151" s="28">
        <v>4423.75</v>
      </c>
      <c r="H151" s="28">
        <v>4415</v>
      </c>
      <c r="I151" s="28">
        <v>4467.5</v>
      </c>
      <c r="K151" s="28">
        <v>4321.25</v>
      </c>
      <c r="L151" s="28">
        <v>4390</v>
      </c>
      <c r="N151" s="28">
        <v>5111.25</v>
      </c>
      <c r="O151" s="28">
        <v>5190</v>
      </c>
      <c r="Q151" s="28">
        <v>5475</v>
      </c>
      <c r="R151" s="28">
        <v>5558.75</v>
      </c>
    </row>
    <row r="152" spans="1:18" x14ac:dyDescent="0.3">
      <c r="A152" s="11" t="s">
        <v>30</v>
      </c>
      <c r="B152" s="28">
        <v>3849.375</v>
      </c>
      <c r="C152" s="28">
        <v>3893.75</v>
      </c>
      <c r="D152" s="27"/>
      <c r="E152" s="28">
        <v>4392</v>
      </c>
      <c r="F152" s="28">
        <v>4428</v>
      </c>
      <c r="H152" s="28">
        <v>4445</v>
      </c>
      <c r="I152" s="28">
        <v>4495</v>
      </c>
      <c r="K152" s="28">
        <v>4287.5</v>
      </c>
      <c r="L152" s="28">
        <v>4337.5006250000006</v>
      </c>
      <c r="N152" s="28">
        <v>5321.25</v>
      </c>
      <c r="O152" s="28">
        <v>5437.5</v>
      </c>
      <c r="Q152" s="28">
        <v>5456.875</v>
      </c>
      <c r="R152" s="28">
        <v>5539.375</v>
      </c>
    </row>
    <row r="153" spans="1:18" x14ac:dyDescent="0.3">
      <c r="A153" s="11" t="s">
        <v>31</v>
      </c>
      <c r="B153" s="28">
        <v>4090</v>
      </c>
      <c r="C153" s="28">
        <v>4176.25</v>
      </c>
      <c r="D153" s="27"/>
      <c r="E153" s="28">
        <v>4413.75</v>
      </c>
      <c r="F153" s="28">
        <v>4476.25</v>
      </c>
      <c r="H153" s="28">
        <v>4438.75</v>
      </c>
      <c r="I153" s="28">
        <v>4480.625</v>
      </c>
      <c r="K153" s="28">
        <v>4469.375</v>
      </c>
      <c r="L153" s="28">
        <v>4531.25</v>
      </c>
      <c r="N153" s="28">
        <v>5531.25</v>
      </c>
      <c r="O153" s="28">
        <v>5650.625</v>
      </c>
      <c r="Q153" s="28">
        <v>5493.75</v>
      </c>
      <c r="R153" s="28">
        <v>5550</v>
      </c>
    </row>
    <row r="154" spans="1:18" x14ac:dyDescent="0.3">
      <c r="A154" s="11" t="s">
        <v>32</v>
      </c>
      <c r="B154" s="28">
        <v>4124.375</v>
      </c>
      <c r="C154" s="28">
        <v>4180</v>
      </c>
      <c r="D154" s="27"/>
      <c r="E154" s="28">
        <v>4439.375</v>
      </c>
      <c r="F154" s="28">
        <v>4471.875</v>
      </c>
      <c r="H154" s="28">
        <v>4433.125</v>
      </c>
      <c r="I154" s="28">
        <v>4470.625</v>
      </c>
      <c r="K154" s="28">
        <v>4615</v>
      </c>
      <c r="L154" s="28">
        <v>4661.25</v>
      </c>
      <c r="N154" s="28">
        <v>5532.5</v>
      </c>
      <c r="O154" s="28">
        <v>5652.5</v>
      </c>
      <c r="Q154" s="28">
        <v>5625</v>
      </c>
      <c r="R154" s="28">
        <v>5717.5</v>
      </c>
    </row>
    <row r="155" spans="1:18" x14ac:dyDescent="0.3">
      <c r="A155" s="11" t="s">
        <v>33</v>
      </c>
      <c r="B155" s="28">
        <v>4391.25</v>
      </c>
      <c r="C155" s="28">
        <v>4452.5</v>
      </c>
      <c r="D155" s="27"/>
      <c r="E155" s="28">
        <v>4357.5</v>
      </c>
      <c r="F155" s="28">
        <v>4448.75</v>
      </c>
      <c r="H155" s="28">
        <v>4416.25</v>
      </c>
      <c r="I155" s="28">
        <v>4458.125</v>
      </c>
      <c r="K155" s="28">
        <v>4634.375</v>
      </c>
      <c r="L155" s="28">
        <v>4685.625</v>
      </c>
      <c r="N155" s="28">
        <v>5581.25</v>
      </c>
      <c r="O155" s="28">
        <v>5690.625</v>
      </c>
      <c r="Q155" s="28">
        <v>5756.875</v>
      </c>
      <c r="R155" s="28">
        <v>5822.5</v>
      </c>
    </row>
    <row r="156" spans="1:18" x14ac:dyDescent="0.3">
      <c r="A156" s="11" t="s">
        <v>34</v>
      </c>
      <c r="B156" s="28">
        <v>4371.25</v>
      </c>
      <c r="C156" s="28">
        <v>4478.75</v>
      </c>
      <c r="D156" s="27"/>
      <c r="E156" s="28">
        <v>4212.5</v>
      </c>
      <c r="F156" s="28">
        <v>4338.75</v>
      </c>
      <c r="H156" s="28">
        <v>4567.5</v>
      </c>
      <c r="I156" s="28">
        <v>4637.5</v>
      </c>
      <c r="K156" s="28">
        <v>4630</v>
      </c>
      <c r="L156" s="28">
        <v>4707.5</v>
      </c>
      <c r="N156" s="28">
        <v>5707.5</v>
      </c>
      <c r="O156" s="28">
        <v>5827.5</v>
      </c>
      <c r="Q156" s="28">
        <v>5668.75</v>
      </c>
      <c r="R156" s="28">
        <v>5767.5</v>
      </c>
    </row>
    <row r="157" spans="1:18" ht="5.0999999999999996" customHeight="1" x14ac:dyDescent="0.3"/>
    <row r="158" spans="1:18" x14ac:dyDescent="0.3">
      <c r="A158" s="23" t="s">
        <v>2</v>
      </c>
      <c r="B158" s="25">
        <f>AVERAGE(B145:B156)</f>
        <v>4139.7920833333337</v>
      </c>
      <c r="C158" s="25">
        <f>AVERAGE(C145:C156)</f>
        <v>4210.5733333333337</v>
      </c>
      <c r="D158" s="25"/>
      <c r="E158" s="25">
        <f>AVERAGE(E145:E156)</f>
        <v>4381.260416666667</v>
      </c>
      <c r="F158" s="25">
        <f>AVERAGE(F145:F156)</f>
        <v>4447.854166666667</v>
      </c>
      <c r="H158" s="25">
        <f>AVERAGE(H145:H156)</f>
        <v>4305.104166666667</v>
      </c>
      <c r="I158" s="25">
        <f>AVERAGE(I145:I156)</f>
        <v>4361.5625</v>
      </c>
      <c r="K158" s="25">
        <f>AVERAGE(K145:K156)</f>
        <v>4486.020833333333</v>
      </c>
      <c r="L158" s="25">
        <f>AVERAGE(L145:L156)</f>
        <v>4541.9792187499997</v>
      </c>
      <c r="M158" s="25"/>
      <c r="N158" s="25">
        <f>AVERAGE(N145:N156)</f>
        <v>5183.0729479166666</v>
      </c>
      <c r="O158" s="25">
        <f>AVERAGE(O145:O156)</f>
        <v>5269.0625156249998</v>
      </c>
      <c r="Q158" s="25">
        <f>AVERAGE(Q145:Q156)</f>
        <v>5583.489583333333</v>
      </c>
      <c r="R158" s="25">
        <f>AVERAGE(R145:R156)</f>
        <v>5682.916666666667</v>
      </c>
    </row>
    <row r="159" spans="1:18" x14ac:dyDescent="0.3">
      <c r="A159" s="23"/>
      <c r="B159" s="25"/>
      <c r="C159" s="25"/>
      <c r="D159" s="27"/>
      <c r="E159" s="25"/>
      <c r="F159" s="25"/>
      <c r="H159" s="25"/>
      <c r="I159" s="25"/>
      <c r="K159" s="25"/>
      <c r="L159" s="25"/>
      <c r="N159" s="25"/>
      <c r="O159" s="25"/>
      <c r="Q159" s="25"/>
      <c r="R159" s="25"/>
    </row>
    <row r="160" spans="1:18" x14ac:dyDescent="0.3">
      <c r="A160" s="17"/>
      <c r="B160" s="16">
        <v>2017</v>
      </c>
      <c r="C160" s="16"/>
      <c r="D160" s="27"/>
      <c r="E160" s="16">
        <v>2018</v>
      </c>
      <c r="F160" s="16"/>
      <c r="H160" s="16">
        <v>2019</v>
      </c>
      <c r="I160" s="16"/>
      <c r="K160" s="16">
        <v>2020</v>
      </c>
      <c r="L160" s="16"/>
      <c r="N160" s="16">
        <v>2021</v>
      </c>
      <c r="O160" s="16"/>
      <c r="Q160" s="16">
        <v>2022</v>
      </c>
      <c r="R160" s="16"/>
    </row>
    <row r="161" spans="1:18" ht="14.4" thickBot="1" x14ac:dyDescent="0.35">
      <c r="A161" s="13"/>
      <c r="B161" s="10" t="s">
        <v>7</v>
      </c>
      <c r="C161" s="10" t="s">
        <v>8</v>
      </c>
      <c r="D161" s="27"/>
      <c r="E161" s="10" t="s">
        <v>7</v>
      </c>
      <c r="F161" s="10" t="s">
        <v>8</v>
      </c>
      <c r="H161" s="10" t="s">
        <v>7</v>
      </c>
      <c r="I161" s="10" t="s">
        <v>8</v>
      </c>
      <c r="K161" s="10" t="s">
        <v>7</v>
      </c>
      <c r="L161" s="10" t="s">
        <v>8</v>
      </c>
      <c r="N161" s="10" t="s">
        <v>7</v>
      </c>
      <c r="O161" s="10" t="s">
        <v>8</v>
      </c>
      <c r="Q161" s="10" t="s">
        <v>7</v>
      </c>
      <c r="R161" s="10" t="s">
        <v>8</v>
      </c>
    </row>
    <row r="162" spans="1:18" ht="14.4" hidden="1" thickTop="1" x14ac:dyDescent="0.3"/>
    <row r="163" spans="1:18" ht="14.4" thickTop="1" x14ac:dyDescent="0.3">
      <c r="A163" s="11" t="s">
        <v>23</v>
      </c>
      <c r="B163" s="28">
        <v>5678.75</v>
      </c>
      <c r="C163" s="28">
        <v>5761.25</v>
      </c>
      <c r="E163" s="28">
        <v>5505</v>
      </c>
      <c r="F163" s="28">
        <v>5549.2857142857147</v>
      </c>
      <c r="H163" s="28">
        <v>5964.2857142857147</v>
      </c>
      <c r="I163" s="28">
        <v>6025</v>
      </c>
      <c r="K163" s="28">
        <v>6280</v>
      </c>
      <c r="L163" s="28">
        <v>6338.5714285714284</v>
      </c>
      <c r="N163" s="28">
        <v>6841.666666666667</v>
      </c>
      <c r="O163" s="28">
        <v>6926.666666666667</v>
      </c>
      <c r="Q163" s="28">
        <v>6920</v>
      </c>
      <c r="R163" s="28">
        <v>6995.833333333333</v>
      </c>
    </row>
    <row r="164" spans="1:18" x14ac:dyDescent="0.3">
      <c r="A164" s="11" t="s">
        <v>24</v>
      </c>
      <c r="B164" s="28">
        <v>5370</v>
      </c>
      <c r="C164" s="28">
        <v>5507.5</v>
      </c>
      <c r="E164" s="28">
        <v>5466.4285714285716</v>
      </c>
      <c r="F164" s="28">
        <v>5500.7142857142853</v>
      </c>
      <c r="H164" s="28">
        <v>5991.4285714285716</v>
      </c>
      <c r="I164" s="28">
        <v>6047.1428571428569</v>
      </c>
      <c r="K164" s="28">
        <v>6241.4285714285716</v>
      </c>
      <c r="L164" s="28">
        <v>6295.7142857142853</v>
      </c>
      <c r="N164" s="28">
        <v>6550.833333333333</v>
      </c>
      <c r="O164" s="28">
        <v>6625</v>
      </c>
      <c r="Q164" s="28">
        <v>6902.8571428571431</v>
      </c>
      <c r="R164" s="28">
        <v>6983.5714285714284</v>
      </c>
    </row>
    <row r="165" spans="1:18" x14ac:dyDescent="0.3">
      <c r="A165" s="11" t="s">
        <v>25</v>
      </c>
      <c r="B165" s="28">
        <v>5560.625</v>
      </c>
      <c r="C165" s="28">
        <v>5627.5</v>
      </c>
      <c r="E165" s="28">
        <v>5442.8571428571431</v>
      </c>
      <c r="F165" s="28">
        <v>5480.7142857142853</v>
      </c>
      <c r="H165" s="28">
        <v>6092.8571428571431</v>
      </c>
      <c r="I165" s="28">
        <v>6134.2857142857147</v>
      </c>
      <c r="K165" s="28">
        <v>6287.1428571428569</v>
      </c>
      <c r="L165" s="28">
        <v>6412.8571428571431</v>
      </c>
      <c r="N165" s="28">
        <v>6191.666666666667</v>
      </c>
      <c r="O165" s="28">
        <v>6420</v>
      </c>
      <c r="Q165" s="28">
        <v>6916.25</v>
      </c>
      <c r="R165" s="28">
        <v>6975</v>
      </c>
    </row>
    <row r="166" spans="1:18" x14ac:dyDescent="0.3">
      <c r="A166" s="11" t="s">
        <v>26</v>
      </c>
      <c r="B166" s="28">
        <v>5513.75</v>
      </c>
      <c r="C166" s="28">
        <v>5584.375</v>
      </c>
      <c r="E166" s="28">
        <v>5457.1428571428569</v>
      </c>
      <c r="F166" s="28">
        <v>5488.5714285714284</v>
      </c>
      <c r="H166" s="28">
        <v>6175</v>
      </c>
      <c r="I166" s="28">
        <v>6239.2857142857147</v>
      </c>
      <c r="K166" s="28">
        <v>6297.5</v>
      </c>
      <c r="L166" s="28">
        <v>6388.333333333333</v>
      </c>
      <c r="N166" s="28">
        <v>6460</v>
      </c>
      <c r="O166" s="28">
        <v>6560</v>
      </c>
      <c r="Q166" s="28">
        <v>6801.25</v>
      </c>
      <c r="R166" s="28">
        <v>6857.5</v>
      </c>
    </row>
    <row r="167" spans="1:18" x14ac:dyDescent="0.3">
      <c r="A167" s="11" t="s">
        <v>27</v>
      </c>
      <c r="B167" s="28">
        <v>5516.25</v>
      </c>
      <c r="C167" s="28">
        <v>5581.25</v>
      </c>
      <c r="E167" s="28">
        <v>5639.2857142857147</v>
      </c>
      <c r="F167" s="28">
        <v>5732.1428571428569</v>
      </c>
      <c r="H167" s="28">
        <v>6142.8571428571431</v>
      </c>
      <c r="I167" s="28">
        <v>6201.4285714285716</v>
      </c>
      <c r="K167" s="28">
        <v>6470.833333333333</v>
      </c>
      <c r="L167" s="28">
        <v>6544.166666666667</v>
      </c>
      <c r="N167" s="28">
        <v>6643.333333333333</v>
      </c>
      <c r="O167" s="28">
        <v>6720</v>
      </c>
      <c r="Q167" s="9">
        <v>6815</v>
      </c>
      <c r="R167" s="9">
        <v>6900</v>
      </c>
    </row>
    <row r="168" spans="1:18" x14ac:dyDescent="0.3">
      <c r="A168" s="11" t="s">
        <v>28</v>
      </c>
      <c r="B168" s="28">
        <v>5458.75</v>
      </c>
      <c r="C168" s="28">
        <v>5514.375</v>
      </c>
      <c r="E168" s="28">
        <v>5627.1428571428596</v>
      </c>
      <c r="F168" s="28">
        <v>5670</v>
      </c>
      <c r="H168" s="28">
        <v>5998.5714285714284</v>
      </c>
      <c r="I168" s="28">
        <v>6064.2857142857147</v>
      </c>
      <c r="K168" s="28">
        <v>6660</v>
      </c>
      <c r="L168" s="28">
        <v>6727.5</v>
      </c>
      <c r="N168" s="28">
        <v>6639.166666666667</v>
      </c>
      <c r="O168" s="28">
        <v>6706.666666666667</v>
      </c>
      <c r="Q168" s="28">
        <v>6825.833333333333</v>
      </c>
      <c r="R168" s="28">
        <v>6876.666666666667</v>
      </c>
    </row>
    <row r="169" spans="1:18" x14ac:dyDescent="0.3">
      <c r="A169" s="11" t="s">
        <v>29</v>
      </c>
      <c r="B169" s="28">
        <v>5488.75</v>
      </c>
      <c r="C169" s="28">
        <v>5538.125</v>
      </c>
      <c r="E169" s="28">
        <v>5656.4285714285716</v>
      </c>
      <c r="F169" s="28">
        <v>5700.7142857142853</v>
      </c>
      <c r="H169" s="28">
        <v>5786.4285714285716</v>
      </c>
      <c r="I169" s="28">
        <v>5842.8571428571431</v>
      </c>
      <c r="K169" s="28">
        <v>6776.666666666667</v>
      </c>
      <c r="L169" s="28">
        <v>6843.333333333333</v>
      </c>
      <c r="N169" s="28">
        <v>6808.333333333333</v>
      </c>
      <c r="O169" s="28">
        <v>6878.333333333333</v>
      </c>
      <c r="Q169" s="28">
        <v>6841.666666666667</v>
      </c>
      <c r="R169" s="28">
        <v>6897.5</v>
      </c>
    </row>
    <row r="170" spans="1:18" x14ac:dyDescent="0.3">
      <c r="A170" s="11" t="s">
        <v>30</v>
      </c>
      <c r="B170" s="28">
        <v>5550.625</v>
      </c>
      <c r="C170" s="28">
        <v>5601.25</v>
      </c>
      <c r="E170" s="28">
        <v>5772.8571428571431</v>
      </c>
      <c r="F170" s="28">
        <v>5812.8571428571431</v>
      </c>
      <c r="H170" s="28">
        <v>5999.2857142857147</v>
      </c>
      <c r="I170" s="28">
        <v>6095.7142857142853</v>
      </c>
      <c r="K170" s="28">
        <v>6870.833333333333</v>
      </c>
      <c r="L170" s="28">
        <v>6921.666666666667</v>
      </c>
      <c r="N170" s="28">
        <v>6831.666666666667</v>
      </c>
      <c r="O170" s="28">
        <v>6880.833333333333</v>
      </c>
      <c r="Q170" s="28">
        <v>6881.666666666667</v>
      </c>
      <c r="R170" s="28">
        <v>6930</v>
      </c>
    </row>
    <row r="171" spans="1:18" x14ac:dyDescent="0.3">
      <c r="A171" s="11" t="s">
        <v>31</v>
      </c>
      <c r="B171" s="28">
        <v>5572.8571428571431</v>
      </c>
      <c r="C171" s="28">
        <v>5605.7142857142853</v>
      </c>
      <c r="E171" s="28">
        <v>5827.1428571428569</v>
      </c>
      <c r="F171" s="28">
        <v>5867.1428571428569</v>
      </c>
      <c r="H171" s="28">
        <v>6129.2857142857147</v>
      </c>
      <c r="I171" s="28">
        <v>6188.5714285714284</v>
      </c>
      <c r="K171" s="28">
        <v>6864</v>
      </c>
      <c r="L171" s="28">
        <v>6916</v>
      </c>
      <c r="N171" s="28">
        <v>6812.5</v>
      </c>
      <c r="O171" s="28">
        <v>6870</v>
      </c>
      <c r="Q171" s="28">
        <v>6999.166666666667</v>
      </c>
      <c r="R171" s="28">
        <v>7116.666666666667</v>
      </c>
    </row>
    <row r="172" spans="1:18" x14ac:dyDescent="0.3">
      <c r="A172" s="11" t="s">
        <v>32</v>
      </c>
      <c r="B172" s="28">
        <v>5549.2857142857147</v>
      </c>
      <c r="C172" s="28">
        <v>5578.5714285714284</v>
      </c>
      <c r="E172" s="28">
        <v>5940.7142857142853</v>
      </c>
      <c r="F172" s="28">
        <v>5977.1428571428569</v>
      </c>
      <c r="H172" s="28">
        <v>6297.1428571428569</v>
      </c>
      <c r="I172" s="28">
        <v>6368.5714285714284</v>
      </c>
      <c r="K172" s="28">
        <v>6935</v>
      </c>
      <c r="L172" s="28">
        <v>6985</v>
      </c>
      <c r="N172" s="28">
        <v>6811.666666666667</v>
      </c>
      <c r="O172" s="28">
        <v>6863.333333333333</v>
      </c>
      <c r="Q172" s="28">
        <v>7186.666666666667</v>
      </c>
      <c r="R172" s="28">
        <v>7262.5</v>
      </c>
    </row>
    <row r="173" spans="1:18" x14ac:dyDescent="0.3">
      <c r="A173" s="11" t="s">
        <v>33</v>
      </c>
      <c r="B173" s="28">
        <v>5551.4285714285716</v>
      </c>
      <c r="C173" s="28">
        <v>5581.4285714285716</v>
      </c>
      <c r="E173" s="28">
        <v>5852.8571428571431</v>
      </c>
      <c r="F173" s="28">
        <v>5902.8571428571431</v>
      </c>
      <c r="H173" s="28">
        <v>6229.2857142857147</v>
      </c>
      <c r="I173" s="28">
        <v>6288.5714285714284</v>
      </c>
      <c r="K173" s="28">
        <v>6967.5</v>
      </c>
      <c r="L173" s="28">
        <v>7021.666666666667</v>
      </c>
      <c r="N173" s="28">
        <v>6791.666666666667</v>
      </c>
      <c r="O173" s="28">
        <v>6843.333333333333</v>
      </c>
      <c r="Q173" s="28">
        <v>7023.333333333333</v>
      </c>
      <c r="R173" s="28">
        <v>7103.333333333333</v>
      </c>
    </row>
    <row r="174" spans="1:18" x14ac:dyDescent="0.3">
      <c r="A174" s="11" t="s">
        <v>34</v>
      </c>
      <c r="B174" s="28">
        <v>5488.5714285714284</v>
      </c>
      <c r="C174" s="28">
        <v>5542.1428571428569</v>
      </c>
      <c r="E174" s="28">
        <v>5818.5714285714284</v>
      </c>
      <c r="F174" s="28">
        <v>5939.2857142857147</v>
      </c>
      <c r="H174" s="28">
        <v>6271.4285714285716</v>
      </c>
      <c r="I174" s="28">
        <v>6355.7142857142853</v>
      </c>
      <c r="K174" s="28">
        <v>6845</v>
      </c>
      <c r="L174" s="28">
        <v>6966.666666666667</v>
      </c>
      <c r="N174" s="28">
        <v>6778.333333333333</v>
      </c>
      <c r="O174" s="28">
        <v>6877.5</v>
      </c>
      <c r="Q174" s="28">
        <v>7190</v>
      </c>
      <c r="R174" s="28">
        <v>7325.833333333333</v>
      </c>
    </row>
    <row r="175" spans="1:18" ht="5.0999999999999996" customHeight="1" x14ac:dyDescent="0.3"/>
    <row r="176" spans="1:18" x14ac:dyDescent="0.3">
      <c r="A176" s="23" t="s">
        <v>2</v>
      </c>
      <c r="B176" s="25">
        <f>AVERAGE(B163:B174)</f>
        <v>5524.9702380952394</v>
      </c>
      <c r="C176" s="25">
        <f>AVERAGE(C163:C174)</f>
        <v>5585.2901785714284</v>
      </c>
      <c r="E176" s="25">
        <f>AVERAGE(E163:E174)</f>
        <v>5667.2023809523816</v>
      </c>
      <c r="F176" s="25">
        <f>AVERAGE(F163:F174)</f>
        <v>5718.4523809523807</v>
      </c>
      <c r="G176" s="25"/>
      <c r="H176" s="25">
        <f t="shared" ref="H176:I176" si="0">AVERAGE(H163:H174)</f>
        <v>6089.8214285714284</v>
      </c>
      <c r="I176" s="25">
        <f t="shared" si="0"/>
        <v>6154.2857142857147</v>
      </c>
      <c r="K176" s="25">
        <f>AVERAGE(K163:K174)</f>
        <v>6624.6587301587306</v>
      </c>
      <c r="L176" s="25">
        <f>AVERAGE(L163:L174)</f>
        <v>6696.7896825396829</v>
      </c>
      <c r="N176" s="25">
        <f>AVERAGE(N163:N174)</f>
        <v>6680.0694444444443</v>
      </c>
      <c r="O176" s="25">
        <f>AVERAGE(O163:O174)</f>
        <v>6764.3055555555557</v>
      </c>
      <c r="Q176" s="25">
        <f>AVERAGE(Q163:Q174)</f>
        <v>6941.9742063492058</v>
      </c>
      <c r="R176" s="25">
        <f>AVERAGE(R163:R174)</f>
        <v>7018.7003968253957</v>
      </c>
    </row>
    <row r="177" spans="1:6" x14ac:dyDescent="0.3">
      <c r="A177" s="29"/>
    </row>
    <row r="178" spans="1:6" x14ac:dyDescent="0.3">
      <c r="A178" s="17"/>
      <c r="B178" s="16">
        <v>2023</v>
      </c>
      <c r="C178" s="16"/>
      <c r="E178" s="16">
        <v>2024</v>
      </c>
      <c r="F178" s="16"/>
    </row>
    <row r="179" spans="1:6" ht="14.4" thickBot="1" x14ac:dyDescent="0.35">
      <c r="A179" s="13"/>
      <c r="B179" s="10" t="s">
        <v>7</v>
      </c>
      <c r="C179" s="10" t="s">
        <v>8</v>
      </c>
      <c r="E179" s="10" t="s">
        <v>7</v>
      </c>
      <c r="F179" s="10" t="s">
        <v>8</v>
      </c>
    </row>
    <row r="180" spans="1:6" ht="14.4" hidden="1" thickTop="1" x14ac:dyDescent="0.3"/>
    <row r="181" spans="1:6" ht="14.4" thickTop="1" x14ac:dyDescent="0.3">
      <c r="A181" s="11" t="s">
        <v>23</v>
      </c>
      <c r="B181" s="28">
        <v>7218.333333333333</v>
      </c>
      <c r="C181" s="28">
        <v>7323.333333333333</v>
      </c>
      <c r="E181" s="28">
        <v>7226.666666666667</v>
      </c>
      <c r="F181" s="28">
        <v>7285</v>
      </c>
    </row>
    <row r="182" spans="1:6" x14ac:dyDescent="0.3">
      <c r="A182" s="11" t="s">
        <v>24</v>
      </c>
      <c r="B182" s="28">
        <v>7156.666666666667</v>
      </c>
      <c r="C182" s="28">
        <v>7265</v>
      </c>
      <c r="E182" s="28">
        <v>7207.5</v>
      </c>
      <c r="F182" s="28">
        <v>7275</v>
      </c>
    </row>
    <row r="183" spans="1:6" x14ac:dyDescent="0.3">
      <c r="A183" s="11" t="s">
        <v>25</v>
      </c>
      <c r="B183" s="28">
        <v>7158.333333333333</v>
      </c>
      <c r="C183" s="28">
        <v>7258.333333333333</v>
      </c>
      <c r="E183" s="28">
        <v>7193.333333333333</v>
      </c>
      <c r="F183" s="28">
        <v>7290</v>
      </c>
    </row>
    <row r="184" spans="1:6" x14ac:dyDescent="0.3">
      <c r="A184" s="11" t="s">
        <v>26</v>
      </c>
      <c r="B184" s="28">
        <v>7106.666666666667</v>
      </c>
      <c r="C184" s="28">
        <v>7218.333333333333</v>
      </c>
      <c r="E184" s="28">
        <v>7319.166666666667</v>
      </c>
      <c r="F184" s="28">
        <v>7395</v>
      </c>
    </row>
    <row r="185" spans="1:6" x14ac:dyDescent="0.3">
      <c r="A185" s="11" t="s">
        <v>27</v>
      </c>
      <c r="B185" s="28">
        <v>7240</v>
      </c>
      <c r="C185" s="28">
        <v>7289.166666666667</v>
      </c>
      <c r="E185" s="28">
        <v>7400</v>
      </c>
      <c r="F185" s="28">
        <v>7452.5</v>
      </c>
    </row>
    <row r="186" spans="1:6" x14ac:dyDescent="0.3">
      <c r="A186" s="11" t="s">
        <v>28</v>
      </c>
      <c r="B186" s="28">
        <v>7255</v>
      </c>
      <c r="C186" s="28">
        <v>7303.333333333333</v>
      </c>
      <c r="E186" s="28"/>
      <c r="F186" s="28"/>
    </row>
    <row r="187" spans="1:6" x14ac:dyDescent="0.3">
      <c r="A187" s="11" t="s">
        <v>29</v>
      </c>
      <c r="B187" s="28">
        <v>7239.166666666667</v>
      </c>
      <c r="C187" s="28">
        <v>7312.5</v>
      </c>
      <c r="E187" s="28"/>
      <c r="F187" s="28"/>
    </row>
    <row r="188" spans="1:6" x14ac:dyDescent="0.3">
      <c r="A188" s="11" t="s">
        <v>30</v>
      </c>
      <c r="B188" s="28">
        <v>7232.5</v>
      </c>
      <c r="C188" s="28">
        <v>7311.666666666667</v>
      </c>
      <c r="E188" s="28"/>
      <c r="F188" s="28"/>
    </row>
    <row r="189" spans="1:6" x14ac:dyDescent="0.3">
      <c r="A189" s="11" t="s">
        <v>31</v>
      </c>
      <c r="B189" s="28">
        <v>7219.166666666667</v>
      </c>
      <c r="C189" s="28">
        <v>7290.833333333333</v>
      </c>
      <c r="E189" s="28"/>
      <c r="F189" s="28"/>
    </row>
    <row r="190" spans="1:6" x14ac:dyDescent="0.3">
      <c r="A190" s="11" t="s">
        <v>32</v>
      </c>
      <c r="B190" s="28">
        <v>7395</v>
      </c>
      <c r="C190" s="28">
        <v>7470.833333333333</v>
      </c>
      <c r="E190" s="28"/>
      <c r="F190" s="28"/>
    </row>
    <row r="191" spans="1:6" x14ac:dyDescent="0.3">
      <c r="A191" s="11" t="s">
        <v>33</v>
      </c>
      <c r="B191" s="28">
        <v>7385</v>
      </c>
      <c r="C191" s="28">
        <v>7458.333333333333</v>
      </c>
      <c r="E191" s="28"/>
      <c r="F191" s="28"/>
    </row>
    <row r="192" spans="1:6" x14ac:dyDescent="0.3">
      <c r="A192" s="11" t="s">
        <v>34</v>
      </c>
      <c r="B192" s="28">
        <v>7252.5</v>
      </c>
      <c r="C192" s="28">
        <v>7346.666666666667</v>
      </c>
      <c r="E192" s="28"/>
      <c r="F192" s="28"/>
    </row>
    <row r="193" spans="1:6" ht="5.0999999999999996" customHeight="1" x14ac:dyDescent="0.3"/>
    <row r="194" spans="1:6" x14ac:dyDescent="0.3">
      <c r="A194" s="23" t="s">
        <v>2</v>
      </c>
      <c r="B194" s="25">
        <f>AVERAGE(B181:B192)</f>
        <v>7238.1944444444443</v>
      </c>
      <c r="C194" s="25">
        <f>AVERAGE(C181:C192)</f>
        <v>7320.6944444444443</v>
      </c>
      <c r="E194" s="25">
        <f>AVERAGE(E181:E192)</f>
        <v>7269.3333333333339</v>
      </c>
      <c r="F194" s="25">
        <f>AVERAGE(F181:F192)</f>
        <v>7339.5</v>
      </c>
    </row>
    <row r="195" spans="1:6" x14ac:dyDescent="0.3">
      <c r="A195" s="29"/>
    </row>
    <row r="196" spans="1:6" x14ac:dyDescent="0.3">
      <c r="A196" s="41" t="s">
        <v>5</v>
      </c>
    </row>
    <row r="197" spans="1:6" x14ac:dyDescent="0.3">
      <c r="A197" s="41" t="s">
        <v>57</v>
      </c>
    </row>
    <row r="198" spans="1:6" x14ac:dyDescent="0.3">
      <c r="A198" s="41" t="s">
        <v>58</v>
      </c>
    </row>
    <row r="199" spans="1:6" x14ac:dyDescent="0.3">
      <c r="A199" s="41" t="s">
        <v>59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6:R116"/>
  <sheetViews>
    <sheetView showGridLines="0" topLeftCell="A90" zoomScaleNormal="100" workbookViewId="0">
      <selection activeCell="S106" sqref="S106"/>
    </sheetView>
  </sheetViews>
  <sheetFormatPr baseColWidth="10" defaultColWidth="8.88671875" defaultRowHeight="13.8" x14ac:dyDescent="0.3"/>
  <cols>
    <col min="1" max="1" width="12.6640625" style="9" customWidth="1"/>
    <col min="2" max="2" width="10.5546875" style="9" customWidth="1"/>
    <col min="3" max="3" width="10" style="9" customWidth="1"/>
    <col min="4" max="4" width="1.6640625" style="9" customWidth="1"/>
    <col min="5" max="6" width="10" style="9" customWidth="1"/>
    <col min="7" max="7" width="1.6640625" style="9" customWidth="1"/>
    <col min="8" max="8" width="10.33203125" style="9" customWidth="1"/>
    <col min="9" max="9" width="10" style="9" customWidth="1"/>
    <col min="10" max="10" width="1.6640625" style="9" customWidth="1"/>
    <col min="11" max="11" width="10.44140625" style="9" customWidth="1"/>
    <col min="12" max="12" width="10.5546875" style="9" customWidth="1"/>
    <col min="13" max="13" width="1.6640625" style="9" customWidth="1"/>
    <col min="14" max="14" width="10" style="9" bestFit="1" customWidth="1"/>
    <col min="15" max="15" width="10" style="9" customWidth="1"/>
    <col min="16" max="16" width="1.6640625" style="9" customWidth="1"/>
    <col min="17" max="18" width="10.33203125" style="9" customWidth="1"/>
    <col min="19" max="256" width="8.88671875" style="9"/>
    <col min="257" max="257" width="12.6640625" style="9" customWidth="1"/>
    <col min="258" max="258" width="11" style="9" customWidth="1"/>
    <col min="259" max="259" width="10.44140625" style="9" customWidth="1"/>
    <col min="260" max="260" width="1.6640625" style="9" customWidth="1"/>
    <col min="261" max="261" width="10.44140625" style="9" customWidth="1"/>
    <col min="262" max="262" width="10.5546875" style="9" customWidth="1"/>
    <col min="263" max="263" width="1.6640625" style="9" customWidth="1"/>
    <col min="264" max="264" width="11.33203125" style="9" customWidth="1"/>
    <col min="265" max="265" width="10.44140625" style="9" customWidth="1"/>
    <col min="266" max="266" width="1.6640625" style="9" customWidth="1"/>
    <col min="267" max="267" width="10.88671875" style="9" customWidth="1"/>
    <col min="268" max="268" width="10.5546875" style="9" customWidth="1"/>
    <col min="269" max="512" width="8.88671875" style="9"/>
    <col min="513" max="513" width="12.6640625" style="9" customWidth="1"/>
    <col min="514" max="514" width="11" style="9" customWidth="1"/>
    <col min="515" max="515" width="10.44140625" style="9" customWidth="1"/>
    <col min="516" max="516" width="1.6640625" style="9" customWidth="1"/>
    <col min="517" max="517" width="10.44140625" style="9" customWidth="1"/>
    <col min="518" max="518" width="10.5546875" style="9" customWidth="1"/>
    <col min="519" max="519" width="1.6640625" style="9" customWidth="1"/>
    <col min="520" max="520" width="11.33203125" style="9" customWidth="1"/>
    <col min="521" max="521" width="10.44140625" style="9" customWidth="1"/>
    <col min="522" max="522" width="1.6640625" style="9" customWidth="1"/>
    <col min="523" max="523" width="10.88671875" style="9" customWidth="1"/>
    <col min="524" max="524" width="10.5546875" style="9" customWidth="1"/>
    <col min="525" max="768" width="8.88671875" style="9"/>
    <col min="769" max="769" width="12.6640625" style="9" customWidth="1"/>
    <col min="770" max="770" width="11" style="9" customWidth="1"/>
    <col min="771" max="771" width="10.44140625" style="9" customWidth="1"/>
    <col min="772" max="772" width="1.6640625" style="9" customWidth="1"/>
    <col min="773" max="773" width="10.44140625" style="9" customWidth="1"/>
    <col min="774" max="774" width="10.5546875" style="9" customWidth="1"/>
    <col min="775" max="775" width="1.6640625" style="9" customWidth="1"/>
    <col min="776" max="776" width="11.33203125" style="9" customWidth="1"/>
    <col min="777" max="777" width="10.44140625" style="9" customWidth="1"/>
    <col min="778" max="778" width="1.6640625" style="9" customWidth="1"/>
    <col min="779" max="779" width="10.88671875" style="9" customWidth="1"/>
    <col min="780" max="780" width="10.5546875" style="9" customWidth="1"/>
    <col min="781" max="1024" width="8.88671875" style="9"/>
    <col min="1025" max="1025" width="12.6640625" style="9" customWidth="1"/>
    <col min="1026" max="1026" width="11" style="9" customWidth="1"/>
    <col min="1027" max="1027" width="10.44140625" style="9" customWidth="1"/>
    <col min="1028" max="1028" width="1.6640625" style="9" customWidth="1"/>
    <col min="1029" max="1029" width="10.44140625" style="9" customWidth="1"/>
    <col min="1030" max="1030" width="10.5546875" style="9" customWidth="1"/>
    <col min="1031" max="1031" width="1.6640625" style="9" customWidth="1"/>
    <col min="1032" max="1032" width="11.33203125" style="9" customWidth="1"/>
    <col min="1033" max="1033" width="10.44140625" style="9" customWidth="1"/>
    <col min="1034" max="1034" width="1.6640625" style="9" customWidth="1"/>
    <col min="1035" max="1035" width="10.88671875" style="9" customWidth="1"/>
    <col min="1036" max="1036" width="10.5546875" style="9" customWidth="1"/>
    <col min="1037" max="1280" width="8.88671875" style="9"/>
    <col min="1281" max="1281" width="12.6640625" style="9" customWidth="1"/>
    <col min="1282" max="1282" width="11" style="9" customWidth="1"/>
    <col min="1283" max="1283" width="10.44140625" style="9" customWidth="1"/>
    <col min="1284" max="1284" width="1.6640625" style="9" customWidth="1"/>
    <col min="1285" max="1285" width="10.44140625" style="9" customWidth="1"/>
    <col min="1286" max="1286" width="10.5546875" style="9" customWidth="1"/>
    <col min="1287" max="1287" width="1.6640625" style="9" customWidth="1"/>
    <col min="1288" max="1288" width="11.33203125" style="9" customWidth="1"/>
    <col min="1289" max="1289" width="10.44140625" style="9" customWidth="1"/>
    <col min="1290" max="1290" width="1.6640625" style="9" customWidth="1"/>
    <col min="1291" max="1291" width="10.88671875" style="9" customWidth="1"/>
    <col min="1292" max="1292" width="10.5546875" style="9" customWidth="1"/>
    <col min="1293" max="1536" width="8.88671875" style="9"/>
    <col min="1537" max="1537" width="12.6640625" style="9" customWidth="1"/>
    <col min="1538" max="1538" width="11" style="9" customWidth="1"/>
    <col min="1539" max="1539" width="10.44140625" style="9" customWidth="1"/>
    <col min="1540" max="1540" width="1.6640625" style="9" customWidth="1"/>
    <col min="1541" max="1541" width="10.44140625" style="9" customWidth="1"/>
    <col min="1542" max="1542" width="10.5546875" style="9" customWidth="1"/>
    <col min="1543" max="1543" width="1.6640625" style="9" customWidth="1"/>
    <col min="1544" max="1544" width="11.33203125" style="9" customWidth="1"/>
    <col min="1545" max="1545" width="10.44140625" style="9" customWidth="1"/>
    <col min="1546" max="1546" width="1.6640625" style="9" customWidth="1"/>
    <col min="1547" max="1547" width="10.88671875" style="9" customWidth="1"/>
    <col min="1548" max="1548" width="10.5546875" style="9" customWidth="1"/>
    <col min="1549" max="1792" width="8.88671875" style="9"/>
    <col min="1793" max="1793" width="12.6640625" style="9" customWidth="1"/>
    <col min="1794" max="1794" width="11" style="9" customWidth="1"/>
    <col min="1795" max="1795" width="10.44140625" style="9" customWidth="1"/>
    <col min="1796" max="1796" width="1.6640625" style="9" customWidth="1"/>
    <col min="1797" max="1797" width="10.44140625" style="9" customWidth="1"/>
    <col min="1798" max="1798" width="10.5546875" style="9" customWidth="1"/>
    <col min="1799" max="1799" width="1.6640625" style="9" customWidth="1"/>
    <col min="1800" max="1800" width="11.33203125" style="9" customWidth="1"/>
    <col min="1801" max="1801" width="10.44140625" style="9" customWidth="1"/>
    <col min="1802" max="1802" width="1.6640625" style="9" customWidth="1"/>
    <col min="1803" max="1803" width="10.88671875" style="9" customWidth="1"/>
    <col min="1804" max="1804" width="10.5546875" style="9" customWidth="1"/>
    <col min="1805" max="2048" width="8.88671875" style="9"/>
    <col min="2049" max="2049" width="12.6640625" style="9" customWidth="1"/>
    <col min="2050" max="2050" width="11" style="9" customWidth="1"/>
    <col min="2051" max="2051" width="10.44140625" style="9" customWidth="1"/>
    <col min="2052" max="2052" width="1.6640625" style="9" customWidth="1"/>
    <col min="2053" max="2053" width="10.44140625" style="9" customWidth="1"/>
    <col min="2054" max="2054" width="10.5546875" style="9" customWidth="1"/>
    <col min="2055" max="2055" width="1.6640625" style="9" customWidth="1"/>
    <col min="2056" max="2056" width="11.33203125" style="9" customWidth="1"/>
    <col min="2057" max="2057" width="10.44140625" style="9" customWidth="1"/>
    <col min="2058" max="2058" width="1.6640625" style="9" customWidth="1"/>
    <col min="2059" max="2059" width="10.88671875" style="9" customWidth="1"/>
    <col min="2060" max="2060" width="10.5546875" style="9" customWidth="1"/>
    <col min="2061" max="2304" width="8.88671875" style="9"/>
    <col min="2305" max="2305" width="12.6640625" style="9" customWidth="1"/>
    <col min="2306" max="2306" width="11" style="9" customWidth="1"/>
    <col min="2307" max="2307" width="10.44140625" style="9" customWidth="1"/>
    <col min="2308" max="2308" width="1.6640625" style="9" customWidth="1"/>
    <col min="2309" max="2309" width="10.44140625" style="9" customWidth="1"/>
    <col min="2310" max="2310" width="10.5546875" style="9" customWidth="1"/>
    <col min="2311" max="2311" width="1.6640625" style="9" customWidth="1"/>
    <col min="2312" max="2312" width="11.33203125" style="9" customWidth="1"/>
    <col min="2313" max="2313" width="10.44140625" style="9" customWidth="1"/>
    <col min="2314" max="2314" width="1.6640625" style="9" customWidth="1"/>
    <col min="2315" max="2315" width="10.88671875" style="9" customWidth="1"/>
    <col min="2316" max="2316" width="10.5546875" style="9" customWidth="1"/>
    <col min="2317" max="2560" width="8.88671875" style="9"/>
    <col min="2561" max="2561" width="12.6640625" style="9" customWidth="1"/>
    <col min="2562" max="2562" width="11" style="9" customWidth="1"/>
    <col min="2563" max="2563" width="10.44140625" style="9" customWidth="1"/>
    <col min="2564" max="2564" width="1.6640625" style="9" customWidth="1"/>
    <col min="2565" max="2565" width="10.44140625" style="9" customWidth="1"/>
    <col min="2566" max="2566" width="10.5546875" style="9" customWidth="1"/>
    <col min="2567" max="2567" width="1.6640625" style="9" customWidth="1"/>
    <col min="2568" max="2568" width="11.33203125" style="9" customWidth="1"/>
    <col min="2569" max="2569" width="10.44140625" style="9" customWidth="1"/>
    <col min="2570" max="2570" width="1.6640625" style="9" customWidth="1"/>
    <col min="2571" max="2571" width="10.88671875" style="9" customWidth="1"/>
    <col min="2572" max="2572" width="10.5546875" style="9" customWidth="1"/>
    <col min="2573" max="2816" width="8.88671875" style="9"/>
    <col min="2817" max="2817" width="12.6640625" style="9" customWidth="1"/>
    <col min="2818" max="2818" width="11" style="9" customWidth="1"/>
    <col min="2819" max="2819" width="10.44140625" style="9" customWidth="1"/>
    <col min="2820" max="2820" width="1.6640625" style="9" customWidth="1"/>
    <col min="2821" max="2821" width="10.44140625" style="9" customWidth="1"/>
    <col min="2822" max="2822" width="10.5546875" style="9" customWidth="1"/>
    <col min="2823" max="2823" width="1.6640625" style="9" customWidth="1"/>
    <col min="2824" max="2824" width="11.33203125" style="9" customWidth="1"/>
    <col min="2825" max="2825" width="10.44140625" style="9" customWidth="1"/>
    <col min="2826" max="2826" width="1.6640625" style="9" customWidth="1"/>
    <col min="2827" max="2827" width="10.88671875" style="9" customWidth="1"/>
    <col min="2828" max="2828" width="10.5546875" style="9" customWidth="1"/>
    <col min="2829" max="3072" width="8.88671875" style="9"/>
    <col min="3073" max="3073" width="12.6640625" style="9" customWidth="1"/>
    <col min="3074" max="3074" width="11" style="9" customWidth="1"/>
    <col min="3075" max="3075" width="10.44140625" style="9" customWidth="1"/>
    <col min="3076" max="3076" width="1.6640625" style="9" customWidth="1"/>
    <col min="3077" max="3077" width="10.44140625" style="9" customWidth="1"/>
    <col min="3078" max="3078" width="10.5546875" style="9" customWidth="1"/>
    <col min="3079" max="3079" width="1.6640625" style="9" customWidth="1"/>
    <col min="3080" max="3080" width="11.33203125" style="9" customWidth="1"/>
    <col min="3081" max="3081" width="10.44140625" style="9" customWidth="1"/>
    <col min="3082" max="3082" width="1.6640625" style="9" customWidth="1"/>
    <col min="3083" max="3083" width="10.88671875" style="9" customWidth="1"/>
    <col min="3084" max="3084" width="10.5546875" style="9" customWidth="1"/>
    <col min="3085" max="3328" width="8.88671875" style="9"/>
    <col min="3329" max="3329" width="12.6640625" style="9" customWidth="1"/>
    <col min="3330" max="3330" width="11" style="9" customWidth="1"/>
    <col min="3331" max="3331" width="10.44140625" style="9" customWidth="1"/>
    <col min="3332" max="3332" width="1.6640625" style="9" customWidth="1"/>
    <col min="3333" max="3333" width="10.44140625" style="9" customWidth="1"/>
    <col min="3334" max="3334" width="10.5546875" style="9" customWidth="1"/>
    <col min="3335" max="3335" width="1.6640625" style="9" customWidth="1"/>
    <col min="3336" max="3336" width="11.33203125" style="9" customWidth="1"/>
    <col min="3337" max="3337" width="10.44140625" style="9" customWidth="1"/>
    <col min="3338" max="3338" width="1.6640625" style="9" customWidth="1"/>
    <col min="3339" max="3339" width="10.88671875" style="9" customWidth="1"/>
    <col min="3340" max="3340" width="10.5546875" style="9" customWidth="1"/>
    <col min="3341" max="3584" width="8.88671875" style="9"/>
    <col min="3585" max="3585" width="12.6640625" style="9" customWidth="1"/>
    <col min="3586" max="3586" width="11" style="9" customWidth="1"/>
    <col min="3587" max="3587" width="10.44140625" style="9" customWidth="1"/>
    <col min="3588" max="3588" width="1.6640625" style="9" customWidth="1"/>
    <col min="3589" max="3589" width="10.44140625" style="9" customWidth="1"/>
    <col min="3590" max="3590" width="10.5546875" style="9" customWidth="1"/>
    <col min="3591" max="3591" width="1.6640625" style="9" customWidth="1"/>
    <col min="3592" max="3592" width="11.33203125" style="9" customWidth="1"/>
    <col min="3593" max="3593" width="10.44140625" style="9" customWidth="1"/>
    <col min="3594" max="3594" width="1.6640625" style="9" customWidth="1"/>
    <col min="3595" max="3595" width="10.88671875" style="9" customWidth="1"/>
    <col min="3596" max="3596" width="10.5546875" style="9" customWidth="1"/>
    <col min="3597" max="3840" width="8.88671875" style="9"/>
    <col min="3841" max="3841" width="12.6640625" style="9" customWidth="1"/>
    <col min="3842" max="3842" width="11" style="9" customWidth="1"/>
    <col min="3843" max="3843" width="10.44140625" style="9" customWidth="1"/>
    <col min="3844" max="3844" width="1.6640625" style="9" customWidth="1"/>
    <col min="3845" max="3845" width="10.44140625" style="9" customWidth="1"/>
    <col min="3846" max="3846" width="10.5546875" style="9" customWidth="1"/>
    <col min="3847" max="3847" width="1.6640625" style="9" customWidth="1"/>
    <col min="3848" max="3848" width="11.33203125" style="9" customWidth="1"/>
    <col min="3849" max="3849" width="10.44140625" style="9" customWidth="1"/>
    <col min="3850" max="3850" width="1.6640625" style="9" customWidth="1"/>
    <col min="3851" max="3851" width="10.88671875" style="9" customWidth="1"/>
    <col min="3852" max="3852" width="10.5546875" style="9" customWidth="1"/>
    <col min="3853" max="4096" width="8.88671875" style="9"/>
    <col min="4097" max="4097" width="12.6640625" style="9" customWidth="1"/>
    <col min="4098" max="4098" width="11" style="9" customWidth="1"/>
    <col min="4099" max="4099" width="10.44140625" style="9" customWidth="1"/>
    <col min="4100" max="4100" width="1.6640625" style="9" customWidth="1"/>
    <col min="4101" max="4101" width="10.44140625" style="9" customWidth="1"/>
    <col min="4102" max="4102" width="10.5546875" style="9" customWidth="1"/>
    <col min="4103" max="4103" width="1.6640625" style="9" customWidth="1"/>
    <col min="4104" max="4104" width="11.33203125" style="9" customWidth="1"/>
    <col min="4105" max="4105" width="10.44140625" style="9" customWidth="1"/>
    <col min="4106" max="4106" width="1.6640625" style="9" customWidth="1"/>
    <col min="4107" max="4107" width="10.88671875" style="9" customWidth="1"/>
    <col min="4108" max="4108" width="10.5546875" style="9" customWidth="1"/>
    <col min="4109" max="4352" width="8.88671875" style="9"/>
    <col min="4353" max="4353" width="12.6640625" style="9" customWidth="1"/>
    <col min="4354" max="4354" width="11" style="9" customWidth="1"/>
    <col min="4355" max="4355" width="10.44140625" style="9" customWidth="1"/>
    <col min="4356" max="4356" width="1.6640625" style="9" customWidth="1"/>
    <col min="4357" max="4357" width="10.44140625" style="9" customWidth="1"/>
    <col min="4358" max="4358" width="10.5546875" style="9" customWidth="1"/>
    <col min="4359" max="4359" width="1.6640625" style="9" customWidth="1"/>
    <col min="4360" max="4360" width="11.33203125" style="9" customWidth="1"/>
    <col min="4361" max="4361" width="10.44140625" style="9" customWidth="1"/>
    <col min="4362" max="4362" width="1.6640625" style="9" customWidth="1"/>
    <col min="4363" max="4363" width="10.88671875" style="9" customWidth="1"/>
    <col min="4364" max="4364" width="10.5546875" style="9" customWidth="1"/>
    <col min="4365" max="4608" width="8.88671875" style="9"/>
    <col min="4609" max="4609" width="12.6640625" style="9" customWidth="1"/>
    <col min="4610" max="4610" width="11" style="9" customWidth="1"/>
    <col min="4611" max="4611" width="10.44140625" style="9" customWidth="1"/>
    <col min="4612" max="4612" width="1.6640625" style="9" customWidth="1"/>
    <col min="4613" max="4613" width="10.44140625" style="9" customWidth="1"/>
    <col min="4614" max="4614" width="10.5546875" style="9" customWidth="1"/>
    <col min="4615" max="4615" width="1.6640625" style="9" customWidth="1"/>
    <col min="4616" max="4616" width="11.33203125" style="9" customWidth="1"/>
    <col min="4617" max="4617" width="10.44140625" style="9" customWidth="1"/>
    <col min="4618" max="4618" width="1.6640625" style="9" customWidth="1"/>
    <col min="4619" max="4619" width="10.88671875" style="9" customWidth="1"/>
    <col min="4620" max="4620" width="10.5546875" style="9" customWidth="1"/>
    <col min="4621" max="4864" width="8.88671875" style="9"/>
    <col min="4865" max="4865" width="12.6640625" style="9" customWidth="1"/>
    <col min="4866" max="4866" width="11" style="9" customWidth="1"/>
    <col min="4867" max="4867" width="10.44140625" style="9" customWidth="1"/>
    <col min="4868" max="4868" width="1.6640625" style="9" customWidth="1"/>
    <col min="4869" max="4869" width="10.44140625" style="9" customWidth="1"/>
    <col min="4870" max="4870" width="10.5546875" style="9" customWidth="1"/>
    <col min="4871" max="4871" width="1.6640625" style="9" customWidth="1"/>
    <col min="4872" max="4872" width="11.33203125" style="9" customWidth="1"/>
    <col min="4873" max="4873" width="10.44140625" style="9" customWidth="1"/>
    <col min="4874" max="4874" width="1.6640625" style="9" customWidth="1"/>
    <col min="4875" max="4875" width="10.88671875" style="9" customWidth="1"/>
    <col min="4876" max="4876" width="10.5546875" style="9" customWidth="1"/>
    <col min="4877" max="5120" width="8.88671875" style="9"/>
    <col min="5121" max="5121" width="12.6640625" style="9" customWidth="1"/>
    <col min="5122" max="5122" width="11" style="9" customWidth="1"/>
    <col min="5123" max="5123" width="10.44140625" style="9" customWidth="1"/>
    <col min="5124" max="5124" width="1.6640625" style="9" customWidth="1"/>
    <col min="5125" max="5125" width="10.44140625" style="9" customWidth="1"/>
    <col min="5126" max="5126" width="10.5546875" style="9" customWidth="1"/>
    <col min="5127" max="5127" width="1.6640625" style="9" customWidth="1"/>
    <col min="5128" max="5128" width="11.33203125" style="9" customWidth="1"/>
    <col min="5129" max="5129" width="10.44140625" style="9" customWidth="1"/>
    <col min="5130" max="5130" width="1.6640625" style="9" customWidth="1"/>
    <col min="5131" max="5131" width="10.88671875" style="9" customWidth="1"/>
    <col min="5132" max="5132" width="10.5546875" style="9" customWidth="1"/>
    <col min="5133" max="5376" width="8.88671875" style="9"/>
    <col min="5377" max="5377" width="12.6640625" style="9" customWidth="1"/>
    <col min="5378" max="5378" width="11" style="9" customWidth="1"/>
    <col min="5379" max="5379" width="10.44140625" style="9" customWidth="1"/>
    <col min="5380" max="5380" width="1.6640625" style="9" customWidth="1"/>
    <col min="5381" max="5381" width="10.44140625" style="9" customWidth="1"/>
    <col min="5382" max="5382" width="10.5546875" style="9" customWidth="1"/>
    <col min="5383" max="5383" width="1.6640625" style="9" customWidth="1"/>
    <col min="5384" max="5384" width="11.33203125" style="9" customWidth="1"/>
    <col min="5385" max="5385" width="10.44140625" style="9" customWidth="1"/>
    <col min="5386" max="5386" width="1.6640625" style="9" customWidth="1"/>
    <col min="5387" max="5387" width="10.88671875" style="9" customWidth="1"/>
    <col min="5388" max="5388" width="10.5546875" style="9" customWidth="1"/>
    <col min="5389" max="5632" width="8.88671875" style="9"/>
    <col min="5633" max="5633" width="12.6640625" style="9" customWidth="1"/>
    <col min="5634" max="5634" width="11" style="9" customWidth="1"/>
    <col min="5635" max="5635" width="10.44140625" style="9" customWidth="1"/>
    <col min="5636" max="5636" width="1.6640625" style="9" customWidth="1"/>
    <col min="5637" max="5637" width="10.44140625" style="9" customWidth="1"/>
    <col min="5638" max="5638" width="10.5546875" style="9" customWidth="1"/>
    <col min="5639" max="5639" width="1.6640625" style="9" customWidth="1"/>
    <col min="5640" max="5640" width="11.33203125" style="9" customWidth="1"/>
    <col min="5641" max="5641" width="10.44140625" style="9" customWidth="1"/>
    <col min="5642" max="5642" width="1.6640625" style="9" customWidth="1"/>
    <col min="5643" max="5643" width="10.88671875" style="9" customWidth="1"/>
    <col min="5644" max="5644" width="10.5546875" style="9" customWidth="1"/>
    <col min="5645" max="5888" width="8.88671875" style="9"/>
    <col min="5889" max="5889" width="12.6640625" style="9" customWidth="1"/>
    <col min="5890" max="5890" width="11" style="9" customWidth="1"/>
    <col min="5891" max="5891" width="10.44140625" style="9" customWidth="1"/>
    <col min="5892" max="5892" width="1.6640625" style="9" customWidth="1"/>
    <col min="5893" max="5893" width="10.44140625" style="9" customWidth="1"/>
    <col min="5894" max="5894" width="10.5546875" style="9" customWidth="1"/>
    <col min="5895" max="5895" width="1.6640625" style="9" customWidth="1"/>
    <col min="5896" max="5896" width="11.33203125" style="9" customWidth="1"/>
    <col min="5897" max="5897" width="10.44140625" style="9" customWidth="1"/>
    <col min="5898" max="5898" width="1.6640625" style="9" customWidth="1"/>
    <col min="5899" max="5899" width="10.88671875" style="9" customWidth="1"/>
    <col min="5900" max="5900" width="10.5546875" style="9" customWidth="1"/>
    <col min="5901" max="6144" width="8.88671875" style="9"/>
    <col min="6145" max="6145" width="12.6640625" style="9" customWidth="1"/>
    <col min="6146" max="6146" width="11" style="9" customWidth="1"/>
    <col min="6147" max="6147" width="10.44140625" style="9" customWidth="1"/>
    <col min="6148" max="6148" width="1.6640625" style="9" customWidth="1"/>
    <col min="6149" max="6149" width="10.44140625" style="9" customWidth="1"/>
    <col min="6150" max="6150" width="10.5546875" style="9" customWidth="1"/>
    <col min="6151" max="6151" width="1.6640625" style="9" customWidth="1"/>
    <col min="6152" max="6152" width="11.33203125" style="9" customWidth="1"/>
    <col min="6153" max="6153" width="10.44140625" style="9" customWidth="1"/>
    <col min="6154" max="6154" width="1.6640625" style="9" customWidth="1"/>
    <col min="6155" max="6155" width="10.88671875" style="9" customWidth="1"/>
    <col min="6156" max="6156" width="10.5546875" style="9" customWidth="1"/>
    <col min="6157" max="6400" width="8.88671875" style="9"/>
    <col min="6401" max="6401" width="12.6640625" style="9" customWidth="1"/>
    <col min="6402" max="6402" width="11" style="9" customWidth="1"/>
    <col min="6403" max="6403" width="10.44140625" style="9" customWidth="1"/>
    <col min="6404" max="6404" width="1.6640625" style="9" customWidth="1"/>
    <col min="6405" max="6405" width="10.44140625" style="9" customWidth="1"/>
    <col min="6406" max="6406" width="10.5546875" style="9" customWidth="1"/>
    <col min="6407" max="6407" width="1.6640625" style="9" customWidth="1"/>
    <col min="6408" max="6408" width="11.33203125" style="9" customWidth="1"/>
    <col min="6409" max="6409" width="10.44140625" style="9" customWidth="1"/>
    <col min="6410" max="6410" width="1.6640625" style="9" customWidth="1"/>
    <col min="6411" max="6411" width="10.88671875" style="9" customWidth="1"/>
    <col min="6412" max="6412" width="10.5546875" style="9" customWidth="1"/>
    <col min="6413" max="6656" width="8.88671875" style="9"/>
    <col min="6657" max="6657" width="12.6640625" style="9" customWidth="1"/>
    <col min="6658" max="6658" width="11" style="9" customWidth="1"/>
    <col min="6659" max="6659" width="10.44140625" style="9" customWidth="1"/>
    <col min="6660" max="6660" width="1.6640625" style="9" customWidth="1"/>
    <col min="6661" max="6661" width="10.44140625" style="9" customWidth="1"/>
    <col min="6662" max="6662" width="10.5546875" style="9" customWidth="1"/>
    <col min="6663" max="6663" width="1.6640625" style="9" customWidth="1"/>
    <col min="6664" max="6664" width="11.33203125" style="9" customWidth="1"/>
    <col min="6665" max="6665" width="10.44140625" style="9" customWidth="1"/>
    <col min="6666" max="6666" width="1.6640625" style="9" customWidth="1"/>
    <col min="6667" max="6667" width="10.88671875" style="9" customWidth="1"/>
    <col min="6668" max="6668" width="10.5546875" style="9" customWidth="1"/>
    <col min="6669" max="6912" width="8.88671875" style="9"/>
    <col min="6913" max="6913" width="12.6640625" style="9" customWidth="1"/>
    <col min="6914" max="6914" width="11" style="9" customWidth="1"/>
    <col min="6915" max="6915" width="10.44140625" style="9" customWidth="1"/>
    <col min="6916" max="6916" width="1.6640625" style="9" customWidth="1"/>
    <col min="6917" max="6917" width="10.44140625" style="9" customWidth="1"/>
    <col min="6918" max="6918" width="10.5546875" style="9" customWidth="1"/>
    <col min="6919" max="6919" width="1.6640625" style="9" customWidth="1"/>
    <col min="6920" max="6920" width="11.33203125" style="9" customWidth="1"/>
    <col min="6921" max="6921" width="10.44140625" style="9" customWidth="1"/>
    <col min="6922" max="6922" width="1.6640625" style="9" customWidth="1"/>
    <col min="6923" max="6923" width="10.88671875" style="9" customWidth="1"/>
    <col min="6924" max="6924" width="10.5546875" style="9" customWidth="1"/>
    <col min="6925" max="7168" width="8.88671875" style="9"/>
    <col min="7169" max="7169" width="12.6640625" style="9" customWidth="1"/>
    <col min="7170" max="7170" width="11" style="9" customWidth="1"/>
    <col min="7171" max="7171" width="10.44140625" style="9" customWidth="1"/>
    <col min="7172" max="7172" width="1.6640625" style="9" customWidth="1"/>
    <col min="7173" max="7173" width="10.44140625" style="9" customWidth="1"/>
    <col min="7174" max="7174" width="10.5546875" style="9" customWidth="1"/>
    <col min="7175" max="7175" width="1.6640625" style="9" customWidth="1"/>
    <col min="7176" max="7176" width="11.33203125" style="9" customWidth="1"/>
    <col min="7177" max="7177" width="10.44140625" style="9" customWidth="1"/>
    <col min="7178" max="7178" width="1.6640625" style="9" customWidth="1"/>
    <col min="7179" max="7179" width="10.88671875" style="9" customWidth="1"/>
    <col min="7180" max="7180" width="10.5546875" style="9" customWidth="1"/>
    <col min="7181" max="7424" width="8.88671875" style="9"/>
    <col min="7425" max="7425" width="12.6640625" style="9" customWidth="1"/>
    <col min="7426" max="7426" width="11" style="9" customWidth="1"/>
    <col min="7427" max="7427" width="10.44140625" style="9" customWidth="1"/>
    <col min="7428" max="7428" width="1.6640625" style="9" customWidth="1"/>
    <col min="7429" max="7429" width="10.44140625" style="9" customWidth="1"/>
    <col min="7430" max="7430" width="10.5546875" style="9" customWidth="1"/>
    <col min="7431" max="7431" width="1.6640625" style="9" customWidth="1"/>
    <col min="7432" max="7432" width="11.33203125" style="9" customWidth="1"/>
    <col min="7433" max="7433" width="10.44140625" style="9" customWidth="1"/>
    <col min="7434" max="7434" width="1.6640625" style="9" customWidth="1"/>
    <col min="7435" max="7435" width="10.88671875" style="9" customWidth="1"/>
    <col min="7436" max="7436" width="10.5546875" style="9" customWidth="1"/>
    <col min="7437" max="7680" width="8.88671875" style="9"/>
    <col min="7681" max="7681" width="12.6640625" style="9" customWidth="1"/>
    <col min="7682" max="7682" width="11" style="9" customWidth="1"/>
    <col min="7683" max="7683" width="10.44140625" style="9" customWidth="1"/>
    <col min="7684" max="7684" width="1.6640625" style="9" customWidth="1"/>
    <col min="7685" max="7685" width="10.44140625" style="9" customWidth="1"/>
    <col min="7686" max="7686" width="10.5546875" style="9" customWidth="1"/>
    <col min="7687" max="7687" width="1.6640625" style="9" customWidth="1"/>
    <col min="7688" max="7688" width="11.33203125" style="9" customWidth="1"/>
    <col min="7689" max="7689" width="10.44140625" style="9" customWidth="1"/>
    <col min="7690" max="7690" width="1.6640625" style="9" customWidth="1"/>
    <col min="7691" max="7691" width="10.88671875" style="9" customWidth="1"/>
    <col min="7692" max="7692" width="10.5546875" style="9" customWidth="1"/>
    <col min="7693" max="7936" width="8.88671875" style="9"/>
    <col min="7937" max="7937" width="12.6640625" style="9" customWidth="1"/>
    <col min="7938" max="7938" width="11" style="9" customWidth="1"/>
    <col min="7939" max="7939" width="10.44140625" style="9" customWidth="1"/>
    <col min="7940" max="7940" width="1.6640625" style="9" customWidth="1"/>
    <col min="7941" max="7941" width="10.44140625" style="9" customWidth="1"/>
    <col min="7942" max="7942" width="10.5546875" style="9" customWidth="1"/>
    <col min="7943" max="7943" width="1.6640625" style="9" customWidth="1"/>
    <col min="7944" max="7944" width="11.33203125" style="9" customWidth="1"/>
    <col min="7945" max="7945" width="10.44140625" style="9" customWidth="1"/>
    <col min="7946" max="7946" width="1.6640625" style="9" customWidth="1"/>
    <col min="7947" max="7947" width="10.88671875" style="9" customWidth="1"/>
    <col min="7948" max="7948" width="10.5546875" style="9" customWidth="1"/>
    <col min="7949" max="8192" width="8.88671875" style="9"/>
    <col min="8193" max="8193" width="12.6640625" style="9" customWidth="1"/>
    <col min="8194" max="8194" width="11" style="9" customWidth="1"/>
    <col min="8195" max="8195" width="10.44140625" style="9" customWidth="1"/>
    <col min="8196" max="8196" width="1.6640625" style="9" customWidth="1"/>
    <col min="8197" max="8197" width="10.44140625" style="9" customWidth="1"/>
    <col min="8198" max="8198" width="10.5546875" style="9" customWidth="1"/>
    <col min="8199" max="8199" width="1.6640625" style="9" customWidth="1"/>
    <col min="8200" max="8200" width="11.33203125" style="9" customWidth="1"/>
    <col min="8201" max="8201" width="10.44140625" style="9" customWidth="1"/>
    <col min="8202" max="8202" width="1.6640625" style="9" customWidth="1"/>
    <col min="8203" max="8203" width="10.88671875" style="9" customWidth="1"/>
    <col min="8204" max="8204" width="10.5546875" style="9" customWidth="1"/>
    <col min="8205" max="8448" width="8.88671875" style="9"/>
    <col min="8449" max="8449" width="12.6640625" style="9" customWidth="1"/>
    <col min="8450" max="8450" width="11" style="9" customWidth="1"/>
    <col min="8451" max="8451" width="10.44140625" style="9" customWidth="1"/>
    <col min="8452" max="8452" width="1.6640625" style="9" customWidth="1"/>
    <col min="8453" max="8453" width="10.44140625" style="9" customWidth="1"/>
    <col min="8454" max="8454" width="10.5546875" style="9" customWidth="1"/>
    <col min="8455" max="8455" width="1.6640625" style="9" customWidth="1"/>
    <col min="8456" max="8456" width="11.33203125" style="9" customWidth="1"/>
    <col min="8457" max="8457" width="10.44140625" style="9" customWidth="1"/>
    <col min="8458" max="8458" width="1.6640625" style="9" customWidth="1"/>
    <col min="8459" max="8459" width="10.88671875" style="9" customWidth="1"/>
    <col min="8460" max="8460" width="10.5546875" style="9" customWidth="1"/>
    <col min="8461" max="8704" width="8.88671875" style="9"/>
    <col min="8705" max="8705" width="12.6640625" style="9" customWidth="1"/>
    <col min="8706" max="8706" width="11" style="9" customWidth="1"/>
    <col min="8707" max="8707" width="10.44140625" style="9" customWidth="1"/>
    <col min="8708" max="8708" width="1.6640625" style="9" customWidth="1"/>
    <col min="8709" max="8709" width="10.44140625" style="9" customWidth="1"/>
    <col min="8710" max="8710" width="10.5546875" style="9" customWidth="1"/>
    <col min="8711" max="8711" width="1.6640625" style="9" customWidth="1"/>
    <col min="8712" max="8712" width="11.33203125" style="9" customWidth="1"/>
    <col min="8713" max="8713" width="10.44140625" style="9" customWidth="1"/>
    <col min="8714" max="8714" width="1.6640625" style="9" customWidth="1"/>
    <col min="8715" max="8715" width="10.88671875" style="9" customWidth="1"/>
    <col min="8716" max="8716" width="10.5546875" style="9" customWidth="1"/>
    <col min="8717" max="8960" width="8.88671875" style="9"/>
    <col min="8961" max="8961" width="12.6640625" style="9" customWidth="1"/>
    <col min="8962" max="8962" width="11" style="9" customWidth="1"/>
    <col min="8963" max="8963" width="10.44140625" style="9" customWidth="1"/>
    <col min="8964" max="8964" width="1.6640625" style="9" customWidth="1"/>
    <col min="8965" max="8965" width="10.44140625" style="9" customWidth="1"/>
    <col min="8966" max="8966" width="10.5546875" style="9" customWidth="1"/>
    <col min="8967" max="8967" width="1.6640625" style="9" customWidth="1"/>
    <col min="8968" max="8968" width="11.33203125" style="9" customWidth="1"/>
    <col min="8969" max="8969" width="10.44140625" style="9" customWidth="1"/>
    <col min="8970" max="8970" width="1.6640625" style="9" customWidth="1"/>
    <col min="8971" max="8971" width="10.88671875" style="9" customWidth="1"/>
    <col min="8972" max="8972" width="10.5546875" style="9" customWidth="1"/>
    <col min="8973" max="9216" width="8.88671875" style="9"/>
    <col min="9217" max="9217" width="12.6640625" style="9" customWidth="1"/>
    <col min="9218" max="9218" width="11" style="9" customWidth="1"/>
    <col min="9219" max="9219" width="10.44140625" style="9" customWidth="1"/>
    <col min="9220" max="9220" width="1.6640625" style="9" customWidth="1"/>
    <col min="9221" max="9221" width="10.44140625" style="9" customWidth="1"/>
    <col min="9222" max="9222" width="10.5546875" style="9" customWidth="1"/>
    <col min="9223" max="9223" width="1.6640625" style="9" customWidth="1"/>
    <col min="9224" max="9224" width="11.33203125" style="9" customWidth="1"/>
    <col min="9225" max="9225" width="10.44140625" style="9" customWidth="1"/>
    <col min="9226" max="9226" width="1.6640625" style="9" customWidth="1"/>
    <col min="9227" max="9227" width="10.88671875" style="9" customWidth="1"/>
    <col min="9228" max="9228" width="10.5546875" style="9" customWidth="1"/>
    <col min="9229" max="9472" width="8.88671875" style="9"/>
    <col min="9473" max="9473" width="12.6640625" style="9" customWidth="1"/>
    <col min="9474" max="9474" width="11" style="9" customWidth="1"/>
    <col min="9475" max="9475" width="10.44140625" style="9" customWidth="1"/>
    <col min="9476" max="9476" width="1.6640625" style="9" customWidth="1"/>
    <col min="9477" max="9477" width="10.44140625" style="9" customWidth="1"/>
    <col min="9478" max="9478" width="10.5546875" style="9" customWidth="1"/>
    <col min="9479" max="9479" width="1.6640625" style="9" customWidth="1"/>
    <col min="9480" max="9480" width="11.33203125" style="9" customWidth="1"/>
    <col min="9481" max="9481" width="10.44140625" style="9" customWidth="1"/>
    <col min="9482" max="9482" width="1.6640625" style="9" customWidth="1"/>
    <col min="9483" max="9483" width="10.88671875" style="9" customWidth="1"/>
    <col min="9484" max="9484" width="10.5546875" style="9" customWidth="1"/>
    <col min="9485" max="9728" width="8.88671875" style="9"/>
    <col min="9729" max="9729" width="12.6640625" style="9" customWidth="1"/>
    <col min="9730" max="9730" width="11" style="9" customWidth="1"/>
    <col min="9731" max="9731" width="10.44140625" style="9" customWidth="1"/>
    <col min="9732" max="9732" width="1.6640625" style="9" customWidth="1"/>
    <col min="9733" max="9733" width="10.44140625" style="9" customWidth="1"/>
    <col min="9734" max="9734" width="10.5546875" style="9" customWidth="1"/>
    <col min="9735" max="9735" width="1.6640625" style="9" customWidth="1"/>
    <col min="9736" max="9736" width="11.33203125" style="9" customWidth="1"/>
    <col min="9737" max="9737" width="10.44140625" style="9" customWidth="1"/>
    <col min="9738" max="9738" width="1.6640625" style="9" customWidth="1"/>
    <col min="9739" max="9739" width="10.88671875" style="9" customWidth="1"/>
    <col min="9740" max="9740" width="10.5546875" style="9" customWidth="1"/>
    <col min="9741" max="9984" width="8.88671875" style="9"/>
    <col min="9985" max="9985" width="12.6640625" style="9" customWidth="1"/>
    <col min="9986" max="9986" width="11" style="9" customWidth="1"/>
    <col min="9987" max="9987" width="10.44140625" style="9" customWidth="1"/>
    <col min="9988" max="9988" width="1.6640625" style="9" customWidth="1"/>
    <col min="9989" max="9989" width="10.44140625" style="9" customWidth="1"/>
    <col min="9990" max="9990" width="10.5546875" style="9" customWidth="1"/>
    <col min="9991" max="9991" width="1.6640625" style="9" customWidth="1"/>
    <col min="9992" max="9992" width="11.33203125" style="9" customWidth="1"/>
    <col min="9993" max="9993" width="10.44140625" style="9" customWidth="1"/>
    <col min="9994" max="9994" width="1.6640625" style="9" customWidth="1"/>
    <col min="9995" max="9995" width="10.88671875" style="9" customWidth="1"/>
    <col min="9996" max="9996" width="10.5546875" style="9" customWidth="1"/>
    <col min="9997" max="10240" width="8.88671875" style="9"/>
    <col min="10241" max="10241" width="12.6640625" style="9" customWidth="1"/>
    <col min="10242" max="10242" width="11" style="9" customWidth="1"/>
    <col min="10243" max="10243" width="10.44140625" style="9" customWidth="1"/>
    <col min="10244" max="10244" width="1.6640625" style="9" customWidth="1"/>
    <col min="10245" max="10245" width="10.44140625" style="9" customWidth="1"/>
    <col min="10246" max="10246" width="10.5546875" style="9" customWidth="1"/>
    <col min="10247" max="10247" width="1.6640625" style="9" customWidth="1"/>
    <col min="10248" max="10248" width="11.33203125" style="9" customWidth="1"/>
    <col min="10249" max="10249" width="10.44140625" style="9" customWidth="1"/>
    <col min="10250" max="10250" width="1.6640625" style="9" customWidth="1"/>
    <col min="10251" max="10251" width="10.88671875" style="9" customWidth="1"/>
    <col min="10252" max="10252" width="10.5546875" style="9" customWidth="1"/>
    <col min="10253" max="10496" width="8.88671875" style="9"/>
    <col min="10497" max="10497" width="12.6640625" style="9" customWidth="1"/>
    <col min="10498" max="10498" width="11" style="9" customWidth="1"/>
    <col min="10499" max="10499" width="10.44140625" style="9" customWidth="1"/>
    <col min="10500" max="10500" width="1.6640625" style="9" customWidth="1"/>
    <col min="10501" max="10501" width="10.44140625" style="9" customWidth="1"/>
    <col min="10502" max="10502" width="10.5546875" style="9" customWidth="1"/>
    <col min="10503" max="10503" width="1.6640625" style="9" customWidth="1"/>
    <col min="10504" max="10504" width="11.33203125" style="9" customWidth="1"/>
    <col min="10505" max="10505" width="10.44140625" style="9" customWidth="1"/>
    <col min="10506" max="10506" width="1.6640625" style="9" customWidth="1"/>
    <col min="10507" max="10507" width="10.88671875" style="9" customWidth="1"/>
    <col min="10508" max="10508" width="10.5546875" style="9" customWidth="1"/>
    <col min="10509" max="10752" width="8.88671875" style="9"/>
    <col min="10753" max="10753" width="12.6640625" style="9" customWidth="1"/>
    <col min="10754" max="10754" width="11" style="9" customWidth="1"/>
    <col min="10755" max="10755" width="10.44140625" style="9" customWidth="1"/>
    <col min="10756" max="10756" width="1.6640625" style="9" customWidth="1"/>
    <col min="10757" max="10757" width="10.44140625" style="9" customWidth="1"/>
    <col min="10758" max="10758" width="10.5546875" style="9" customWidth="1"/>
    <col min="10759" max="10759" width="1.6640625" style="9" customWidth="1"/>
    <col min="10760" max="10760" width="11.33203125" style="9" customWidth="1"/>
    <col min="10761" max="10761" width="10.44140625" style="9" customWidth="1"/>
    <col min="10762" max="10762" width="1.6640625" style="9" customWidth="1"/>
    <col min="10763" max="10763" width="10.88671875" style="9" customWidth="1"/>
    <col min="10764" max="10764" width="10.5546875" style="9" customWidth="1"/>
    <col min="10765" max="11008" width="8.88671875" style="9"/>
    <col min="11009" max="11009" width="12.6640625" style="9" customWidth="1"/>
    <col min="11010" max="11010" width="11" style="9" customWidth="1"/>
    <col min="11011" max="11011" width="10.44140625" style="9" customWidth="1"/>
    <col min="11012" max="11012" width="1.6640625" style="9" customWidth="1"/>
    <col min="11013" max="11013" width="10.44140625" style="9" customWidth="1"/>
    <col min="11014" max="11014" width="10.5546875" style="9" customWidth="1"/>
    <col min="11015" max="11015" width="1.6640625" style="9" customWidth="1"/>
    <col min="11016" max="11016" width="11.33203125" style="9" customWidth="1"/>
    <col min="11017" max="11017" width="10.44140625" style="9" customWidth="1"/>
    <col min="11018" max="11018" width="1.6640625" style="9" customWidth="1"/>
    <col min="11019" max="11019" width="10.88671875" style="9" customWidth="1"/>
    <col min="11020" max="11020" width="10.5546875" style="9" customWidth="1"/>
    <col min="11021" max="11264" width="8.88671875" style="9"/>
    <col min="11265" max="11265" width="12.6640625" style="9" customWidth="1"/>
    <col min="11266" max="11266" width="11" style="9" customWidth="1"/>
    <col min="11267" max="11267" width="10.44140625" style="9" customWidth="1"/>
    <col min="11268" max="11268" width="1.6640625" style="9" customWidth="1"/>
    <col min="11269" max="11269" width="10.44140625" style="9" customWidth="1"/>
    <col min="11270" max="11270" width="10.5546875" style="9" customWidth="1"/>
    <col min="11271" max="11271" width="1.6640625" style="9" customWidth="1"/>
    <col min="11272" max="11272" width="11.33203125" style="9" customWidth="1"/>
    <col min="11273" max="11273" width="10.44140625" style="9" customWidth="1"/>
    <col min="11274" max="11274" width="1.6640625" style="9" customWidth="1"/>
    <col min="11275" max="11275" width="10.88671875" style="9" customWidth="1"/>
    <col min="11276" max="11276" width="10.5546875" style="9" customWidth="1"/>
    <col min="11277" max="11520" width="8.88671875" style="9"/>
    <col min="11521" max="11521" width="12.6640625" style="9" customWidth="1"/>
    <col min="11522" max="11522" width="11" style="9" customWidth="1"/>
    <col min="11523" max="11523" width="10.44140625" style="9" customWidth="1"/>
    <col min="11524" max="11524" width="1.6640625" style="9" customWidth="1"/>
    <col min="11525" max="11525" width="10.44140625" style="9" customWidth="1"/>
    <col min="11526" max="11526" width="10.5546875" style="9" customWidth="1"/>
    <col min="11527" max="11527" width="1.6640625" style="9" customWidth="1"/>
    <col min="11528" max="11528" width="11.33203125" style="9" customWidth="1"/>
    <col min="11529" max="11529" width="10.44140625" style="9" customWidth="1"/>
    <col min="11530" max="11530" width="1.6640625" style="9" customWidth="1"/>
    <col min="11531" max="11531" width="10.88671875" style="9" customWidth="1"/>
    <col min="11532" max="11532" width="10.5546875" style="9" customWidth="1"/>
    <col min="11533" max="11776" width="8.88671875" style="9"/>
    <col min="11777" max="11777" width="12.6640625" style="9" customWidth="1"/>
    <col min="11778" max="11778" width="11" style="9" customWidth="1"/>
    <col min="11779" max="11779" width="10.44140625" style="9" customWidth="1"/>
    <col min="11780" max="11780" width="1.6640625" style="9" customWidth="1"/>
    <col min="11781" max="11781" width="10.44140625" style="9" customWidth="1"/>
    <col min="11782" max="11782" width="10.5546875" style="9" customWidth="1"/>
    <col min="11783" max="11783" width="1.6640625" style="9" customWidth="1"/>
    <col min="11784" max="11784" width="11.33203125" style="9" customWidth="1"/>
    <col min="11785" max="11785" width="10.44140625" style="9" customWidth="1"/>
    <col min="11786" max="11786" width="1.6640625" style="9" customWidth="1"/>
    <col min="11787" max="11787" width="10.88671875" style="9" customWidth="1"/>
    <col min="11788" max="11788" width="10.5546875" style="9" customWidth="1"/>
    <col min="11789" max="12032" width="8.88671875" style="9"/>
    <col min="12033" max="12033" width="12.6640625" style="9" customWidth="1"/>
    <col min="12034" max="12034" width="11" style="9" customWidth="1"/>
    <col min="12035" max="12035" width="10.44140625" style="9" customWidth="1"/>
    <col min="12036" max="12036" width="1.6640625" style="9" customWidth="1"/>
    <col min="12037" max="12037" width="10.44140625" style="9" customWidth="1"/>
    <col min="12038" max="12038" width="10.5546875" style="9" customWidth="1"/>
    <col min="12039" max="12039" width="1.6640625" style="9" customWidth="1"/>
    <col min="12040" max="12040" width="11.33203125" style="9" customWidth="1"/>
    <col min="12041" max="12041" width="10.44140625" style="9" customWidth="1"/>
    <col min="12042" max="12042" width="1.6640625" style="9" customWidth="1"/>
    <col min="12043" max="12043" width="10.88671875" style="9" customWidth="1"/>
    <col min="12044" max="12044" width="10.5546875" style="9" customWidth="1"/>
    <col min="12045" max="12288" width="8.88671875" style="9"/>
    <col min="12289" max="12289" width="12.6640625" style="9" customWidth="1"/>
    <col min="12290" max="12290" width="11" style="9" customWidth="1"/>
    <col min="12291" max="12291" width="10.44140625" style="9" customWidth="1"/>
    <col min="12292" max="12292" width="1.6640625" style="9" customWidth="1"/>
    <col min="12293" max="12293" width="10.44140625" style="9" customWidth="1"/>
    <col min="12294" max="12294" width="10.5546875" style="9" customWidth="1"/>
    <col min="12295" max="12295" width="1.6640625" style="9" customWidth="1"/>
    <col min="12296" max="12296" width="11.33203125" style="9" customWidth="1"/>
    <col min="12297" max="12297" width="10.44140625" style="9" customWidth="1"/>
    <col min="12298" max="12298" width="1.6640625" style="9" customWidth="1"/>
    <col min="12299" max="12299" width="10.88671875" style="9" customWidth="1"/>
    <col min="12300" max="12300" width="10.5546875" style="9" customWidth="1"/>
    <col min="12301" max="12544" width="8.88671875" style="9"/>
    <col min="12545" max="12545" width="12.6640625" style="9" customWidth="1"/>
    <col min="12546" max="12546" width="11" style="9" customWidth="1"/>
    <col min="12547" max="12547" width="10.44140625" style="9" customWidth="1"/>
    <col min="12548" max="12548" width="1.6640625" style="9" customWidth="1"/>
    <col min="12549" max="12549" width="10.44140625" style="9" customWidth="1"/>
    <col min="12550" max="12550" width="10.5546875" style="9" customWidth="1"/>
    <col min="12551" max="12551" width="1.6640625" style="9" customWidth="1"/>
    <col min="12552" max="12552" width="11.33203125" style="9" customWidth="1"/>
    <col min="12553" max="12553" width="10.44140625" style="9" customWidth="1"/>
    <col min="12554" max="12554" width="1.6640625" style="9" customWidth="1"/>
    <col min="12555" max="12555" width="10.88671875" style="9" customWidth="1"/>
    <col min="12556" max="12556" width="10.5546875" style="9" customWidth="1"/>
    <col min="12557" max="12800" width="8.88671875" style="9"/>
    <col min="12801" max="12801" width="12.6640625" style="9" customWidth="1"/>
    <col min="12802" max="12802" width="11" style="9" customWidth="1"/>
    <col min="12803" max="12803" width="10.44140625" style="9" customWidth="1"/>
    <col min="12804" max="12804" width="1.6640625" style="9" customWidth="1"/>
    <col min="12805" max="12805" width="10.44140625" style="9" customWidth="1"/>
    <col min="12806" max="12806" width="10.5546875" style="9" customWidth="1"/>
    <col min="12807" max="12807" width="1.6640625" style="9" customWidth="1"/>
    <col min="12808" max="12808" width="11.33203125" style="9" customWidth="1"/>
    <col min="12809" max="12809" width="10.44140625" style="9" customWidth="1"/>
    <col min="12810" max="12810" width="1.6640625" style="9" customWidth="1"/>
    <col min="12811" max="12811" width="10.88671875" style="9" customWidth="1"/>
    <col min="12812" max="12812" width="10.5546875" style="9" customWidth="1"/>
    <col min="12813" max="13056" width="8.88671875" style="9"/>
    <col min="13057" max="13057" width="12.6640625" style="9" customWidth="1"/>
    <col min="13058" max="13058" width="11" style="9" customWidth="1"/>
    <col min="13059" max="13059" width="10.44140625" style="9" customWidth="1"/>
    <col min="13060" max="13060" width="1.6640625" style="9" customWidth="1"/>
    <col min="13061" max="13061" width="10.44140625" style="9" customWidth="1"/>
    <col min="13062" max="13062" width="10.5546875" style="9" customWidth="1"/>
    <col min="13063" max="13063" width="1.6640625" style="9" customWidth="1"/>
    <col min="13064" max="13064" width="11.33203125" style="9" customWidth="1"/>
    <col min="13065" max="13065" width="10.44140625" style="9" customWidth="1"/>
    <col min="13066" max="13066" width="1.6640625" style="9" customWidth="1"/>
    <col min="13067" max="13067" width="10.88671875" style="9" customWidth="1"/>
    <col min="13068" max="13068" width="10.5546875" style="9" customWidth="1"/>
    <col min="13069" max="13312" width="8.88671875" style="9"/>
    <col min="13313" max="13313" width="12.6640625" style="9" customWidth="1"/>
    <col min="13314" max="13314" width="11" style="9" customWidth="1"/>
    <col min="13315" max="13315" width="10.44140625" style="9" customWidth="1"/>
    <col min="13316" max="13316" width="1.6640625" style="9" customWidth="1"/>
    <col min="13317" max="13317" width="10.44140625" style="9" customWidth="1"/>
    <col min="13318" max="13318" width="10.5546875" style="9" customWidth="1"/>
    <col min="13319" max="13319" width="1.6640625" style="9" customWidth="1"/>
    <col min="13320" max="13320" width="11.33203125" style="9" customWidth="1"/>
    <col min="13321" max="13321" width="10.44140625" style="9" customWidth="1"/>
    <col min="13322" max="13322" width="1.6640625" style="9" customWidth="1"/>
    <col min="13323" max="13323" width="10.88671875" style="9" customWidth="1"/>
    <col min="13324" max="13324" width="10.5546875" style="9" customWidth="1"/>
    <col min="13325" max="13568" width="8.88671875" style="9"/>
    <col min="13569" max="13569" width="12.6640625" style="9" customWidth="1"/>
    <col min="13570" max="13570" width="11" style="9" customWidth="1"/>
    <col min="13571" max="13571" width="10.44140625" style="9" customWidth="1"/>
    <col min="13572" max="13572" width="1.6640625" style="9" customWidth="1"/>
    <col min="13573" max="13573" width="10.44140625" style="9" customWidth="1"/>
    <col min="13574" max="13574" width="10.5546875" style="9" customWidth="1"/>
    <col min="13575" max="13575" width="1.6640625" style="9" customWidth="1"/>
    <col min="13576" max="13576" width="11.33203125" style="9" customWidth="1"/>
    <col min="13577" max="13577" width="10.44140625" style="9" customWidth="1"/>
    <col min="13578" max="13578" width="1.6640625" style="9" customWidth="1"/>
    <col min="13579" max="13579" width="10.88671875" style="9" customWidth="1"/>
    <col min="13580" max="13580" width="10.5546875" style="9" customWidth="1"/>
    <col min="13581" max="13824" width="8.88671875" style="9"/>
    <col min="13825" max="13825" width="12.6640625" style="9" customWidth="1"/>
    <col min="13826" max="13826" width="11" style="9" customWidth="1"/>
    <col min="13827" max="13827" width="10.44140625" style="9" customWidth="1"/>
    <col min="13828" max="13828" width="1.6640625" style="9" customWidth="1"/>
    <col min="13829" max="13829" width="10.44140625" style="9" customWidth="1"/>
    <col min="13830" max="13830" width="10.5546875" style="9" customWidth="1"/>
    <col min="13831" max="13831" width="1.6640625" style="9" customWidth="1"/>
    <col min="13832" max="13832" width="11.33203125" style="9" customWidth="1"/>
    <col min="13833" max="13833" width="10.44140625" style="9" customWidth="1"/>
    <col min="13834" max="13834" width="1.6640625" style="9" customWidth="1"/>
    <col min="13835" max="13835" width="10.88671875" style="9" customWidth="1"/>
    <col min="13836" max="13836" width="10.5546875" style="9" customWidth="1"/>
    <col min="13837" max="14080" width="8.88671875" style="9"/>
    <col min="14081" max="14081" width="12.6640625" style="9" customWidth="1"/>
    <col min="14082" max="14082" width="11" style="9" customWidth="1"/>
    <col min="14083" max="14083" width="10.44140625" style="9" customWidth="1"/>
    <col min="14084" max="14084" width="1.6640625" style="9" customWidth="1"/>
    <col min="14085" max="14085" width="10.44140625" style="9" customWidth="1"/>
    <col min="14086" max="14086" width="10.5546875" style="9" customWidth="1"/>
    <col min="14087" max="14087" width="1.6640625" style="9" customWidth="1"/>
    <col min="14088" max="14088" width="11.33203125" style="9" customWidth="1"/>
    <col min="14089" max="14089" width="10.44140625" style="9" customWidth="1"/>
    <col min="14090" max="14090" width="1.6640625" style="9" customWidth="1"/>
    <col min="14091" max="14091" width="10.88671875" style="9" customWidth="1"/>
    <col min="14092" max="14092" width="10.5546875" style="9" customWidth="1"/>
    <col min="14093" max="14336" width="8.88671875" style="9"/>
    <col min="14337" max="14337" width="12.6640625" style="9" customWidth="1"/>
    <col min="14338" max="14338" width="11" style="9" customWidth="1"/>
    <col min="14339" max="14339" width="10.44140625" style="9" customWidth="1"/>
    <col min="14340" max="14340" width="1.6640625" style="9" customWidth="1"/>
    <col min="14341" max="14341" width="10.44140625" style="9" customWidth="1"/>
    <col min="14342" max="14342" width="10.5546875" style="9" customWidth="1"/>
    <col min="14343" max="14343" width="1.6640625" style="9" customWidth="1"/>
    <col min="14344" max="14344" width="11.33203125" style="9" customWidth="1"/>
    <col min="14345" max="14345" width="10.44140625" style="9" customWidth="1"/>
    <col min="14346" max="14346" width="1.6640625" style="9" customWidth="1"/>
    <col min="14347" max="14347" width="10.88671875" style="9" customWidth="1"/>
    <col min="14348" max="14348" width="10.5546875" style="9" customWidth="1"/>
    <col min="14349" max="14592" width="8.88671875" style="9"/>
    <col min="14593" max="14593" width="12.6640625" style="9" customWidth="1"/>
    <col min="14594" max="14594" width="11" style="9" customWidth="1"/>
    <col min="14595" max="14595" width="10.44140625" style="9" customWidth="1"/>
    <col min="14596" max="14596" width="1.6640625" style="9" customWidth="1"/>
    <col min="14597" max="14597" width="10.44140625" style="9" customWidth="1"/>
    <col min="14598" max="14598" width="10.5546875" style="9" customWidth="1"/>
    <col min="14599" max="14599" width="1.6640625" style="9" customWidth="1"/>
    <col min="14600" max="14600" width="11.33203125" style="9" customWidth="1"/>
    <col min="14601" max="14601" width="10.44140625" style="9" customWidth="1"/>
    <col min="14602" max="14602" width="1.6640625" style="9" customWidth="1"/>
    <col min="14603" max="14603" width="10.88671875" style="9" customWidth="1"/>
    <col min="14604" max="14604" width="10.5546875" style="9" customWidth="1"/>
    <col min="14605" max="14848" width="8.88671875" style="9"/>
    <col min="14849" max="14849" width="12.6640625" style="9" customWidth="1"/>
    <col min="14850" max="14850" width="11" style="9" customWidth="1"/>
    <col min="14851" max="14851" width="10.44140625" style="9" customWidth="1"/>
    <col min="14852" max="14852" width="1.6640625" style="9" customWidth="1"/>
    <col min="14853" max="14853" width="10.44140625" style="9" customWidth="1"/>
    <col min="14854" max="14854" width="10.5546875" style="9" customWidth="1"/>
    <col min="14855" max="14855" width="1.6640625" style="9" customWidth="1"/>
    <col min="14856" max="14856" width="11.33203125" style="9" customWidth="1"/>
    <col min="14857" max="14857" width="10.44140625" style="9" customWidth="1"/>
    <col min="14858" max="14858" width="1.6640625" style="9" customWidth="1"/>
    <col min="14859" max="14859" width="10.88671875" style="9" customWidth="1"/>
    <col min="14860" max="14860" width="10.5546875" style="9" customWidth="1"/>
    <col min="14861" max="15104" width="8.88671875" style="9"/>
    <col min="15105" max="15105" width="12.6640625" style="9" customWidth="1"/>
    <col min="15106" max="15106" width="11" style="9" customWidth="1"/>
    <col min="15107" max="15107" width="10.44140625" style="9" customWidth="1"/>
    <col min="15108" max="15108" width="1.6640625" style="9" customWidth="1"/>
    <col min="15109" max="15109" width="10.44140625" style="9" customWidth="1"/>
    <col min="15110" max="15110" width="10.5546875" style="9" customWidth="1"/>
    <col min="15111" max="15111" width="1.6640625" style="9" customWidth="1"/>
    <col min="15112" max="15112" width="11.33203125" style="9" customWidth="1"/>
    <col min="15113" max="15113" width="10.44140625" style="9" customWidth="1"/>
    <col min="15114" max="15114" width="1.6640625" style="9" customWidth="1"/>
    <col min="15115" max="15115" width="10.88671875" style="9" customWidth="1"/>
    <col min="15116" max="15116" width="10.5546875" style="9" customWidth="1"/>
    <col min="15117" max="15360" width="8.88671875" style="9"/>
    <col min="15361" max="15361" width="12.6640625" style="9" customWidth="1"/>
    <col min="15362" max="15362" width="11" style="9" customWidth="1"/>
    <col min="15363" max="15363" width="10.44140625" style="9" customWidth="1"/>
    <col min="15364" max="15364" width="1.6640625" style="9" customWidth="1"/>
    <col min="15365" max="15365" width="10.44140625" style="9" customWidth="1"/>
    <col min="15366" max="15366" width="10.5546875" style="9" customWidth="1"/>
    <col min="15367" max="15367" width="1.6640625" style="9" customWidth="1"/>
    <col min="15368" max="15368" width="11.33203125" style="9" customWidth="1"/>
    <col min="15369" max="15369" width="10.44140625" style="9" customWidth="1"/>
    <col min="15370" max="15370" width="1.6640625" style="9" customWidth="1"/>
    <col min="15371" max="15371" width="10.88671875" style="9" customWidth="1"/>
    <col min="15372" max="15372" width="10.5546875" style="9" customWidth="1"/>
    <col min="15373" max="15616" width="8.88671875" style="9"/>
    <col min="15617" max="15617" width="12.6640625" style="9" customWidth="1"/>
    <col min="15618" max="15618" width="11" style="9" customWidth="1"/>
    <col min="15619" max="15619" width="10.44140625" style="9" customWidth="1"/>
    <col min="15620" max="15620" width="1.6640625" style="9" customWidth="1"/>
    <col min="15621" max="15621" width="10.44140625" style="9" customWidth="1"/>
    <col min="15622" max="15622" width="10.5546875" style="9" customWidth="1"/>
    <col min="15623" max="15623" width="1.6640625" style="9" customWidth="1"/>
    <col min="15624" max="15624" width="11.33203125" style="9" customWidth="1"/>
    <col min="15625" max="15625" width="10.44140625" style="9" customWidth="1"/>
    <col min="15626" max="15626" width="1.6640625" style="9" customWidth="1"/>
    <col min="15627" max="15627" width="10.88671875" style="9" customWidth="1"/>
    <col min="15628" max="15628" width="10.5546875" style="9" customWidth="1"/>
    <col min="15629" max="15872" width="8.88671875" style="9"/>
    <col min="15873" max="15873" width="12.6640625" style="9" customWidth="1"/>
    <col min="15874" max="15874" width="11" style="9" customWidth="1"/>
    <col min="15875" max="15875" width="10.44140625" style="9" customWidth="1"/>
    <col min="15876" max="15876" width="1.6640625" style="9" customWidth="1"/>
    <col min="15877" max="15877" width="10.44140625" style="9" customWidth="1"/>
    <col min="15878" max="15878" width="10.5546875" style="9" customWidth="1"/>
    <col min="15879" max="15879" width="1.6640625" style="9" customWidth="1"/>
    <col min="15880" max="15880" width="11.33203125" style="9" customWidth="1"/>
    <col min="15881" max="15881" width="10.44140625" style="9" customWidth="1"/>
    <col min="15882" max="15882" width="1.6640625" style="9" customWidth="1"/>
    <col min="15883" max="15883" width="10.88671875" style="9" customWidth="1"/>
    <col min="15884" max="15884" width="10.5546875" style="9" customWidth="1"/>
    <col min="15885" max="16128" width="8.88671875" style="9"/>
    <col min="16129" max="16129" width="12.6640625" style="9" customWidth="1"/>
    <col min="16130" max="16130" width="11" style="9" customWidth="1"/>
    <col min="16131" max="16131" width="10.44140625" style="9" customWidth="1"/>
    <col min="16132" max="16132" width="1.6640625" style="9" customWidth="1"/>
    <col min="16133" max="16133" width="10.44140625" style="9" customWidth="1"/>
    <col min="16134" max="16134" width="10.5546875" style="9" customWidth="1"/>
    <col min="16135" max="16135" width="1.6640625" style="9" customWidth="1"/>
    <col min="16136" max="16136" width="11.33203125" style="9" customWidth="1"/>
    <col min="16137" max="16137" width="10.44140625" style="9" customWidth="1"/>
    <col min="16138" max="16138" width="1.6640625" style="9" customWidth="1"/>
    <col min="16139" max="16139" width="10.88671875" style="9" customWidth="1"/>
    <col min="16140" max="16140" width="10.5546875" style="9" customWidth="1"/>
    <col min="16141" max="16384" width="8.88671875" style="9"/>
  </cols>
  <sheetData>
    <row r="6" spans="1:18" x14ac:dyDescent="0.3">
      <c r="A6" s="5"/>
      <c r="B6" s="8" t="s">
        <v>54</v>
      </c>
    </row>
    <row r="7" spans="1:18" ht="15.6" x14ac:dyDescent="0.3">
      <c r="A7" s="73" t="s">
        <v>38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</row>
    <row r="8" spans="1:18" ht="15.6" x14ac:dyDescent="0.3">
      <c r="A8" s="75" t="s">
        <v>36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</row>
    <row r="9" spans="1:18" x14ac:dyDescent="0.3">
      <c r="E9" s="13"/>
      <c r="F9" s="13"/>
      <c r="G9" s="13"/>
      <c r="H9" s="13"/>
      <c r="I9" s="13"/>
      <c r="J9" s="13"/>
      <c r="K9" s="13"/>
      <c r="L9" s="13"/>
    </row>
    <row r="10" spans="1:18" hidden="1" x14ac:dyDescent="0.3">
      <c r="G10" s="13"/>
      <c r="K10" s="13"/>
      <c r="L10" s="13"/>
    </row>
    <row r="11" spans="1:18" hidden="1" x14ac:dyDescent="0.3">
      <c r="B11" s="16">
        <v>1989</v>
      </c>
      <c r="C11" s="16"/>
      <c r="E11" s="16">
        <v>1990</v>
      </c>
      <c r="F11" s="16"/>
      <c r="G11" s="13"/>
      <c r="H11" s="16">
        <v>1991</v>
      </c>
      <c r="I11" s="16"/>
      <c r="K11" s="16" t="s">
        <v>39</v>
      </c>
      <c r="L11" s="16"/>
      <c r="N11" s="16" t="s">
        <v>40</v>
      </c>
      <c r="O11" s="16"/>
      <c r="Q11" s="16" t="s">
        <v>41</v>
      </c>
      <c r="R11" s="16"/>
    </row>
    <row r="12" spans="1:18" ht="14.4" hidden="1" thickBot="1" x14ac:dyDescent="0.35">
      <c r="B12" s="10" t="s">
        <v>7</v>
      </c>
      <c r="C12" s="10" t="s">
        <v>8</v>
      </c>
      <c r="D12" s="30"/>
      <c r="E12" s="10" t="s">
        <v>7</v>
      </c>
      <c r="F12" s="10" t="s">
        <v>8</v>
      </c>
      <c r="H12" s="10" t="s">
        <v>7</v>
      </c>
      <c r="I12" s="10" t="s">
        <v>8</v>
      </c>
      <c r="J12" s="31"/>
      <c r="K12" s="10" t="s">
        <v>7</v>
      </c>
      <c r="L12" s="32" t="s">
        <v>8</v>
      </c>
      <c r="N12" s="10" t="s">
        <v>7</v>
      </c>
      <c r="O12" s="10" t="s">
        <v>8</v>
      </c>
      <c r="P12" s="31"/>
      <c r="Q12" s="10" t="s">
        <v>7</v>
      </c>
      <c r="R12" s="32" t="s">
        <v>8</v>
      </c>
    </row>
    <row r="13" spans="1:18" ht="14.4" hidden="1" thickTop="1" x14ac:dyDescent="0.3">
      <c r="A13" s="11" t="s">
        <v>23</v>
      </c>
      <c r="B13" s="33">
        <v>1054.75</v>
      </c>
      <c r="C13" s="33">
        <v>1070.3499999999999</v>
      </c>
      <c r="E13" s="33">
        <v>1243.32</v>
      </c>
      <c r="F13" s="33">
        <v>1262.23</v>
      </c>
      <c r="H13" s="33">
        <v>1309.32</v>
      </c>
      <c r="I13" s="33">
        <v>1318.18</v>
      </c>
      <c r="K13" s="33">
        <v>1411</v>
      </c>
      <c r="L13" s="33">
        <v>1422</v>
      </c>
      <c r="N13" s="33">
        <v>1626.05</v>
      </c>
      <c r="O13" s="33">
        <v>1637.55</v>
      </c>
      <c r="Q13" s="33">
        <v>1845.62</v>
      </c>
      <c r="R13" s="33">
        <v>1861.33</v>
      </c>
    </row>
    <row r="14" spans="1:18" hidden="1" x14ac:dyDescent="0.3">
      <c r="A14" s="11" t="s">
        <v>24</v>
      </c>
      <c r="B14" s="33">
        <v>1042.3900000000001</v>
      </c>
      <c r="C14" s="33">
        <v>1058.67</v>
      </c>
      <c r="E14" s="33">
        <v>1248.3499999999999</v>
      </c>
      <c r="F14" s="33">
        <v>1263.3</v>
      </c>
      <c r="H14" s="33">
        <v>1319.95</v>
      </c>
      <c r="I14" s="33">
        <v>1327.5</v>
      </c>
      <c r="K14" s="33">
        <v>1437</v>
      </c>
      <c r="L14" s="33">
        <v>1448</v>
      </c>
      <c r="N14" s="33">
        <v>1648.55</v>
      </c>
      <c r="O14" s="33">
        <v>1658.65</v>
      </c>
      <c r="Q14" s="33">
        <v>1873</v>
      </c>
      <c r="R14" s="33">
        <v>1887.6</v>
      </c>
    </row>
    <row r="15" spans="1:18" hidden="1" x14ac:dyDescent="0.3">
      <c r="A15" s="11" t="s">
        <v>25</v>
      </c>
      <c r="B15" s="33">
        <v>989.55</v>
      </c>
      <c r="C15" s="33">
        <v>1004.8</v>
      </c>
      <c r="E15" s="33">
        <v>1211.1400000000001</v>
      </c>
      <c r="F15" s="33">
        <v>1220.55</v>
      </c>
      <c r="H15" s="33">
        <v>1310</v>
      </c>
      <c r="I15" s="33">
        <v>1316.83</v>
      </c>
      <c r="K15" s="33">
        <v>1443</v>
      </c>
      <c r="L15" s="33">
        <v>1452</v>
      </c>
      <c r="N15" s="33">
        <v>1697.18</v>
      </c>
      <c r="O15" s="33">
        <v>1708.32</v>
      </c>
      <c r="Q15" s="33">
        <v>1890.48</v>
      </c>
      <c r="R15" s="33">
        <v>1910.71</v>
      </c>
    </row>
    <row r="16" spans="1:18" hidden="1" x14ac:dyDescent="0.3">
      <c r="A16" s="11" t="s">
        <v>26</v>
      </c>
      <c r="B16" s="33">
        <v>1001.4</v>
      </c>
      <c r="C16" s="33">
        <v>1013.95</v>
      </c>
      <c r="E16" s="33">
        <v>1223.74</v>
      </c>
      <c r="F16" s="33">
        <v>1232.53</v>
      </c>
      <c r="H16" s="33">
        <v>1326.05</v>
      </c>
      <c r="I16" s="33">
        <v>1329.91</v>
      </c>
      <c r="K16" s="33">
        <v>1436.85</v>
      </c>
      <c r="L16" s="33">
        <v>1445.55</v>
      </c>
      <c r="N16" s="33">
        <v>1711.45</v>
      </c>
      <c r="O16" s="33">
        <v>1720.85</v>
      </c>
      <c r="Q16" s="33">
        <v>1895</v>
      </c>
      <c r="R16" s="33">
        <v>1912.8</v>
      </c>
    </row>
    <row r="17" spans="1:18" hidden="1" x14ac:dyDescent="0.3">
      <c r="A17" s="11" t="s">
        <v>27</v>
      </c>
      <c r="B17" s="33">
        <v>1051.57</v>
      </c>
      <c r="C17" s="33">
        <v>1071.3800000000001</v>
      </c>
      <c r="E17" s="33">
        <v>1238.43</v>
      </c>
      <c r="F17" s="33">
        <v>1247.3800000000001</v>
      </c>
      <c r="H17" s="33">
        <v>1325.36</v>
      </c>
      <c r="I17" s="33">
        <v>1327.6</v>
      </c>
      <c r="K17" s="33">
        <v>1447.68</v>
      </c>
      <c r="L17" s="33">
        <v>1456.37</v>
      </c>
      <c r="N17" s="33">
        <v>1723.33</v>
      </c>
      <c r="O17" s="33">
        <v>1733.19</v>
      </c>
      <c r="Q17" s="33">
        <v>1898.77</v>
      </c>
      <c r="R17" s="33">
        <v>1914.32</v>
      </c>
    </row>
    <row r="18" spans="1:18" hidden="1" x14ac:dyDescent="0.3">
      <c r="A18" s="11" t="s">
        <v>28</v>
      </c>
      <c r="B18" s="33">
        <v>1126.6199999999999</v>
      </c>
      <c r="C18" s="33">
        <v>1139.57</v>
      </c>
      <c r="E18" s="33">
        <v>1208.3800000000001</v>
      </c>
      <c r="F18" s="33">
        <v>1224.32</v>
      </c>
      <c r="H18" s="33">
        <v>1320.21</v>
      </c>
      <c r="I18" s="33">
        <v>1323.53</v>
      </c>
      <c r="K18" s="33">
        <v>1464.38</v>
      </c>
      <c r="L18" s="33">
        <v>1473.19</v>
      </c>
      <c r="N18" s="33">
        <v>1732.91</v>
      </c>
      <c r="O18" s="33">
        <v>1741.73</v>
      </c>
      <c r="Q18" s="33">
        <v>1904.95</v>
      </c>
      <c r="R18" s="33">
        <v>1922.91</v>
      </c>
    </row>
    <row r="19" spans="1:18" hidden="1" x14ac:dyDescent="0.3">
      <c r="A19" s="11" t="s">
        <v>29</v>
      </c>
      <c r="B19" s="33">
        <v>1219.3800000000001</v>
      </c>
      <c r="C19" s="33">
        <v>1233.67</v>
      </c>
      <c r="E19" s="33">
        <v>1189.43</v>
      </c>
      <c r="F19" s="33">
        <v>1198.6400000000001</v>
      </c>
      <c r="H19" s="33">
        <v>1316.65</v>
      </c>
      <c r="I19" s="33">
        <v>1321.65</v>
      </c>
      <c r="K19" s="33">
        <v>1479.96</v>
      </c>
      <c r="L19" s="33">
        <v>1487.87</v>
      </c>
      <c r="N19" s="33">
        <v>1739.73</v>
      </c>
      <c r="O19" s="33">
        <v>1748.91</v>
      </c>
      <c r="Q19" s="33">
        <v>1898.81</v>
      </c>
      <c r="R19" s="33">
        <v>1914.62</v>
      </c>
    </row>
    <row r="20" spans="1:18" hidden="1" x14ac:dyDescent="0.3">
      <c r="A20" s="11" t="s">
        <v>30</v>
      </c>
      <c r="B20" s="33">
        <v>1257.8599999999999</v>
      </c>
      <c r="C20" s="33">
        <v>1266</v>
      </c>
      <c r="E20" s="33">
        <v>1195.55</v>
      </c>
      <c r="F20" s="33">
        <v>1200.5899999999999</v>
      </c>
      <c r="H20" s="33">
        <v>1315.9</v>
      </c>
      <c r="I20" s="33">
        <v>1321.33</v>
      </c>
      <c r="K20" s="33">
        <v>1511.15</v>
      </c>
      <c r="L20" s="33">
        <v>1519.7</v>
      </c>
      <c r="N20" s="33">
        <v>1750.5</v>
      </c>
      <c r="O20" s="33">
        <v>1760.77</v>
      </c>
      <c r="Q20" s="33">
        <v>1901.36</v>
      </c>
      <c r="R20" s="33">
        <v>1916.32</v>
      </c>
    </row>
    <row r="21" spans="1:18" hidden="1" x14ac:dyDescent="0.3">
      <c r="A21" s="11" t="s">
        <v>31</v>
      </c>
      <c r="B21" s="33">
        <v>1238.81</v>
      </c>
      <c r="C21" s="33">
        <v>1246.95</v>
      </c>
      <c r="E21" s="33">
        <v>1207.25</v>
      </c>
      <c r="F21" s="33">
        <v>1214.2</v>
      </c>
      <c r="H21" s="33">
        <v>1310.52</v>
      </c>
      <c r="I21" s="33">
        <v>1316.68</v>
      </c>
      <c r="K21" s="33">
        <v>1535.41</v>
      </c>
      <c r="L21" s="33">
        <v>1543.73</v>
      </c>
      <c r="N21" s="33">
        <v>1772.64</v>
      </c>
      <c r="O21" s="33">
        <v>1782.32</v>
      </c>
      <c r="Q21" s="33">
        <v>1905.91</v>
      </c>
      <c r="R21" s="33">
        <v>1919.05</v>
      </c>
    </row>
    <row r="22" spans="1:18" hidden="1" x14ac:dyDescent="0.3">
      <c r="A22" s="11" t="s">
        <v>32</v>
      </c>
      <c r="B22" s="33">
        <v>1173.23</v>
      </c>
      <c r="C22" s="33">
        <v>1186.5899999999999</v>
      </c>
      <c r="E22" s="33">
        <v>1197.78</v>
      </c>
      <c r="F22" s="33">
        <v>1204.22</v>
      </c>
      <c r="H22" s="33">
        <v>1307.04</v>
      </c>
      <c r="I22" s="33">
        <v>1312.87</v>
      </c>
      <c r="K22" s="33">
        <v>1554.57</v>
      </c>
      <c r="L22" s="33">
        <v>1564.33</v>
      </c>
      <c r="N22" s="33">
        <v>1787.48</v>
      </c>
      <c r="O22" s="33">
        <v>1796.95</v>
      </c>
      <c r="Q22" s="33">
        <v>1910.71</v>
      </c>
      <c r="R22" s="33">
        <v>1924.24</v>
      </c>
    </row>
    <row r="23" spans="1:18" hidden="1" x14ac:dyDescent="0.3">
      <c r="A23" s="11" t="s">
        <v>33</v>
      </c>
      <c r="B23" s="33">
        <v>1192.45</v>
      </c>
      <c r="C23" s="33">
        <v>1200.23</v>
      </c>
      <c r="E23" s="33">
        <v>1213.1400000000001</v>
      </c>
      <c r="F23" s="33">
        <v>1221.1400000000001</v>
      </c>
      <c r="H23" s="33">
        <v>1320.62</v>
      </c>
      <c r="I23" s="33">
        <v>1327.81</v>
      </c>
      <c r="K23" s="33">
        <v>1577.81</v>
      </c>
      <c r="L23" s="33">
        <v>1587.24</v>
      </c>
      <c r="N23" s="33">
        <v>1799.59</v>
      </c>
      <c r="O23" s="33">
        <v>1810.86</v>
      </c>
      <c r="Q23" s="33">
        <v>1913.05</v>
      </c>
      <c r="R23" s="33">
        <v>1928.27</v>
      </c>
    </row>
    <row r="24" spans="1:18" hidden="1" x14ac:dyDescent="0.3">
      <c r="A24" s="11" t="s">
        <v>34</v>
      </c>
      <c r="B24" s="33">
        <v>1204.5</v>
      </c>
      <c r="C24" s="33">
        <v>1211.44</v>
      </c>
      <c r="E24" s="33">
        <v>1257.74</v>
      </c>
      <c r="F24" s="33">
        <v>1268.68</v>
      </c>
      <c r="H24" s="33">
        <v>1346.05</v>
      </c>
      <c r="I24" s="33">
        <v>1358.5</v>
      </c>
      <c r="K24" s="33">
        <v>1592.8</v>
      </c>
      <c r="L24" s="33">
        <v>1607.6</v>
      </c>
      <c r="N24" s="33">
        <v>1813.67</v>
      </c>
      <c r="O24" s="33">
        <v>1830.1</v>
      </c>
      <c r="P24" s="33"/>
      <c r="Q24" s="33">
        <v>1906.33</v>
      </c>
      <c r="R24" s="33">
        <v>1932.62</v>
      </c>
    </row>
    <row r="25" spans="1:18" ht="5.0999999999999996" hidden="1" customHeight="1" x14ac:dyDescent="0.3"/>
    <row r="26" spans="1:18" hidden="1" x14ac:dyDescent="0.3">
      <c r="A26" s="34" t="s">
        <v>37</v>
      </c>
      <c r="B26" s="35">
        <f>AVERAGE(B13:B24)</f>
        <v>1129.3758333333333</v>
      </c>
      <c r="C26" s="35">
        <f>AVERAGE(C13:C24)</f>
        <v>1141.9666666666667</v>
      </c>
      <c r="E26" s="35">
        <f>AVERAGE(E13:E24)</f>
        <v>1219.5208333333333</v>
      </c>
      <c r="F26" s="35">
        <f>AVERAGE(F13:F24)</f>
        <v>1229.8149999999998</v>
      </c>
      <c r="H26" s="35">
        <f>AVERAGE(H13:H24)</f>
        <v>1318.9724999999999</v>
      </c>
      <c r="I26" s="35">
        <f>AVERAGE(I13:I24)</f>
        <v>1325.1991666666668</v>
      </c>
      <c r="J26" s="35"/>
      <c r="K26" s="35">
        <f>AVERAGE(K13:K24)</f>
        <v>1490.9674999999997</v>
      </c>
      <c r="L26" s="35">
        <f>AVERAGE(L13:L24)</f>
        <v>1500.6316666666664</v>
      </c>
      <c r="M26" s="35"/>
      <c r="N26" s="35">
        <f>AVERAGE(N13:N24)</f>
        <v>1733.5900000000001</v>
      </c>
      <c r="O26" s="35">
        <f>AVERAGE(O13:O24)</f>
        <v>1744.1833333333332</v>
      </c>
      <c r="Q26" s="35">
        <f>AVERAGE(Q13:Q24)</f>
        <v>1895.3324999999998</v>
      </c>
      <c r="R26" s="35">
        <f>AVERAGE(R13:R24)</f>
        <v>1912.0658333333333</v>
      </c>
    </row>
    <row r="27" spans="1:18" x14ac:dyDescent="0.3">
      <c r="A27" s="34"/>
      <c r="B27" s="35"/>
      <c r="C27" s="35"/>
      <c r="D27" s="21"/>
      <c r="E27" s="35"/>
      <c r="F27" s="35"/>
      <c r="H27" s="33"/>
      <c r="I27" s="33"/>
      <c r="K27" s="33"/>
      <c r="L27" s="33"/>
    </row>
    <row r="28" spans="1:18" x14ac:dyDescent="0.3">
      <c r="B28" s="16" t="s">
        <v>42</v>
      </c>
      <c r="C28" s="16"/>
      <c r="E28" s="16" t="s">
        <v>43</v>
      </c>
      <c r="F28" s="16"/>
      <c r="G28" s="13"/>
      <c r="H28" s="16" t="s">
        <v>44</v>
      </c>
      <c r="I28" s="16"/>
      <c r="K28" s="16" t="s">
        <v>45</v>
      </c>
      <c r="L28" s="16"/>
      <c r="N28" s="16">
        <v>1999</v>
      </c>
      <c r="O28" s="16"/>
      <c r="Q28" s="16">
        <v>2000</v>
      </c>
      <c r="R28" s="16"/>
    </row>
    <row r="29" spans="1:18" ht="14.4" thickBot="1" x14ac:dyDescent="0.35">
      <c r="B29" s="10" t="s">
        <v>7</v>
      </c>
      <c r="C29" s="10" t="s">
        <v>8</v>
      </c>
      <c r="D29" s="31"/>
      <c r="E29" s="10" t="s">
        <v>7</v>
      </c>
      <c r="F29" s="32" t="s">
        <v>8</v>
      </c>
      <c r="H29" s="10" t="s">
        <v>7</v>
      </c>
      <c r="I29" s="10" t="s">
        <v>8</v>
      </c>
      <c r="J29" s="31"/>
      <c r="K29" s="10" t="s">
        <v>7</v>
      </c>
      <c r="L29" s="32" t="s">
        <v>8</v>
      </c>
      <c r="N29" s="10" t="s">
        <v>7</v>
      </c>
      <c r="O29" s="32" t="s">
        <v>8</v>
      </c>
      <c r="Q29" s="10" t="s">
        <v>7</v>
      </c>
      <c r="R29" s="32" t="s">
        <v>8</v>
      </c>
    </row>
    <row r="30" spans="1:18" ht="14.4" thickTop="1" x14ac:dyDescent="0.3">
      <c r="A30" s="11" t="s">
        <v>23</v>
      </c>
      <c r="B30" s="33">
        <v>1920.23</v>
      </c>
      <c r="C30" s="33">
        <v>1949.55</v>
      </c>
      <c r="E30" s="33">
        <v>1985</v>
      </c>
      <c r="F30" s="33">
        <v>2003.77</v>
      </c>
      <c r="H30" s="33">
        <v>2117.27</v>
      </c>
      <c r="I30" s="33">
        <v>2139.09</v>
      </c>
      <c r="K30" s="33">
        <v>2455.71</v>
      </c>
      <c r="L30" s="33">
        <v>2528.81</v>
      </c>
      <c r="N30" s="33">
        <v>2838</v>
      </c>
      <c r="O30" s="33">
        <v>2866.25</v>
      </c>
      <c r="Q30" s="33">
        <v>3307.38</v>
      </c>
      <c r="R30" s="33">
        <v>3357.14</v>
      </c>
    </row>
    <row r="31" spans="1:18" x14ac:dyDescent="0.3">
      <c r="A31" s="11" t="s">
        <v>24</v>
      </c>
      <c r="B31" s="33">
        <v>1940.65</v>
      </c>
      <c r="C31" s="33">
        <v>1962.3</v>
      </c>
      <c r="E31" s="33">
        <v>2002.14</v>
      </c>
      <c r="F31" s="33">
        <v>2027.14</v>
      </c>
      <c r="H31" s="33">
        <v>2119.5</v>
      </c>
      <c r="I31" s="33">
        <v>2137.5</v>
      </c>
      <c r="K31" s="33">
        <v>2495.25</v>
      </c>
      <c r="L31" s="33">
        <v>2547</v>
      </c>
      <c r="N31" s="33">
        <v>2865.25</v>
      </c>
      <c r="O31" s="33">
        <v>2906.75</v>
      </c>
      <c r="Q31" s="33">
        <v>3430.95</v>
      </c>
      <c r="R31" s="33">
        <v>3501.9</v>
      </c>
    </row>
    <row r="32" spans="1:18" x14ac:dyDescent="0.3">
      <c r="A32" s="11" t="s">
        <v>25</v>
      </c>
      <c r="B32" s="33">
        <v>1949.77</v>
      </c>
      <c r="C32" s="33">
        <v>1971.59</v>
      </c>
      <c r="E32" s="33">
        <v>2009</v>
      </c>
      <c r="F32" s="33">
        <v>2034.35</v>
      </c>
      <c r="H32" s="33">
        <v>2127.37</v>
      </c>
      <c r="I32" s="33">
        <v>2144.21</v>
      </c>
      <c r="K32" s="33">
        <v>2527.0454545454545</v>
      </c>
      <c r="L32" s="33">
        <v>2576.3636363636365</v>
      </c>
      <c r="N32" s="33">
        <v>2884.5454545454545</v>
      </c>
      <c r="O32" s="33">
        <v>2924.5454545454545</v>
      </c>
      <c r="Q32" s="33">
        <v>3466.59</v>
      </c>
      <c r="R32" s="33">
        <v>3510</v>
      </c>
    </row>
    <row r="33" spans="1:18" x14ac:dyDescent="0.3">
      <c r="A33" s="11" t="s">
        <v>26</v>
      </c>
      <c r="B33" s="33">
        <v>1955</v>
      </c>
      <c r="C33" s="33">
        <v>1975</v>
      </c>
      <c r="E33" s="33">
        <v>2016.25</v>
      </c>
      <c r="F33" s="33">
        <v>2039.05</v>
      </c>
      <c r="H33" s="33">
        <v>2136.59</v>
      </c>
      <c r="I33" s="33">
        <v>2151.59</v>
      </c>
      <c r="K33" s="33">
        <v>2681.5</v>
      </c>
      <c r="L33" s="33">
        <v>2813.5</v>
      </c>
      <c r="N33" s="33">
        <v>2892.5</v>
      </c>
      <c r="O33" s="33">
        <v>2926.25</v>
      </c>
      <c r="Q33" s="33">
        <v>3475.83</v>
      </c>
      <c r="R33" s="33">
        <v>3509.17</v>
      </c>
    </row>
    <row r="34" spans="1:18" x14ac:dyDescent="0.3">
      <c r="A34" s="11" t="s">
        <v>27</v>
      </c>
      <c r="B34" s="33">
        <v>1954.05</v>
      </c>
      <c r="C34" s="33">
        <v>1975</v>
      </c>
      <c r="E34" s="33">
        <v>2029.52</v>
      </c>
      <c r="F34" s="33">
        <v>2050.9</v>
      </c>
      <c r="H34" s="33">
        <v>2148.75</v>
      </c>
      <c r="I34" s="33">
        <v>2168.85</v>
      </c>
      <c r="K34" s="33">
        <v>2665.26</v>
      </c>
      <c r="L34" s="33">
        <v>2763.16</v>
      </c>
      <c r="N34" s="33">
        <v>2914.76</v>
      </c>
      <c r="O34" s="33">
        <v>2939.76</v>
      </c>
      <c r="Q34" s="33">
        <v>3479.29</v>
      </c>
      <c r="R34" s="33">
        <v>3506.43</v>
      </c>
    </row>
    <row r="35" spans="1:18" x14ac:dyDescent="0.3">
      <c r="A35" s="11" t="s">
        <v>28</v>
      </c>
      <c r="B35" s="33">
        <v>1951.43</v>
      </c>
      <c r="C35" s="33">
        <v>1973.43</v>
      </c>
      <c r="E35" s="33">
        <v>2037.63</v>
      </c>
      <c r="F35" s="33">
        <v>2062.2600000000002</v>
      </c>
      <c r="H35" s="33">
        <v>2152.75</v>
      </c>
      <c r="I35" s="33">
        <v>2176.35</v>
      </c>
      <c r="K35" s="33">
        <v>2726.43</v>
      </c>
      <c r="L35" s="33">
        <v>2779.05</v>
      </c>
      <c r="N35" s="33">
        <v>3052.73</v>
      </c>
      <c r="O35" s="33">
        <v>3120.45</v>
      </c>
      <c r="Q35" s="33">
        <v>3485.76</v>
      </c>
      <c r="R35" s="33">
        <v>3510</v>
      </c>
    </row>
    <row r="36" spans="1:18" x14ac:dyDescent="0.3">
      <c r="A36" s="11" t="s">
        <v>29</v>
      </c>
      <c r="B36" s="33">
        <v>1955.48</v>
      </c>
      <c r="C36" s="33">
        <v>1972</v>
      </c>
      <c r="E36" s="33">
        <v>2050.2199999999998</v>
      </c>
      <c r="F36" s="33">
        <v>2072.48</v>
      </c>
      <c r="H36" s="33">
        <v>2161.7399999999998</v>
      </c>
      <c r="I36" s="33">
        <v>2181.96</v>
      </c>
      <c r="K36" s="33">
        <v>2770.65</v>
      </c>
      <c r="L36" s="33">
        <v>2825.87</v>
      </c>
      <c r="N36" s="33">
        <v>3290.91</v>
      </c>
      <c r="O36" s="33">
        <v>3325.41</v>
      </c>
      <c r="Q36" s="33">
        <v>3490</v>
      </c>
      <c r="R36" s="33">
        <v>3510</v>
      </c>
    </row>
    <row r="37" spans="1:18" x14ac:dyDescent="0.3">
      <c r="A37" s="11" t="s">
        <v>30</v>
      </c>
      <c r="B37" s="33">
        <v>1953.36</v>
      </c>
      <c r="C37" s="33">
        <v>1970.23</v>
      </c>
      <c r="E37" s="33">
        <v>2058.5700000000002</v>
      </c>
      <c r="F37" s="33">
        <v>2082.81</v>
      </c>
      <c r="H37" s="33">
        <v>2173.5</v>
      </c>
      <c r="I37" s="33">
        <v>2192.6</v>
      </c>
      <c r="K37" s="33">
        <v>2795.71</v>
      </c>
      <c r="L37" s="33">
        <v>2839.76</v>
      </c>
      <c r="N37" s="33">
        <v>3295.68</v>
      </c>
      <c r="O37" s="33">
        <v>3314.91</v>
      </c>
      <c r="Q37" s="33">
        <v>3477.73</v>
      </c>
      <c r="R37" s="33">
        <v>3511.59</v>
      </c>
    </row>
    <row r="38" spans="1:18" x14ac:dyDescent="0.3">
      <c r="A38" s="11" t="s">
        <v>31</v>
      </c>
      <c r="B38" s="33">
        <v>1955.75</v>
      </c>
      <c r="C38" s="33">
        <v>1970.65</v>
      </c>
      <c r="E38" s="33">
        <v>2073.5700000000002</v>
      </c>
      <c r="F38" s="33">
        <v>2096.19</v>
      </c>
      <c r="H38" s="33">
        <v>2181.38</v>
      </c>
      <c r="I38" s="33">
        <v>2203.67</v>
      </c>
      <c r="K38" s="33">
        <v>2809.76</v>
      </c>
      <c r="L38" s="33">
        <v>2837.86</v>
      </c>
      <c r="N38" s="33">
        <v>3300.1</v>
      </c>
      <c r="O38" s="33">
        <v>3317.67</v>
      </c>
      <c r="Q38" s="33">
        <v>3461.75</v>
      </c>
      <c r="R38" s="33">
        <v>3502.5</v>
      </c>
    </row>
    <row r="39" spans="1:18" x14ac:dyDescent="0.3">
      <c r="A39" s="11" t="s">
        <v>32</v>
      </c>
      <c r="B39" s="33">
        <v>1954.77</v>
      </c>
      <c r="C39" s="33">
        <v>1971.5</v>
      </c>
      <c r="E39" s="33">
        <v>2079.35</v>
      </c>
      <c r="F39" s="33">
        <v>2099.5700000000002</v>
      </c>
      <c r="H39" s="33">
        <v>2197.39</v>
      </c>
      <c r="I39" s="33">
        <v>2227.83</v>
      </c>
      <c r="K39" s="33">
        <v>2816.82</v>
      </c>
      <c r="L39" s="33">
        <v>2845.91</v>
      </c>
      <c r="N39" s="33">
        <v>3302.95</v>
      </c>
      <c r="O39" s="33">
        <v>3316.95</v>
      </c>
      <c r="Q39" s="33">
        <v>3481.36</v>
      </c>
      <c r="R39" s="33">
        <v>3516.59</v>
      </c>
    </row>
    <row r="40" spans="1:18" x14ac:dyDescent="0.3">
      <c r="A40" s="11" t="s">
        <v>33</v>
      </c>
      <c r="B40" s="33">
        <v>1955.91</v>
      </c>
      <c r="C40" s="33">
        <v>1973.5</v>
      </c>
      <c r="E40" s="33">
        <v>2086.4299999999998</v>
      </c>
      <c r="F40" s="33">
        <v>2110.81</v>
      </c>
      <c r="H40" s="33">
        <v>2216.5</v>
      </c>
      <c r="I40" s="33">
        <v>2245</v>
      </c>
      <c r="K40" s="33">
        <v>2819.52</v>
      </c>
      <c r="L40" s="33">
        <v>2848.1</v>
      </c>
      <c r="N40" s="33">
        <v>3301.36</v>
      </c>
      <c r="O40" s="33">
        <v>3328.59</v>
      </c>
      <c r="Q40" s="33">
        <v>3492.73</v>
      </c>
      <c r="R40" s="33">
        <v>3531.59</v>
      </c>
    </row>
    <row r="41" spans="1:18" x14ac:dyDescent="0.3">
      <c r="A41" s="11" t="s">
        <v>34</v>
      </c>
      <c r="B41" s="33">
        <v>1964.21</v>
      </c>
      <c r="C41" s="33">
        <v>1987.21</v>
      </c>
      <c r="E41" s="33">
        <v>2091.75</v>
      </c>
      <c r="F41" s="33">
        <v>2126.1999999999998</v>
      </c>
      <c r="H41" s="33">
        <v>2255</v>
      </c>
      <c r="I41" s="33">
        <v>2339.9</v>
      </c>
      <c r="K41" s="33">
        <v>2821.25</v>
      </c>
      <c r="L41" s="33">
        <v>2859.25</v>
      </c>
      <c r="N41" s="33">
        <v>3295.24</v>
      </c>
      <c r="O41" s="33">
        <v>3333.81</v>
      </c>
      <c r="Q41" s="33">
        <v>3481.67</v>
      </c>
      <c r="R41" s="33">
        <v>3560.56</v>
      </c>
    </row>
    <row r="42" spans="1:18" ht="5.0999999999999996" customHeight="1" x14ac:dyDescent="0.3"/>
    <row r="43" spans="1:18" s="38" customFormat="1" ht="12" x14ac:dyDescent="0.25">
      <c r="A43" s="36" t="s">
        <v>37</v>
      </c>
      <c r="B43" s="37">
        <f>AVERAGE(B30:B41)</f>
        <v>1950.8841666666667</v>
      </c>
      <c r="C43" s="37">
        <f>AVERAGE(C30:C41)</f>
        <v>1970.9966666666667</v>
      </c>
      <c r="E43" s="37">
        <f>AVERAGE(E30:E41)</f>
        <v>2043.2858333333334</v>
      </c>
      <c r="F43" s="37">
        <f>AVERAGE(F30:F41)</f>
        <v>2067.1275000000001</v>
      </c>
      <c r="H43" s="37">
        <f>AVERAGE(H30:H41)</f>
        <v>2165.645</v>
      </c>
      <c r="I43" s="37">
        <f>AVERAGE(I30:I41)</f>
        <v>2192.3791666666671</v>
      </c>
      <c r="J43" s="37"/>
      <c r="K43" s="37">
        <f>AVERAGE(K30:K41)</f>
        <v>2698.7421212121212</v>
      </c>
      <c r="L43" s="37">
        <f>AVERAGE(L30:L41)</f>
        <v>2755.3861363636365</v>
      </c>
      <c r="M43" s="37"/>
      <c r="N43" s="37">
        <f>AVERAGE(N30:N41)</f>
        <v>3102.8354545454545</v>
      </c>
      <c r="O43" s="37">
        <f>AVERAGE(O30:O41)</f>
        <v>3135.1121212121211</v>
      </c>
      <c r="Q43" s="37">
        <f>AVERAGE(Q30:Q41)</f>
        <v>3460.92</v>
      </c>
      <c r="R43" s="37">
        <f>AVERAGE(R30:R41)</f>
        <v>3502.2891666666669</v>
      </c>
    </row>
    <row r="44" spans="1:18" x14ac:dyDescent="0.3">
      <c r="A44" s="34"/>
      <c r="B44" s="35"/>
      <c r="C44" s="35"/>
      <c r="D44" s="21"/>
      <c r="E44" s="35"/>
      <c r="F44" s="35"/>
    </row>
    <row r="45" spans="1:18" x14ac:dyDescent="0.3">
      <c r="B45" s="16">
        <v>2001</v>
      </c>
      <c r="C45" s="16"/>
      <c r="E45" s="16">
        <v>2002</v>
      </c>
      <c r="F45" s="16"/>
      <c r="G45" s="13"/>
      <c r="H45" s="16">
        <v>2003</v>
      </c>
      <c r="I45" s="16"/>
      <c r="K45" s="16">
        <v>2004</v>
      </c>
      <c r="L45" s="16"/>
      <c r="N45" s="16">
        <v>2005</v>
      </c>
      <c r="O45" s="16"/>
      <c r="Q45" s="16">
        <v>2006</v>
      </c>
      <c r="R45" s="16"/>
    </row>
    <row r="46" spans="1:18" ht="14.4" thickBot="1" x14ac:dyDescent="0.35">
      <c r="B46" s="10" t="s">
        <v>7</v>
      </c>
      <c r="C46" s="32" t="s">
        <v>8</v>
      </c>
      <c r="E46" s="10" t="s">
        <v>7</v>
      </c>
      <c r="F46" s="32" t="s">
        <v>8</v>
      </c>
      <c r="H46" s="10" t="s">
        <v>7</v>
      </c>
      <c r="I46" s="32" t="s">
        <v>8</v>
      </c>
      <c r="K46" s="10" t="s">
        <v>7</v>
      </c>
      <c r="L46" s="32" t="s">
        <v>8</v>
      </c>
      <c r="N46" s="10" t="s">
        <v>7</v>
      </c>
      <c r="O46" s="32" t="s">
        <v>8</v>
      </c>
      <c r="Q46" s="10" t="s">
        <v>7</v>
      </c>
      <c r="R46" s="32" t="s">
        <v>8</v>
      </c>
    </row>
    <row r="47" spans="1:18" ht="14.4" thickTop="1" x14ac:dyDescent="0.3">
      <c r="A47" s="11" t="s">
        <v>23</v>
      </c>
      <c r="B47" s="33">
        <v>3533.41</v>
      </c>
      <c r="C47" s="33">
        <v>3582.5</v>
      </c>
      <c r="E47" s="33">
        <v>4748.18</v>
      </c>
      <c r="F47" s="33">
        <v>4809.7700000000004</v>
      </c>
      <c r="H47" s="33">
        <v>7041.16</v>
      </c>
      <c r="I47" s="33">
        <v>7125.97</v>
      </c>
      <c r="K47" s="33">
        <v>6144.2619047619046</v>
      </c>
      <c r="L47" s="33">
        <v>6209.8571428571431</v>
      </c>
      <c r="N47" s="33">
        <v>6226.96</v>
      </c>
      <c r="O47" s="33">
        <v>6294.52</v>
      </c>
      <c r="Q47" s="33">
        <v>6092.8</v>
      </c>
      <c r="R47" s="33">
        <v>6143.48</v>
      </c>
    </row>
    <row r="48" spans="1:18" x14ac:dyDescent="0.3">
      <c r="A48" s="11" t="s">
        <v>24</v>
      </c>
      <c r="B48" s="33">
        <v>3673.25</v>
      </c>
      <c r="C48" s="33">
        <v>3725.5</v>
      </c>
      <c r="D48" s="11"/>
      <c r="E48" s="33">
        <v>4865.5</v>
      </c>
      <c r="F48" s="33">
        <v>4930.25</v>
      </c>
      <c r="G48" s="11"/>
      <c r="H48" s="33">
        <v>6895.7916666666661</v>
      </c>
      <c r="I48" s="33">
        <v>6961.1875</v>
      </c>
      <c r="K48" s="33">
        <v>5981.68</v>
      </c>
      <c r="L48" s="33">
        <v>6038.35</v>
      </c>
      <c r="N48" s="33">
        <v>6252.13</v>
      </c>
      <c r="O48" s="33">
        <v>6311</v>
      </c>
      <c r="Q48" s="33">
        <v>6022.83</v>
      </c>
      <c r="R48" s="33">
        <v>6064</v>
      </c>
    </row>
    <row r="49" spans="1:18" x14ac:dyDescent="0.3">
      <c r="A49" s="11" t="s">
        <v>25</v>
      </c>
      <c r="B49" s="33">
        <v>3734.05</v>
      </c>
      <c r="C49" s="33">
        <v>3772.62</v>
      </c>
      <c r="E49" s="33">
        <v>4832.22</v>
      </c>
      <c r="F49" s="33">
        <v>4894.17</v>
      </c>
      <c r="H49" s="33">
        <v>6805.6746031746043</v>
      </c>
      <c r="I49" s="33">
        <v>6873.9285714285716</v>
      </c>
      <c r="K49" s="33">
        <v>5930.68</v>
      </c>
      <c r="L49" s="33">
        <v>5977.86</v>
      </c>
      <c r="N49" s="33">
        <v>6230.88</v>
      </c>
      <c r="O49" s="33">
        <v>6275.83</v>
      </c>
      <c r="Q49" s="33">
        <v>5874.32</v>
      </c>
      <c r="R49" s="33">
        <v>5921.14</v>
      </c>
    </row>
    <row r="50" spans="1:18" x14ac:dyDescent="0.3">
      <c r="A50" s="11" t="s">
        <v>26</v>
      </c>
      <c r="B50" s="33">
        <v>3770.53</v>
      </c>
      <c r="C50" s="33">
        <v>3801.32</v>
      </c>
      <c r="D50" s="11"/>
      <c r="E50" s="33">
        <v>4814.9799999999996</v>
      </c>
      <c r="F50" s="33">
        <v>4857.8599999999997</v>
      </c>
      <c r="G50" s="11"/>
      <c r="H50" s="33">
        <v>6821.1875</v>
      </c>
      <c r="I50" s="33">
        <v>6869.1875</v>
      </c>
      <c r="K50" s="33">
        <v>5687.1</v>
      </c>
      <c r="L50" s="33">
        <v>5739.65</v>
      </c>
      <c r="N50" s="33">
        <v>6236.61</v>
      </c>
      <c r="O50" s="33">
        <v>6284.64</v>
      </c>
      <c r="Q50" s="33">
        <v>5760.83</v>
      </c>
      <c r="R50" s="33">
        <v>5842.31</v>
      </c>
    </row>
    <row r="51" spans="1:18" x14ac:dyDescent="0.3">
      <c r="A51" s="11" t="s">
        <v>27</v>
      </c>
      <c r="B51" s="33">
        <v>3804.76</v>
      </c>
      <c r="C51" s="33">
        <v>3838.57</v>
      </c>
      <c r="E51" s="33">
        <v>4979.2700000000004</v>
      </c>
      <c r="F51" s="33">
        <v>5039.54</v>
      </c>
      <c r="H51" s="33">
        <v>6381.67</v>
      </c>
      <c r="I51" s="33">
        <v>6509.33</v>
      </c>
      <c r="K51" s="33">
        <v>5737.71</v>
      </c>
      <c r="L51" s="33">
        <v>5984</v>
      </c>
      <c r="N51" s="33">
        <v>6208.18</v>
      </c>
      <c r="O51" s="33">
        <v>6255.34</v>
      </c>
      <c r="Q51" s="33">
        <v>5566.75</v>
      </c>
      <c r="R51" s="33">
        <v>5651.35</v>
      </c>
    </row>
    <row r="52" spans="1:18" x14ac:dyDescent="0.3">
      <c r="A52" s="11" t="s">
        <v>28</v>
      </c>
      <c r="B52" s="33">
        <v>3889.75</v>
      </c>
      <c r="C52" s="33">
        <v>3933.5</v>
      </c>
      <c r="E52" s="33">
        <v>5476.58</v>
      </c>
      <c r="F52" s="33">
        <v>5606.97</v>
      </c>
      <c r="H52" s="33">
        <v>6172.25</v>
      </c>
      <c r="I52" s="33">
        <v>6254.58</v>
      </c>
      <c r="K52" s="33">
        <v>5872.27</v>
      </c>
      <c r="L52" s="33">
        <v>5923.64</v>
      </c>
      <c r="N52" s="33">
        <v>6095.34</v>
      </c>
      <c r="O52" s="33">
        <v>6148.81</v>
      </c>
      <c r="Q52" s="33">
        <v>5568.65</v>
      </c>
      <c r="R52" s="33">
        <v>5636.35</v>
      </c>
    </row>
    <row r="53" spans="1:18" x14ac:dyDescent="0.3">
      <c r="A53" s="11" t="s">
        <v>29</v>
      </c>
      <c r="B53" s="33">
        <v>4155.75</v>
      </c>
      <c r="C53" s="33">
        <v>4207.5</v>
      </c>
      <c r="E53" s="33">
        <v>6209.57</v>
      </c>
      <c r="F53" s="33">
        <v>6469.35</v>
      </c>
      <c r="H53" s="33">
        <v>5954.06</v>
      </c>
      <c r="I53" s="33">
        <v>6053.37</v>
      </c>
      <c r="K53" s="33">
        <v>5852.45</v>
      </c>
      <c r="L53" s="33">
        <v>5886.68</v>
      </c>
      <c r="N53" s="33">
        <v>5992.56</v>
      </c>
      <c r="O53" s="33">
        <v>6038.87</v>
      </c>
      <c r="Q53" s="33">
        <v>5454.86</v>
      </c>
      <c r="R53" s="33">
        <v>5501.95</v>
      </c>
    </row>
    <row r="54" spans="1:18" x14ac:dyDescent="0.3">
      <c r="A54" s="11" t="s">
        <v>30</v>
      </c>
      <c r="B54" s="33">
        <v>4263.57</v>
      </c>
      <c r="C54" s="33">
        <v>4308.33</v>
      </c>
      <c r="E54" s="33">
        <v>6040.24</v>
      </c>
      <c r="F54" s="33">
        <v>6183.81</v>
      </c>
      <c r="H54" s="33">
        <v>6152.75</v>
      </c>
      <c r="I54" s="33">
        <v>6273.625</v>
      </c>
      <c r="K54" s="33">
        <v>5856.92</v>
      </c>
      <c r="L54" s="33">
        <v>5891.03</v>
      </c>
      <c r="N54" s="33">
        <v>5981.08</v>
      </c>
      <c r="O54" s="33">
        <v>6021.88</v>
      </c>
      <c r="Q54" s="33">
        <v>5409</v>
      </c>
      <c r="R54" s="33">
        <v>5447.05</v>
      </c>
    </row>
    <row r="55" spans="1:18" x14ac:dyDescent="0.3">
      <c r="A55" s="11" t="s">
        <v>31</v>
      </c>
      <c r="B55" s="33">
        <v>4380.5</v>
      </c>
      <c r="C55" s="33">
        <v>4428.5</v>
      </c>
      <c r="E55" s="33">
        <v>6065.71</v>
      </c>
      <c r="F55" s="33">
        <v>6168.57</v>
      </c>
      <c r="H55" s="33">
        <v>6171.1904761904761</v>
      </c>
      <c r="I55" s="33">
        <v>6239.5238095238092</v>
      </c>
      <c r="K55" s="33">
        <v>5871.85</v>
      </c>
      <c r="L55" s="33">
        <v>5907.38</v>
      </c>
      <c r="N55" s="33">
        <v>6077.48</v>
      </c>
      <c r="O55" s="33">
        <v>6113.73</v>
      </c>
      <c r="Q55" s="33">
        <v>5393.5</v>
      </c>
      <c r="R55" s="33">
        <v>5439.2</v>
      </c>
    </row>
    <row r="56" spans="1:18" x14ac:dyDescent="0.3">
      <c r="A56" s="11" t="s">
        <v>32</v>
      </c>
      <c r="B56" s="33">
        <v>4540.43</v>
      </c>
      <c r="C56" s="33">
        <v>4571.74</v>
      </c>
      <c r="E56" s="33">
        <v>6377.39</v>
      </c>
      <c r="F56" s="33">
        <v>6459.89</v>
      </c>
      <c r="H56" s="33">
        <v>6164.84</v>
      </c>
      <c r="I56" s="33">
        <v>6216.79</v>
      </c>
      <c r="K56" s="33">
        <v>5952.62</v>
      </c>
      <c r="L56" s="33">
        <v>5998.69</v>
      </c>
      <c r="N56" s="33">
        <v>6081.49</v>
      </c>
      <c r="O56" s="33">
        <v>6116.47</v>
      </c>
      <c r="Q56" s="33">
        <v>5351</v>
      </c>
      <c r="R56" s="33">
        <v>5391.45</v>
      </c>
    </row>
    <row r="57" spans="1:18" x14ac:dyDescent="0.3">
      <c r="A57" s="11" t="s">
        <v>33</v>
      </c>
      <c r="B57" s="33">
        <v>4629.32</v>
      </c>
      <c r="C57" s="33">
        <v>4671.82</v>
      </c>
      <c r="E57" s="33">
        <v>6637.539682539682</v>
      </c>
      <c r="F57" s="33">
        <v>6732.7777777777783</v>
      </c>
      <c r="H57" s="33">
        <v>6113.75</v>
      </c>
      <c r="I57" s="33">
        <v>6157.56</v>
      </c>
      <c r="K57" s="33">
        <v>6052.84</v>
      </c>
      <c r="L57" s="33">
        <v>6102.39</v>
      </c>
      <c r="N57" s="39">
        <v>6093.51</v>
      </c>
      <c r="O57" s="39">
        <v>6118.33</v>
      </c>
      <c r="Q57" s="39">
        <v>5397.95</v>
      </c>
      <c r="R57" s="39">
        <v>5434.18</v>
      </c>
    </row>
    <row r="58" spans="1:18" x14ac:dyDescent="0.3">
      <c r="A58" s="11" t="s">
        <v>34</v>
      </c>
      <c r="B58" s="33">
        <v>4626.84</v>
      </c>
      <c r="C58" s="33">
        <v>4703.95</v>
      </c>
      <c r="E58" s="33">
        <v>6920.24</v>
      </c>
      <c r="F58" s="33">
        <v>7047.78</v>
      </c>
      <c r="H58" s="33">
        <v>5934.0833333333339</v>
      </c>
      <c r="I58" s="33">
        <v>6036.916666666667</v>
      </c>
      <c r="K58" s="33">
        <v>6129.09</v>
      </c>
      <c r="L58" s="33">
        <v>6189.09</v>
      </c>
      <c r="N58" s="39">
        <v>6062.98</v>
      </c>
      <c r="O58" s="39">
        <v>6119.88</v>
      </c>
      <c r="Q58" s="39">
        <v>5315.6842315789472</v>
      </c>
      <c r="R58" s="39">
        <v>5370.4210526315792</v>
      </c>
    </row>
    <row r="59" spans="1:18" ht="5.0999999999999996" customHeight="1" x14ac:dyDescent="0.3"/>
    <row r="60" spans="1:18" s="38" customFormat="1" ht="12" x14ac:dyDescent="0.25">
      <c r="A60" s="36" t="s">
        <v>37</v>
      </c>
      <c r="B60" s="37">
        <f>AVERAGE(B47:B58)</f>
        <v>4083.5133333333338</v>
      </c>
      <c r="C60" s="37">
        <f>AVERAGE(C47:C58)</f>
        <v>4128.8208333333323</v>
      </c>
      <c r="E60" s="37">
        <f>AVERAGE(E47:E58)</f>
        <v>5663.9516402116396</v>
      </c>
      <c r="F60" s="37">
        <f>AVERAGE(F47:F58)</f>
        <v>5766.7281481481486</v>
      </c>
      <c r="H60" s="37">
        <f>AVERAGE(H47:H58)</f>
        <v>6384.0339649470889</v>
      </c>
      <c r="I60" s="37">
        <f>AVERAGE(I47:I58)</f>
        <v>6464.3307539682546</v>
      </c>
      <c r="J60" s="37"/>
      <c r="K60" s="37">
        <f>AVERAGE(K47:K58)</f>
        <v>5922.455992063492</v>
      </c>
      <c r="L60" s="37">
        <f>AVERAGE(L47:L58)</f>
        <v>5987.3847619047619</v>
      </c>
      <c r="M60" s="37"/>
      <c r="N60" s="37">
        <f>AVERAGE(N47:N58)</f>
        <v>6128.2666666666664</v>
      </c>
      <c r="O60" s="37">
        <f>AVERAGE(O47:O58)</f>
        <v>6174.9416666666666</v>
      </c>
      <c r="Q60" s="37">
        <f>AVERAGE(Q47:Q58)</f>
        <v>5600.6811859649124</v>
      </c>
      <c r="R60" s="37">
        <f>AVERAGE(R47:R58)</f>
        <v>5653.5734210526307</v>
      </c>
    </row>
    <row r="62" spans="1:18" x14ac:dyDescent="0.3">
      <c r="B62" s="16">
        <v>2007</v>
      </c>
      <c r="C62" s="16"/>
      <c r="E62" s="16">
        <v>2008</v>
      </c>
      <c r="F62" s="16"/>
      <c r="G62" s="13"/>
      <c r="H62" s="16">
        <v>2009</v>
      </c>
      <c r="I62" s="16"/>
      <c r="K62" s="16">
        <v>2010</v>
      </c>
      <c r="L62" s="16"/>
      <c r="N62" s="16">
        <v>2011</v>
      </c>
      <c r="O62" s="16"/>
      <c r="Q62" s="16">
        <v>2012</v>
      </c>
      <c r="R62" s="16"/>
    </row>
    <row r="63" spans="1:18" ht="14.4" thickBot="1" x14ac:dyDescent="0.35">
      <c r="B63" s="10" t="s">
        <v>7</v>
      </c>
      <c r="C63" s="32" t="s">
        <v>8</v>
      </c>
      <c r="E63" s="10" t="s">
        <v>7</v>
      </c>
      <c r="F63" s="32" t="s">
        <v>8</v>
      </c>
      <c r="H63" s="10" t="s">
        <v>7</v>
      </c>
      <c r="I63" s="32" t="s">
        <v>8</v>
      </c>
      <c r="K63" s="10" t="s">
        <v>7</v>
      </c>
      <c r="L63" s="32" t="s">
        <v>8</v>
      </c>
      <c r="N63" s="10" t="s">
        <v>7</v>
      </c>
      <c r="O63" s="32" t="s">
        <v>8</v>
      </c>
      <c r="Q63" s="10" t="s">
        <v>7</v>
      </c>
      <c r="R63" s="32" t="s">
        <v>8</v>
      </c>
    </row>
    <row r="64" spans="1:18" ht="14.4" thickTop="1" x14ac:dyDescent="0.3">
      <c r="A64" s="11" t="s">
        <v>23</v>
      </c>
      <c r="B64" s="33">
        <v>5184.41</v>
      </c>
      <c r="C64" s="33">
        <v>5229.91</v>
      </c>
      <c r="E64" s="33">
        <v>4693.37</v>
      </c>
      <c r="F64" s="33">
        <v>4746.74</v>
      </c>
      <c r="H64" s="33">
        <v>4967.17</v>
      </c>
      <c r="I64" s="33">
        <v>5032.6499999999996</v>
      </c>
      <c r="K64" s="33">
        <v>4659.9399999999996</v>
      </c>
      <c r="L64" s="33">
        <v>4719.63</v>
      </c>
      <c r="N64" s="33">
        <v>4571.7857142857147</v>
      </c>
      <c r="O64" s="33">
        <v>4630.833333333333</v>
      </c>
      <c r="Q64" s="33">
        <v>4562.329545454545</v>
      </c>
      <c r="R64" s="33">
        <v>4625.056818181818</v>
      </c>
    </row>
    <row r="65" spans="1:18" x14ac:dyDescent="0.3">
      <c r="A65" s="11" t="s">
        <v>24</v>
      </c>
      <c r="B65" s="33">
        <v>5169.3100000000004</v>
      </c>
      <c r="C65" s="33">
        <v>5206.5600000000004</v>
      </c>
      <c r="E65" s="33">
        <v>4652.92</v>
      </c>
      <c r="F65" s="33">
        <v>4724.49</v>
      </c>
      <c r="H65" s="33">
        <v>5069.1899999999996</v>
      </c>
      <c r="I65" s="33">
        <v>5127.03</v>
      </c>
      <c r="K65" s="33">
        <v>4667.9375</v>
      </c>
      <c r="L65" s="33">
        <v>4724.625</v>
      </c>
      <c r="N65" s="33">
        <v>4558.59375</v>
      </c>
      <c r="O65" s="33">
        <v>4604.25</v>
      </c>
      <c r="Q65" s="33">
        <v>4379.6130952380954</v>
      </c>
      <c r="R65" s="33">
        <v>4464.6726190476193</v>
      </c>
    </row>
    <row r="66" spans="1:18" x14ac:dyDescent="0.3">
      <c r="A66" s="11" t="s">
        <v>25</v>
      </c>
      <c r="B66" s="33">
        <v>5047.5238095238092</v>
      </c>
      <c r="C66" s="33">
        <v>5090.5238095238092</v>
      </c>
      <c r="E66" s="33">
        <v>4486.5460526315792</v>
      </c>
      <c r="F66" s="33">
        <v>4544.5394736842109</v>
      </c>
      <c r="H66" s="33">
        <v>5103.18</v>
      </c>
      <c r="I66" s="33">
        <v>5149.6000000000004</v>
      </c>
      <c r="K66" s="33">
        <v>4674.801136363636</v>
      </c>
      <c r="L66" s="33">
        <v>4712.613636363636</v>
      </c>
      <c r="N66" s="33">
        <v>4279.715909090909</v>
      </c>
      <c r="O66" s="33">
        <v>4352.045454545455</v>
      </c>
      <c r="Q66" s="33">
        <v>4255.625</v>
      </c>
      <c r="R66" s="33">
        <v>4311.9642857142853</v>
      </c>
    </row>
    <row r="67" spans="1:18" x14ac:dyDescent="0.3">
      <c r="A67" s="11" t="s">
        <v>26</v>
      </c>
      <c r="B67" s="33">
        <v>4987.1899999999996</v>
      </c>
      <c r="C67" s="33">
        <v>5049.5600000000004</v>
      </c>
      <c r="E67" s="33">
        <v>4235.909090909091</v>
      </c>
      <c r="F67" s="33">
        <v>4304.204545454545</v>
      </c>
      <c r="H67" s="33">
        <v>5006.9399999999996</v>
      </c>
      <c r="I67" s="33">
        <v>5054.53</v>
      </c>
      <c r="K67" s="33">
        <v>4686.9375</v>
      </c>
      <c r="L67" s="33">
        <v>4723.28125</v>
      </c>
      <c r="N67" s="33">
        <v>4046.8421052631579</v>
      </c>
      <c r="O67" s="33">
        <v>4132.4013157894733</v>
      </c>
      <c r="Q67" s="33">
        <v>4267.1381578947367</v>
      </c>
      <c r="R67" s="33">
        <v>4317.4671052631575</v>
      </c>
    </row>
    <row r="68" spans="1:18" x14ac:dyDescent="0.3">
      <c r="A68" s="11" t="s">
        <v>27</v>
      </c>
      <c r="B68" s="33">
        <v>5022.2222222222226</v>
      </c>
      <c r="C68" s="33">
        <v>5065.7936507936492</v>
      </c>
      <c r="E68" s="33">
        <v>4075.875</v>
      </c>
      <c r="F68" s="33">
        <v>4125.15625</v>
      </c>
      <c r="H68" s="33">
        <v>5003.3900000000003</v>
      </c>
      <c r="I68" s="33">
        <v>5046.8100000000004</v>
      </c>
      <c r="K68" s="33">
        <v>4717.9761904761908</v>
      </c>
      <c r="L68" s="33">
        <v>4754.4047619047615</v>
      </c>
      <c r="N68" s="33">
        <v>3984.32</v>
      </c>
      <c r="O68" s="33">
        <v>4046.16</v>
      </c>
      <c r="Q68" s="33">
        <v>4336.875</v>
      </c>
      <c r="R68" s="33">
        <v>4414.1875</v>
      </c>
    </row>
    <row r="69" spans="1:18" x14ac:dyDescent="0.3">
      <c r="A69" s="11" t="s">
        <v>28</v>
      </c>
      <c r="B69" s="33">
        <v>5056.25</v>
      </c>
      <c r="C69" s="33">
        <v>5150</v>
      </c>
      <c r="E69" s="33">
        <v>3935.96875</v>
      </c>
      <c r="F69" s="33">
        <v>4000.78125</v>
      </c>
      <c r="H69" s="33">
        <v>4998.33</v>
      </c>
      <c r="I69" s="33">
        <v>5036.34</v>
      </c>
      <c r="K69" s="33">
        <v>4739.9399999999996</v>
      </c>
      <c r="L69" s="33">
        <v>4771.82</v>
      </c>
      <c r="N69" s="33">
        <v>3970.284090909091</v>
      </c>
      <c r="O69" s="33">
        <v>4020.255681818182</v>
      </c>
      <c r="Q69" s="33">
        <v>4482.5</v>
      </c>
      <c r="R69" s="33">
        <v>4550.7440476190477</v>
      </c>
    </row>
    <row r="70" spans="1:18" x14ac:dyDescent="0.3">
      <c r="A70" s="11" t="s">
        <v>29</v>
      </c>
      <c r="B70" s="33">
        <v>5079.0200000000004</v>
      </c>
      <c r="C70" s="33">
        <v>5122.08</v>
      </c>
      <c r="E70" s="33">
        <v>3951.01</v>
      </c>
      <c r="F70" s="33">
        <v>3999.84</v>
      </c>
      <c r="H70" s="33">
        <v>4981.09</v>
      </c>
      <c r="I70" s="33">
        <v>5019.05</v>
      </c>
      <c r="K70" s="33">
        <v>4746.7897784090901</v>
      </c>
      <c r="L70" s="33">
        <v>4775.8807102272731</v>
      </c>
      <c r="N70" s="33">
        <v>3889.7321428571427</v>
      </c>
      <c r="O70" s="33">
        <v>3945.8630952380954</v>
      </c>
      <c r="Q70" s="33">
        <v>4395.284090909091</v>
      </c>
      <c r="R70" s="33">
        <v>4454.232954545455</v>
      </c>
    </row>
    <row r="71" spans="1:18" x14ac:dyDescent="0.3">
      <c r="A71" s="11" t="s">
        <v>30</v>
      </c>
      <c r="B71" s="33">
        <v>5070.42</v>
      </c>
      <c r="C71" s="33">
        <v>5110.53</v>
      </c>
      <c r="E71" s="33">
        <v>3960.48</v>
      </c>
      <c r="F71" s="33">
        <v>4002.88</v>
      </c>
      <c r="H71" s="33">
        <v>4927.71</v>
      </c>
      <c r="I71" s="33">
        <v>4960.8</v>
      </c>
      <c r="K71" s="33">
        <v>4747.982954545455</v>
      </c>
      <c r="L71" s="33">
        <v>4771.960227272727</v>
      </c>
      <c r="N71" s="33">
        <v>3829.5652173913045</v>
      </c>
      <c r="O71" s="33">
        <v>3908.4510869565215</v>
      </c>
      <c r="P71" s="33"/>
      <c r="Q71" s="33">
        <v>4381.392045454545</v>
      </c>
      <c r="R71" s="33">
        <v>4421.25</v>
      </c>
    </row>
    <row r="72" spans="1:18" x14ac:dyDescent="0.3">
      <c r="A72" s="11" t="s">
        <v>31</v>
      </c>
      <c r="B72" s="33">
        <v>4993.0166666666664</v>
      </c>
      <c r="C72" s="33">
        <v>5037.375</v>
      </c>
      <c r="E72" s="33">
        <v>3978.27</v>
      </c>
      <c r="F72" s="33">
        <v>4016.22</v>
      </c>
      <c r="H72" s="33">
        <v>4909.1400000000003</v>
      </c>
      <c r="I72" s="33">
        <v>4939.43</v>
      </c>
      <c r="K72" s="33">
        <v>4776.3095238095239</v>
      </c>
      <c r="L72" s="33">
        <v>4803.6607142857147</v>
      </c>
      <c r="N72" s="33">
        <v>3963.494318181818</v>
      </c>
      <c r="O72" s="33">
        <v>4032.528409090909</v>
      </c>
      <c r="Q72" s="33">
        <v>4389.5</v>
      </c>
      <c r="R72" s="33">
        <v>4430.28125</v>
      </c>
    </row>
    <row r="73" spans="1:18" x14ac:dyDescent="0.3">
      <c r="A73" s="11" t="s">
        <v>32</v>
      </c>
      <c r="B73" s="33">
        <v>4920.086956521739</v>
      </c>
      <c r="C73" s="33">
        <v>4967.3985507246389</v>
      </c>
      <c r="E73" s="33">
        <v>4364.3500000000004</v>
      </c>
      <c r="F73" s="33">
        <v>4481.25</v>
      </c>
      <c r="H73" s="33">
        <v>4854.18</v>
      </c>
      <c r="I73" s="33">
        <v>4885.28</v>
      </c>
      <c r="K73" s="33">
        <v>4902.5892857142853</v>
      </c>
      <c r="L73" s="33">
        <v>4940.6547619047615</v>
      </c>
      <c r="N73" s="33">
        <v>4098.8988095238092</v>
      </c>
      <c r="O73" s="33">
        <v>4155.1190476190477</v>
      </c>
      <c r="Q73" s="33">
        <v>4422.41847826087</v>
      </c>
      <c r="R73" s="33">
        <v>4460.271739130435</v>
      </c>
    </row>
    <row r="74" spans="1:18" x14ac:dyDescent="0.3">
      <c r="A74" s="11" t="s">
        <v>33</v>
      </c>
      <c r="B74" s="33">
        <v>4689.8100000000004</v>
      </c>
      <c r="C74" s="33">
        <v>4740.2700000000004</v>
      </c>
      <c r="E74" s="33">
        <v>4792.03</v>
      </c>
      <c r="F74" s="33">
        <v>4875.5</v>
      </c>
      <c r="H74" s="39">
        <v>4807.9761904761908</v>
      </c>
      <c r="I74" s="39">
        <v>4835.0297619047615</v>
      </c>
      <c r="K74" s="39">
        <v>4758.863636363636</v>
      </c>
      <c r="L74" s="39">
        <v>4815.227272727273</v>
      </c>
      <c r="N74" s="33">
        <v>4261.619318181818</v>
      </c>
      <c r="O74" s="33">
        <v>4326.931818181818</v>
      </c>
      <c r="Q74" s="33">
        <v>4430.3125</v>
      </c>
      <c r="R74" s="33">
        <v>4468.295454545455</v>
      </c>
    </row>
    <row r="75" spans="1:18" x14ac:dyDescent="0.3">
      <c r="A75" s="11" t="s">
        <v>34</v>
      </c>
      <c r="B75" s="33">
        <v>4682.38</v>
      </c>
      <c r="C75" s="33">
        <v>4742.25</v>
      </c>
      <c r="E75" s="33">
        <v>4845.2700000000004</v>
      </c>
      <c r="F75" s="33">
        <v>4916.43</v>
      </c>
      <c r="H75" s="39">
        <v>4614.4302721088434</v>
      </c>
      <c r="I75" s="39">
        <v>4681.4838435374149</v>
      </c>
      <c r="K75" s="39">
        <v>4536.278409090909</v>
      </c>
      <c r="L75" s="39">
        <v>4629.602272727273</v>
      </c>
      <c r="N75" s="33">
        <v>4355.511363636364</v>
      </c>
      <c r="O75" s="33">
        <v>4429.857954545455</v>
      </c>
      <c r="Q75" s="33">
        <v>4244.2763157894733</v>
      </c>
      <c r="R75" s="33">
        <v>4322.0394736842109</v>
      </c>
    </row>
    <row r="76" spans="1:18" ht="5.0999999999999996" customHeight="1" x14ac:dyDescent="0.3"/>
    <row r="77" spans="1:18" s="38" customFormat="1" ht="12" x14ac:dyDescent="0.25">
      <c r="A77" s="36" t="s">
        <v>37</v>
      </c>
      <c r="B77" s="37">
        <f>AVERAGE(B64:B75)</f>
        <v>4991.8033045778684</v>
      </c>
      <c r="C77" s="37">
        <f>AVERAGE(C64:C75)</f>
        <v>5042.6875842535082</v>
      </c>
      <c r="E77" s="37">
        <f>AVERAGE(E64:E75)</f>
        <v>4330.9999077950561</v>
      </c>
      <c r="F77" s="37">
        <f>AVERAGE(F64:F75)</f>
        <v>4394.8359599282294</v>
      </c>
      <c r="H77" s="37">
        <f>AVERAGE(H64:H75)</f>
        <v>4936.8938718820855</v>
      </c>
      <c r="I77" s="37">
        <f>AVERAGE(I64:I75)</f>
        <v>4980.6694671201813</v>
      </c>
      <c r="J77" s="37"/>
      <c r="K77" s="37">
        <f>AVERAGE(K64:K75)</f>
        <v>4718.0288262310605</v>
      </c>
      <c r="L77" s="37">
        <f>AVERAGE(L64:L75)</f>
        <v>4761.9467172844525</v>
      </c>
      <c r="M77" s="37" t="e">
        <f>AVERAGE(M64:M75)</f>
        <v>#DIV/0!</v>
      </c>
      <c r="N77" s="37">
        <f>AVERAGE(N64:N75)</f>
        <v>4150.8635616100937</v>
      </c>
      <c r="O77" s="37">
        <f>AVERAGE(O64:O75)</f>
        <v>4215.3914330931912</v>
      </c>
      <c r="Q77" s="37">
        <f>AVERAGE(Q64:Q75)</f>
        <v>4378.9386857501131</v>
      </c>
      <c r="R77" s="37">
        <f>AVERAGE(R64:R75)</f>
        <v>4436.705270644291</v>
      </c>
    </row>
    <row r="78" spans="1:18" x14ac:dyDescent="0.3">
      <c r="A78" s="34"/>
      <c r="B78" s="35"/>
      <c r="C78" s="35"/>
      <c r="E78" s="35"/>
      <c r="F78" s="35"/>
      <c r="H78" s="35"/>
      <c r="I78" s="35"/>
      <c r="K78" s="35"/>
      <c r="L78" s="35"/>
    </row>
    <row r="79" spans="1:18" x14ac:dyDescent="0.3">
      <c r="B79" s="16">
        <v>2013</v>
      </c>
      <c r="C79" s="16"/>
      <c r="E79" s="16">
        <v>2014</v>
      </c>
      <c r="F79" s="16"/>
      <c r="G79" s="13"/>
      <c r="H79" s="16">
        <v>2015</v>
      </c>
      <c r="I79" s="16"/>
      <c r="K79" s="16">
        <v>2016</v>
      </c>
      <c r="L79" s="16"/>
      <c r="N79" s="16">
        <v>2017</v>
      </c>
      <c r="O79" s="16"/>
      <c r="Q79" s="16">
        <v>2018</v>
      </c>
      <c r="R79" s="16"/>
    </row>
    <row r="80" spans="1:18" ht="14.4" thickBot="1" x14ac:dyDescent="0.35">
      <c r="B80" s="10" t="s">
        <v>7</v>
      </c>
      <c r="C80" s="32" t="s">
        <v>8</v>
      </c>
      <c r="E80" s="10" t="s">
        <v>7</v>
      </c>
      <c r="F80" s="32" t="s">
        <v>8</v>
      </c>
      <c r="H80" s="10" t="s">
        <v>7</v>
      </c>
      <c r="I80" s="32" t="s">
        <v>8</v>
      </c>
      <c r="K80" s="10" t="s">
        <v>7</v>
      </c>
      <c r="L80" s="32" t="s">
        <v>8</v>
      </c>
      <c r="N80" s="10" t="s">
        <v>7</v>
      </c>
      <c r="O80" s="32" t="s">
        <v>8</v>
      </c>
      <c r="Q80" s="10" t="s">
        <v>7</v>
      </c>
      <c r="R80" s="32" t="s">
        <v>8</v>
      </c>
    </row>
    <row r="81" spans="1:18" ht="14.4" thickTop="1" x14ac:dyDescent="0.3">
      <c r="A81" s="11" t="s">
        <v>23</v>
      </c>
      <c r="B81" s="33">
        <v>4165.795454545455</v>
      </c>
      <c r="C81" s="33">
        <v>4231.505681818182</v>
      </c>
      <c r="E81" s="33">
        <v>4624.409090909091</v>
      </c>
      <c r="F81" s="33">
        <v>4669.272727272727</v>
      </c>
      <c r="H81" s="33">
        <v>4739.6727976190487</v>
      </c>
      <c r="I81" s="33">
        <v>4801.1905267857146</v>
      </c>
      <c r="K81" s="33">
        <v>5803.75</v>
      </c>
      <c r="L81" s="33">
        <v>5905.65625</v>
      </c>
      <c r="N81" s="33">
        <v>5671.335227272727</v>
      </c>
      <c r="O81" s="33">
        <v>5751.164772727273</v>
      </c>
      <c r="Q81" s="33">
        <v>5512.4870129870123</v>
      </c>
      <c r="R81" s="33">
        <v>5553.1493506493507</v>
      </c>
    </row>
    <row r="82" spans="1:18" x14ac:dyDescent="0.3">
      <c r="A82" s="11" t="s">
        <v>24</v>
      </c>
      <c r="B82" s="33">
        <v>4080.125</v>
      </c>
      <c r="C82" s="33">
        <v>4149.0625</v>
      </c>
      <c r="E82" s="33">
        <v>4503.010416666667</v>
      </c>
      <c r="F82" s="33">
        <v>4560.885416666667</v>
      </c>
      <c r="H82" s="33">
        <v>4741.25001875</v>
      </c>
      <c r="I82" s="33">
        <v>4770.1875062499994</v>
      </c>
      <c r="K82" s="33">
        <v>5664.5625</v>
      </c>
      <c r="L82" s="33">
        <v>5798.71875</v>
      </c>
      <c r="N82" s="33">
        <v>5605.7105263157891</v>
      </c>
      <c r="O82" s="33">
        <v>5682.8486842105267</v>
      </c>
      <c r="Q82" s="33">
        <v>5480.5263157894733</v>
      </c>
      <c r="R82" s="33">
        <v>5516.3909774436088</v>
      </c>
    </row>
    <row r="83" spans="1:18" x14ac:dyDescent="0.3">
      <c r="A83" s="11" t="s">
        <v>25</v>
      </c>
      <c r="B83" s="33">
        <v>3993.1597222222222</v>
      </c>
      <c r="C83" s="33">
        <v>4054.4444444444443</v>
      </c>
      <c r="E83" s="33">
        <v>4432.083333333333</v>
      </c>
      <c r="F83" s="33">
        <v>4486.1011904761908</v>
      </c>
      <c r="H83" s="33">
        <v>4744.829545454545</v>
      </c>
      <c r="I83" s="33">
        <v>4795.681818181818</v>
      </c>
      <c r="K83" s="33">
        <v>5585.75</v>
      </c>
      <c r="L83" s="33">
        <v>5699.6875</v>
      </c>
      <c r="N83" s="33">
        <v>5461.130434782609</v>
      </c>
      <c r="O83" s="33">
        <v>5545.494565217391</v>
      </c>
      <c r="Q83" s="33">
        <v>5441.8071428571429</v>
      </c>
      <c r="R83" s="33">
        <v>5479.6428571428569</v>
      </c>
    </row>
    <row r="84" spans="1:18" x14ac:dyDescent="0.3">
      <c r="A84" s="11" t="s">
        <v>26</v>
      </c>
      <c r="B84" s="33">
        <v>4083.181818181818</v>
      </c>
      <c r="C84" s="33">
        <v>4149.857954545455</v>
      </c>
      <c r="E84" s="33">
        <v>4449.3421052631575</v>
      </c>
      <c r="F84" s="33">
        <v>4504.4407894736842</v>
      </c>
      <c r="H84" s="33">
        <v>4933.2236842105267</v>
      </c>
      <c r="I84" s="33">
        <v>4996.8092105263158</v>
      </c>
      <c r="K84" s="33">
        <v>5461.2797619047615</v>
      </c>
      <c r="L84" s="33">
        <v>5587.2321428571431</v>
      </c>
      <c r="N84" s="33">
        <v>5500.161764705882</v>
      </c>
      <c r="O84" s="33">
        <v>5584.7679411764702</v>
      </c>
      <c r="Q84" s="33">
        <v>5442.3061224489793</v>
      </c>
      <c r="R84" s="33">
        <v>5474.8843537414969</v>
      </c>
    </row>
    <row r="85" spans="1:18" x14ac:dyDescent="0.3">
      <c r="A85" s="11" t="s">
        <v>27</v>
      </c>
      <c r="B85" s="33">
        <v>4210.113636363636</v>
      </c>
      <c r="C85" s="33">
        <v>4296.107954545455</v>
      </c>
      <c r="E85" s="33">
        <v>4444.7368421052633</v>
      </c>
      <c r="F85" s="33">
        <v>4495</v>
      </c>
      <c r="H85" s="33">
        <v>5030.520833333333</v>
      </c>
      <c r="I85" s="33">
        <v>5081.7013888888887</v>
      </c>
      <c r="K85" s="33">
        <v>5500.454545454545</v>
      </c>
      <c r="L85" s="33">
        <v>5622.727272727273</v>
      </c>
      <c r="N85" s="33">
        <v>5508.2976190476193</v>
      </c>
      <c r="O85" s="33">
        <v>5577.8452380952385</v>
      </c>
      <c r="Q85" s="33">
        <v>5541.4285714285725</v>
      </c>
      <c r="R85" s="33">
        <v>5590.5</v>
      </c>
    </row>
    <row r="86" spans="1:18" x14ac:dyDescent="0.3">
      <c r="A86" s="11" t="s">
        <v>28</v>
      </c>
      <c r="B86" s="33">
        <v>4383.125</v>
      </c>
      <c r="C86" s="33">
        <v>4460.7236842105267</v>
      </c>
      <c r="E86" s="33">
        <v>4422.53125</v>
      </c>
      <c r="F86" s="33">
        <v>4473</v>
      </c>
      <c r="H86" s="33">
        <v>5074.791666666667</v>
      </c>
      <c r="I86" s="33">
        <v>5155.1488095238092</v>
      </c>
      <c r="K86" s="33">
        <v>5555.568181818182</v>
      </c>
      <c r="L86" s="33">
        <v>5665.028409090909</v>
      </c>
      <c r="N86" s="33">
        <v>5490.0773809523807</v>
      </c>
      <c r="O86" s="33">
        <v>5536.9047619047615</v>
      </c>
      <c r="Q86" s="33">
        <v>5605.3928571428569</v>
      </c>
      <c r="R86" s="33">
        <v>5658.5714285714284</v>
      </c>
    </row>
    <row r="87" spans="1:18" x14ac:dyDescent="0.3">
      <c r="A87" s="11" t="s">
        <v>29</v>
      </c>
      <c r="B87" s="33">
        <v>4448.3051242236024</v>
      </c>
      <c r="C87" s="33">
        <v>4505.7104037267081</v>
      </c>
      <c r="E87" s="33">
        <v>4279.728260869565</v>
      </c>
      <c r="F87" s="33">
        <v>4362.554347826087</v>
      </c>
      <c r="H87" s="33">
        <v>5099.157608695652</v>
      </c>
      <c r="I87" s="33">
        <v>5174.592391304348</v>
      </c>
      <c r="K87" s="33">
        <v>5504.4940476190477</v>
      </c>
      <c r="L87" s="33">
        <v>5559.3154761904761</v>
      </c>
      <c r="N87" s="33">
        <v>5467.208333333333</v>
      </c>
      <c r="O87" s="33">
        <v>5517.375</v>
      </c>
      <c r="Q87" s="33">
        <v>5631.3311688311678</v>
      </c>
      <c r="R87" s="33">
        <v>5670.6168831168834</v>
      </c>
    </row>
    <row r="88" spans="1:18" x14ac:dyDescent="0.3">
      <c r="A88" s="11" t="s">
        <v>30</v>
      </c>
      <c r="B88" s="33">
        <v>4419.0773809523807</v>
      </c>
      <c r="C88" s="33">
        <v>4468.5119047619046</v>
      </c>
      <c r="E88" s="33">
        <v>4282.90625</v>
      </c>
      <c r="F88" s="33">
        <v>4348.1875312499997</v>
      </c>
      <c r="H88" s="33">
        <v>5194.9702380952385</v>
      </c>
      <c r="I88" s="33">
        <v>5297.4107142857147</v>
      </c>
      <c r="K88" s="33">
        <v>5449.090909090909</v>
      </c>
      <c r="L88" s="33">
        <v>5528.863636363636</v>
      </c>
      <c r="N88" s="33">
        <v>5516.818181818182</v>
      </c>
      <c r="O88" s="33">
        <v>5565.715909090909</v>
      </c>
      <c r="Q88" s="33">
        <v>5701.3311688311687</v>
      </c>
      <c r="R88" s="33">
        <v>5743.1493506493507</v>
      </c>
    </row>
    <row r="89" spans="1:18" x14ac:dyDescent="0.3">
      <c r="A89" s="11" t="s">
        <v>31</v>
      </c>
      <c r="B89" s="33">
        <v>4445.7440476190477</v>
      </c>
      <c r="C89" s="33">
        <v>4484.9107142857147</v>
      </c>
      <c r="E89" s="33">
        <v>4337.71875</v>
      </c>
      <c r="F89" s="33">
        <v>4396.03125</v>
      </c>
      <c r="H89" s="33">
        <v>5427.6190476190477</v>
      </c>
      <c r="I89" s="33">
        <v>5544.0476190476193</v>
      </c>
      <c r="K89" s="33">
        <v>5484.9837662337659</v>
      </c>
      <c r="L89" s="33">
        <v>5574.6509740259744</v>
      </c>
      <c r="N89" s="33">
        <v>5559.4107142857147</v>
      </c>
      <c r="O89" s="33">
        <v>5601.5340136054419</v>
      </c>
      <c r="Q89" s="33">
        <v>5784.6785714285716</v>
      </c>
      <c r="R89" s="33">
        <v>5821.2857142857147</v>
      </c>
    </row>
    <row r="90" spans="1:18" x14ac:dyDescent="0.3">
      <c r="A90" s="11" t="s">
        <v>32</v>
      </c>
      <c r="B90" s="33">
        <v>4444.91847826087</v>
      </c>
      <c r="C90" s="33">
        <v>4483.423913043478</v>
      </c>
      <c r="E90" s="33">
        <v>4553.494318181818</v>
      </c>
      <c r="F90" s="33">
        <v>4621.676136363636</v>
      </c>
      <c r="H90" s="33">
        <v>5549.289772727273</v>
      </c>
      <c r="I90" s="33">
        <v>5657.5</v>
      </c>
      <c r="K90" s="33">
        <v>5513.03125</v>
      </c>
      <c r="L90" s="33">
        <v>5601.78125</v>
      </c>
      <c r="N90" s="33">
        <v>5557.0816326530612</v>
      </c>
      <c r="O90" s="33">
        <v>5591.8775510204077</v>
      </c>
      <c r="Q90" s="33">
        <v>5889.7204968944106</v>
      </c>
      <c r="R90" s="33">
        <v>5933.2919254658373</v>
      </c>
    </row>
    <row r="91" spans="1:18" x14ac:dyDescent="0.3">
      <c r="A91" s="11" t="s">
        <v>33</v>
      </c>
      <c r="B91" s="33">
        <v>4427.708333333333</v>
      </c>
      <c r="C91" s="33">
        <v>4463.3035714285716</v>
      </c>
      <c r="E91" s="33">
        <v>4635.28125</v>
      </c>
      <c r="F91" s="33">
        <v>4684.21875</v>
      </c>
      <c r="H91" s="33">
        <v>5538.75</v>
      </c>
      <c r="I91" s="33">
        <v>5647.708333333333</v>
      </c>
      <c r="K91" s="33">
        <v>5684.005681818182</v>
      </c>
      <c r="L91" s="33">
        <v>5758.948863636364</v>
      </c>
      <c r="N91" s="33">
        <v>5547.5194805194815</v>
      </c>
      <c r="O91" s="33">
        <v>5578.4155844155848</v>
      </c>
      <c r="Q91" s="33">
        <v>5865.5194805194806</v>
      </c>
      <c r="R91" s="33">
        <v>5913.3766233766228</v>
      </c>
    </row>
    <row r="92" spans="1:18" x14ac:dyDescent="0.3">
      <c r="A92" s="11" t="s">
        <v>34</v>
      </c>
      <c r="B92" s="33">
        <v>4487.15625</v>
      </c>
      <c r="C92" s="33">
        <v>4543.71875</v>
      </c>
      <c r="E92" s="33">
        <v>4625.0000062500003</v>
      </c>
      <c r="F92" s="33">
        <v>4683.28125</v>
      </c>
      <c r="H92" s="47">
        <v>5695.3125</v>
      </c>
      <c r="I92" s="9">
        <v>5810.125</v>
      </c>
      <c r="K92" s="33">
        <v>5707.7976190476193</v>
      </c>
      <c r="L92" s="33">
        <v>5787.3154761904761</v>
      </c>
      <c r="N92" s="33">
        <v>5516.8492063492067</v>
      </c>
      <c r="O92" s="33">
        <v>5559.0793650793657</v>
      </c>
      <c r="Q92" s="33">
        <v>5842.023809523811</v>
      </c>
      <c r="R92" s="33">
        <v>5899.2063492063498</v>
      </c>
    </row>
    <row r="93" spans="1:18" ht="5.0999999999999996" customHeight="1" x14ac:dyDescent="0.3"/>
    <row r="94" spans="1:18" s="38" customFormat="1" ht="12" x14ac:dyDescent="0.25">
      <c r="A94" s="36" t="s">
        <v>37</v>
      </c>
      <c r="B94" s="37">
        <f>AVERAGE(B81:B92)</f>
        <v>4299.0341871418641</v>
      </c>
      <c r="C94" s="37">
        <f>AVERAGE(C81:C92)</f>
        <v>4357.6067897342045</v>
      </c>
      <c r="E94" s="37">
        <f>AVERAGE(E81:E92)</f>
        <v>4465.8534894649083</v>
      </c>
      <c r="F94" s="37">
        <f>AVERAGE(F81:F92)</f>
        <v>4523.720782444082</v>
      </c>
      <c r="G94" s="37"/>
      <c r="H94" s="37">
        <f>AVERAGE(H81:H92)</f>
        <v>5147.4489760976103</v>
      </c>
      <c r="I94" s="37">
        <f>AVERAGE(I81:I92)</f>
        <v>5227.6752765106312</v>
      </c>
      <c r="J94" s="37"/>
      <c r="K94" s="37">
        <f>AVERAGE(K81:K92)</f>
        <v>5576.2306885822518</v>
      </c>
      <c r="L94" s="37">
        <f>AVERAGE(L81:L92)</f>
        <v>5674.1605000901873</v>
      </c>
      <c r="M94" s="37"/>
      <c r="N94" s="37">
        <f>AVERAGE(N81:N92)</f>
        <v>5533.4667085029987</v>
      </c>
      <c r="O94" s="37">
        <f>AVERAGE(O81:O92)</f>
        <v>5591.0852822119477</v>
      </c>
      <c r="Q94" s="37">
        <f>AVERAGE(Q81:Q92)</f>
        <v>5644.879393223554</v>
      </c>
      <c r="R94" s="37">
        <f>AVERAGE(R81:R92)</f>
        <v>5687.838817804125</v>
      </c>
    </row>
    <row r="95" spans="1:18" x14ac:dyDescent="0.3">
      <c r="H95" s="16"/>
      <c r="I95" s="16"/>
    </row>
    <row r="96" spans="1:18" x14ac:dyDescent="0.3">
      <c r="B96" s="16">
        <v>2019</v>
      </c>
      <c r="C96" s="16"/>
      <c r="E96" s="16">
        <v>2020</v>
      </c>
      <c r="F96" s="16"/>
      <c r="H96" s="16">
        <v>2021</v>
      </c>
      <c r="I96" s="16"/>
      <c r="K96" s="16">
        <v>2022</v>
      </c>
      <c r="L96" s="16"/>
      <c r="N96" s="16">
        <v>2023</v>
      </c>
      <c r="O96" s="16"/>
      <c r="Q96" s="16">
        <v>2024</v>
      </c>
      <c r="R96" s="16"/>
    </row>
    <row r="97" spans="1:18" ht="14.4" thickBot="1" x14ac:dyDescent="0.35">
      <c r="B97" s="10" t="s">
        <v>7</v>
      </c>
      <c r="C97" s="32" t="s">
        <v>8</v>
      </c>
      <c r="E97" s="10" t="s">
        <v>7</v>
      </c>
      <c r="F97" s="32" t="s">
        <v>8</v>
      </c>
      <c r="H97" s="10" t="s">
        <v>7</v>
      </c>
      <c r="I97" s="32" t="s">
        <v>8</v>
      </c>
      <c r="K97" s="10" t="s">
        <v>7</v>
      </c>
      <c r="L97" s="32" t="s">
        <v>8</v>
      </c>
      <c r="N97" s="10" t="s">
        <v>7</v>
      </c>
      <c r="O97" s="32" t="s">
        <v>8</v>
      </c>
      <c r="Q97" s="10" t="s">
        <v>7</v>
      </c>
      <c r="R97" s="32" t="s">
        <v>8</v>
      </c>
    </row>
    <row r="98" spans="1:18" ht="14.4" thickTop="1" x14ac:dyDescent="0.3">
      <c r="A98" s="11" t="s">
        <v>23</v>
      </c>
      <c r="B98" s="33">
        <v>5954.5779220779232</v>
      </c>
      <c r="C98" s="33">
        <v>6012.3376623376626</v>
      </c>
      <c r="E98" s="33">
        <v>6311.3636363636379</v>
      </c>
      <c r="F98" s="33">
        <v>6368.2467532467535</v>
      </c>
      <c r="H98" s="33">
        <v>6843.4999999999982</v>
      </c>
      <c r="I98" s="33">
        <v>6925.708333333333</v>
      </c>
      <c r="K98" s="33">
        <v>6888.1349206349196</v>
      </c>
      <c r="L98" s="33">
        <v>6962.023809523811</v>
      </c>
      <c r="N98" s="33">
        <v>7273.9015151515141</v>
      </c>
      <c r="O98" s="33">
        <v>7372.765151515152</v>
      </c>
      <c r="Q98" s="33">
        <v>7238.1060606060582</v>
      </c>
      <c r="R98" s="33">
        <v>7316.5909090909081</v>
      </c>
    </row>
    <row r="99" spans="1:18" x14ac:dyDescent="0.3">
      <c r="A99" s="11" t="s">
        <v>24</v>
      </c>
      <c r="B99" s="33">
        <v>5978</v>
      </c>
      <c r="C99" s="33">
        <v>6025.8214285714284</v>
      </c>
      <c r="E99" s="33">
        <v>6242.6071428571431</v>
      </c>
      <c r="F99" s="33">
        <v>6299.4999999999991</v>
      </c>
      <c r="H99" s="33">
        <v>6629.75</v>
      </c>
      <c r="I99" s="33">
        <v>6731.7499999999982</v>
      </c>
      <c r="K99" s="33">
        <v>6881.8859649122815</v>
      </c>
      <c r="L99" s="33">
        <v>6957.1177944862166</v>
      </c>
      <c r="N99" s="33">
        <v>7217.708333333333</v>
      </c>
      <c r="O99" s="33">
        <v>7303.666666666667</v>
      </c>
      <c r="Q99" s="33">
        <v>7205.0793650793648</v>
      </c>
      <c r="R99" s="33">
        <v>7271.2698412698419</v>
      </c>
    </row>
    <row r="100" spans="1:18" x14ac:dyDescent="0.3">
      <c r="A100" s="11" t="s">
        <v>25</v>
      </c>
      <c r="B100" s="33">
        <v>6032.6428571428569</v>
      </c>
      <c r="C100" s="33">
        <v>6076.6071428571431</v>
      </c>
      <c r="E100" s="33">
        <v>6287.3376623376644</v>
      </c>
      <c r="F100" s="33">
        <v>6374.2857142857138</v>
      </c>
      <c r="H100" s="33">
        <v>6421.568181818182</v>
      </c>
      <c r="I100" s="33">
        <v>6531.1515151515141</v>
      </c>
      <c r="K100" s="33">
        <v>6919.510869565217</v>
      </c>
      <c r="L100" s="33">
        <v>6984.130434782609</v>
      </c>
      <c r="N100" s="33">
        <v>7147.7898550724658</v>
      </c>
      <c r="O100" s="33">
        <v>7218.840579710145</v>
      </c>
      <c r="Q100" s="33">
        <v>7198.1018518518513</v>
      </c>
      <c r="R100" s="33">
        <v>7272.3148148148139</v>
      </c>
    </row>
    <row r="101" spans="1:18" x14ac:dyDescent="0.3">
      <c r="A101" s="11" t="s">
        <v>26</v>
      </c>
      <c r="B101" s="33">
        <v>6128.3571428571422</v>
      </c>
      <c r="C101" s="33">
        <v>6173.9642857142853</v>
      </c>
      <c r="E101" s="33">
        <v>6279.7583333333323</v>
      </c>
      <c r="F101" s="33">
        <v>6392.6249999999991</v>
      </c>
      <c r="H101" s="33">
        <v>6296.25</v>
      </c>
      <c r="I101" s="33">
        <v>6417.8333333333321</v>
      </c>
      <c r="K101" s="33">
        <v>6831.1842105263158</v>
      </c>
      <c r="L101" s="33">
        <v>6916.0526315789475</v>
      </c>
      <c r="N101" s="33">
        <v>7120.7352941176478</v>
      </c>
      <c r="O101" s="33">
        <v>7198.0392156862736</v>
      </c>
      <c r="Q101" s="33">
        <v>7251.4393939393931</v>
      </c>
      <c r="R101" s="33">
        <v>7317.5757575757589</v>
      </c>
    </row>
    <row r="102" spans="1:18" x14ac:dyDescent="0.3">
      <c r="A102" s="11" t="s">
        <v>27</v>
      </c>
      <c r="B102" s="33">
        <v>6174.1785714285706</v>
      </c>
      <c r="C102" s="33">
        <v>6243.2857142857138</v>
      </c>
      <c r="E102" s="33">
        <v>6382.5</v>
      </c>
      <c r="F102" s="33">
        <v>6453.5648148148148</v>
      </c>
      <c r="H102" s="33">
        <v>6599.208333333333</v>
      </c>
      <c r="I102" s="33">
        <v>6699.1750000000002</v>
      </c>
      <c r="K102" s="33">
        <v>6815.1190476190477</v>
      </c>
      <c r="L102" s="33">
        <v>6875.6547619047615</v>
      </c>
      <c r="N102" s="33">
        <v>7185.0793650793648</v>
      </c>
      <c r="O102" s="33">
        <v>7264.0079365079364</v>
      </c>
      <c r="Q102" s="33">
        <v>7338.25</v>
      </c>
      <c r="R102" s="33">
        <v>7404.666666666667</v>
      </c>
    </row>
    <row r="103" spans="1:18" x14ac:dyDescent="0.3">
      <c r="A103" s="11" t="s">
        <v>28</v>
      </c>
      <c r="B103" s="33">
        <v>6063.3082706766918</v>
      </c>
      <c r="C103" s="33">
        <v>6128.4135338345868</v>
      </c>
      <c r="E103" s="33">
        <v>6566.1507936507933</v>
      </c>
      <c r="F103" s="33">
        <v>6628.809523809522</v>
      </c>
      <c r="H103" s="33">
        <v>6622.3106060606069</v>
      </c>
      <c r="I103" s="33">
        <v>6699.0530303030309</v>
      </c>
      <c r="K103" s="33">
        <v>6824.2045454545469</v>
      </c>
      <c r="L103" s="33">
        <v>6882.121212121212</v>
      </c>
      <c r="N103" s="33">
        <v>7227.3015873015866</v>
      </c>
      <c r="O103" s="33">
        <v>7304.2857142857147</v>
      </c>
      <c r="Q103" s="33"/>
      <c r="R103" s="33"/>
    </row>
    <row r="104" spans="1:18" x14ac:dyDescent="0.3">
      <c r="A104" s="11" t="s">
        <v>29</v>
      </c>
      <c r="B104" s="33">
        <v>5857.3291925465846</v>
      </c>
      <c r="C104" s="33">
        <v>5929.7515527950309</v>
      </c>
      <c r="E104" s="33">
        <v>6752.1376811594209</v>
      </c>
      <c r="F104" s="33">
        <v>6809.6376811594209</v>
      </c>
      <c r="H104" s="33">
        <v>6735.6439393939399</v>
      </c>
      <c r="I104" s="33">
        <v>6802.6136363636379</v>
      </c>
      <c r="K104" s="33">
        <v>6842.3412698412694</v>
      </c>
      <c r="L104" s="33">
        <v>6888.8492063492058</v>
      </c>
      <c r="N104" s="33">
        <v>7248.6507936507933</v>
      </c>
      <c r="O104" s="33">
        <v>7307.0793650793657</v>
      </c>
      <c r="Q104" s="33"/>
      <c r="R104" s="33"/>
    </row>
    <row r="105" spans="1:18" x14ac:dyDescent="0.3">
      <c r="A105" s="11" t="s">
        <v>30</v>
      </c>
      <c r="B105" s="33">
        <v>5926.2244897959181</v>
      </c>
      <c r="C105" s="33">
        <v>6005.6802721088443</v>
      </c>
      <c r="E105" s="33">
        <v>6813.8888888888896</v>
      </c>
      <c r="F105" s="33">
        <v>6873.333333333333</v>
      </c>
      <c r="H105" s="33">
        <v>6830.530303030303</v>
      </c>
      <c r="I105" s="33">
        <v>6882.045454545455</v>
      </c>
      <c r="K105" s="33">
        <v>6840.2318840579701</v>
      </c>
      <c r="L105" s="33">
        <v>6901.673913043478</v>
      </c>
      <c r="N105" s="33">
        <v>7251.4855072463752</v>
      </c>
      <c r="O105" s="33">
        <v>7306.4855072463752</v>
      </c>
      <c r="Q105" s="33"/>
      <c r="R105" s="33"/>
    </row>
    <row r="106" spans="1:18" x14ac:dyDescent="0.3">
      <c r="A106" s="11" t="s">
        <v>31</v>
      </c>
      <c r="B106" s="33">
        <v>6082.6870748299325</v>
      </c>
      <c r="C106" s="33">
        <v>6153.8095238095248</v>
      </c>
      <c r="E106" s="33">
        <v>6882.373015873015</v>
      </c>
      <c r="F106" s="33">
        <v>6932.8650793650804</v>
      </c>
      <c r="H106" s="33">
        <v>6810.568181818182</v>
      </c>
      <c r="I106" s="33">
        <v>6867.6515151515159</v>
      </c>
      <c r="K106" s="33">
        <v>6922.0075757575769</v>
      </c>
      <c r="L106" s="33">
        <v>6983.484848484848</v>
      </c>
      <c r="N106" s="33">
        <v>7244.083333333333</v>
      </c>
      <c r="O106" s="33">
        <v>7291.1666666666661</v>
      </c>
      <c r="Q106" s="33"/>
      <c r="R106" s="33"/>
    </row>
    <row r="107" spans="1:18" x14ac:dyDescent="0.3">
      <c r="A107" s="11" t="s">
        <v>32</v>
      </c>
      <c r="B107" s="33">
        <v>6255.5900621118008</v>
      </c>
      <c r="C107" s="33">
        <v>6323.6335403726707</v>
      </c>
      <c r="E107" s="33">
        <v>6891.3257575757571</v>
      </c>
      <c r="F107" s="33">
        <v>6942.878787878788</v>
      </c>
      <c r="H107" s="33">
        <v>6804.166666666667</v>
      </c>
      <c r="I107" s="33">
        <v>6858.6190476190477</v>
      </c>
      <c r="K107" s="33">
        <v>7079.4841269841263</v>
      </c>
      <c r="L107" s="33">
        <v>7175.396825396826</v>
      </c>
      <c r="N107" s="33">
        <v>7309.5075757575751</v>
      </c>
      <c r="O107" s="33">
        <v>7378.8257575757589</v>
      </c>
      <c r="Q107" s="33"/>
      <c r="R107" s="33"/>
    </row>
    <row r="108" spans="1:18" x14ac:dyDescent="0.3">
      <c r="A108" s="11" t="s">
        <v>33</v>
      </c>
      <c r="B108" s="33">
        <v>6239.625850340135</v>
      </c>
      <c r="C108" s="33">
        <v>6298.7414965986391</v>
      </c>
      <c r="E108" s="33">
        <v>6950.3968253968242</v>
      </c>
      <c r="F108" s="33">
        <v>7006.8253968253975</v>
      </c>
      <c r="H108" s="33">
        <v>6797.121212121212</v>
      </c>
      <c r="I108" s="33">
        <v>6850.4166666666661</v>
      </c>
      <c r="K108" s="33">
        <v>7089.8863636363667</v>
      </c>
      <c r="L108" s="33">
        <v>7204.734848484848</v>
      </c>
      <c r="N108" s="33">
        <v>7395.454545454545</v>
      </c>
      <c r="O108" s="33">
        <v>7465.8333333333339</v>
      </c>
      <c r="Q108" s="33"/>
      <c r="R108" s="33"/>
    </row>
    <row r="109" spans="1:18" x14ac:dyDescent="0.3">
      <c r="A109" s="11" t="s">
        <v>34</v>
      </c>
      <c r="B109" s="33">
        <v>6220.3007518796994</v>
      </c>
      <c r="C109" s="33">
        <v>6278.7593984962414</v>
      </c>
      <c r="E109" s="33">
        <v>6881.5079365079364</v>
      </c>
      <c r="F109" s="33">
        <v>6974.2857142857147</v>
      </c>
      <c r="H109" s="33">
        <v>6754.2083333333339</v>
      </c>
      <c r="I109" s="33">
        <v>6824.291666666667</v>
      </c>
      <c r="K109" s="33">
        <v>7116.74603174603</v>
      </c>
      <c r="L109" s="33">
        <v>7245.9126984126997</v>
      </c>
      <c r="N109" s="33">
        <v>7302.0614035087729</v>
      </c>
      <c r="O109" s="33">
        <v>7382.7192982456136</v>
      </c>
      <c r="Q109" s="33"/>
      <c r="R109" s="33"/>
    </row>
    <row r="110" spans="1:18" ht="4.5" customHeight="1" x14ac:dyDescent="0.3"/>
    <row r="111" spans="1:18" x14ac:dyDescent="0.3">
      <c r="A111" s="36" t="s">
        <v>37</v>
      </c>
      <c r="B111" s="37">
        <f>AVERAGE(B98:B109)</f>
        <v>6076.0685154739367</v>
      </c>
      <c r="C111" s="37">
        <f>AVERAGE(C98:C109)</f>
        <v>6137.567129315149</v>
      </c>
      <c r="E111" s="37">
        <f>AVERAGE(E98:E109)</f>
        <v>6603.4456394953695</v>
      </c>
      <c r="F111" s="37">
        <f>AVERAGE(F98:F109)</f>
        <v>6671.4048165837121</v>
      </c>
      <c r="H111" s="37">
        <f>AVERAGE(H98:H109)</f>
        <v>6678.7354797979797</v>
      </c>
      <c r="I111" s="37">
        <f>AVERAGE(I98:I109)</f>
        <v>6757.5257665945182</v>
      </c>
      <c r="K111" s="37">
        <f>AVERAGE(K98:K109)</f>
        <v>6920.8947342279725</v>
      </c>
      <c r="L111" s="37">
        <f>AVERAGE(L98:L109)</f>
        <v>6998.0960820474547</v>
      </c>
      <c r="N111" s="37">
        <f>AVERAGE(N98:N109)</f>
        <v>7243.6465924172762</v>
      </c>
      <c r="O111" s="37">
        <f>AVERAGE(O98:O109)</f>
        <v>7316.1429327099177</v>
      </c>
      <c r="Q111" s="37">
        <f>AVERAGE(Q98:Q109)</f>
        <v>7246.1953342953329</v>
      </c>
      <c r="R111" s="37">
        <f>AVERAGE(R98:R109)</f>
        <v>7316.4835978835981</v>
      </c>
    </row>
    <row r="113" spans="1:1" x14ac:dyDescent="0.3">
      <c r="A113" s="41" t="s">
        <v>5</v>
      </c>
    </row>
    <row r="114" spans="1:1" x14ac:dyDescent="0.3">
      <c r="A114" s="41" t="s">
        <v>57</v>
      </c>
    </row>
    <row r="115" spans="1:1" x14ac:dyDescent="0.3">
      <c r="A115" s="41" t="s">
        <v>58</v>
      </c>
    </row>
    <row r="116" spans="1:1" x14ac:dyDescent="0.3">
      <c r="A116" s="41" t="s">
        <v>59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6:R99"/>
  <sheetViews>
    <sheetView showGridLines="0" topLeftCell="A78" zoomScaleNormal="100" workbookViewId="0">
      <selection activeCell="F94" sqref="F94"/>
    </sheetView>
  </sheetViews>
  <sheetFormatPr baseColWidth="10" defaultColWidth="8.88671875" defaultRowHeight="13.8" x14ac:dyDescent="0.3"/>
  <cols>
    <col min="1" max="1" width="12.6640625" style="9" customWidth="1"/>
    <col min="2" max="3" width="9.6640625" style="9" customWidth="1"/>
    <col min="4" max="4" width="1.6640625" style="9" customWidth="1"/>
    <col min="5" max="6" width="9.6640625" style="9" customWidth="1"/>
    <col min="7" max="7" width="1.6640625" style="9" customWidth="1"/>
    <col min="8" max="9" width="9.6640625" style="9" customWidth="1"/>
    <col min="10" max="10" width="1.6640625" style="9" customWidth="1"/>
    <col min="11" max="12" width="9.6640625" style="9" customWidth="1"/>
    <col min="13" max="13" width="1.6640625" style="9" customWidth="1"/>
    <col min="14" max="15" width="9.6640625" style="9" customWidth="1"/>
    <col min="16" max="16" width="1.6640625" style="9" customWidth="1"/>
    <col min="17" max="18" width="9.6640625" style="9" customWidth="1"/>
    <col min="19" max="256" width="8.88671875" style="9"/>
    <col min="257" max="257" width="12.6640625" style="9" customWidth="1"/>
    <col min="258" max="258" width="11" style="9" customWidth="1"/>
    <col min="259" max="259" width="10.44140625" style="9" customWidth="1"/>
    <col min="260" max="260" width="1.6640625" style="9" customWidth="1"/>
    <col min="261" max="261" width="10.44140625" style="9" customWidth="1"/>
    <col min="262" max="262" width="10.5546875" style="9" customWidth="1"/>
    <col min="263" max="263" width="1.6640625" style="9" customWidth="1"/>
    <col min="264" max="264" width="11.33203125" style="9" customWidth="1"/>
    <col min="265" max="265" width="10.44140625" style="9" customWidth="1"/>
    <col min="266" max="266" width="1.6640625" style="9" customWidth="1"/>
    <col min="267" max="267" width="10.88671875" style="9" customWidth="1"/>
    <col min="268" max="268" width="10.5546875" style="9" customWidth="1"/>
    <col min="269" max="512" width="8.88671875" style="9"/>
    <col min="513" max="513" width="12.6640625" style="9" customWidth="1"/>
    <col min="514" max="514" width="11" style="9" customWidth="1"/>
    <col min="515" max="515" width="10.44140625" style="9" customWidth="1"/>
    <col min="516" max="516" width="1.6640625" style="9" customWidth="1"/>
    <col min="517" max="517" width="10.44140625" style="9" customWidth="1"/>
    <col min="518" max="518" width="10.5546875" style="9" customWidth="1"/>
    <col min="519" max="519" width="1.6640625" style="9" customWidth="1"/>
    <col min="520" max="520" width="11.33203125" style="9" customWidth="1"/>
    <col min="521" max="521" width="10.44140625" style="9" customWidth="1"/>
    <col min="522" max="522" width="1.6640625" style="9" customWidth="1"/>
    <col min="523" max="523" width="10.88671875" style="9" customWidth="1"/>
    <col min="524" max="524" width="10.5546875" style="9" customWidth="1"/>
    <col min="525" max="768" width="8.88671875" style="9"/>
    <col min="769" max="769" width="12.6640625" style="9" customWidth="1"/>
    <col min="770" max="770" width="11" style="9" customWidth="1"/>
    <col min="771" max="771" width="10.44140625" style="9" customWidth="1"/>
    <col min="772" max="772" width="1.6640625" style="9" customWidth="1"/>
    <col min="773" max="773" width="10.44140625" style="9" customWidth="1"/>
    <col min="774" max="774" width="10.5546875" style="9" customWidth="1"/>
    <col min="775" max="775" width="1.6640625" style="9" customWidth="1"/>
    <col min="776" max="776" width="11.33203125" style="9" customWidth="1"/>
    <col min="777" max="777" width="10.44140625" style="9" customWidth="1"/>
    <col min="778" max="778" width="1.6640625" style="9" customWidth="1"/>
    <col min="779" max="779" width="10.88671875" style="9" customWidth="1"/>
    <col min="780" max="780" width="10.5546875" style="9" customWidth="1"/>
    <col min="781" max="1024" width="8.88671875" style="9"/>
    <col min="1025" max="1025" width="12.6640625" style="9" customWidth="1"/>
    <col min="1026" max="1026" width="11" style="9" customWidth="1"/>
    <col min="1027" max="1027" width="10.44140625" style="9" customWidth="1"/>
    <col min="1028" max="1028" width="1.6640625" style="9" customWidth="1"/>
    <col min="1029" max="1029" width="10.44140625" style="9" customWidth="1"/>
    <col min="1030" max="1030" width="10.5546875" style="9" customWidth="1"/>
    <col min="1031" max="1031" width="1.6640625" style="9" customWidth="1"/>
    <col min="1032" max="1032" width="11.33203125" style="9" customWidth="1"/>
    <col min="1033" max="1033" width="10.44140625" style="9" customWidth="1"/>
    <col min="1034" max="1034" width="1.6640625" style="9" customWidth="1"/>
    <col min="1035" max="1035" width="10.88671875" style="9" customWidth="1"/>
    <col min="1036" max="1036" width="10.5546875" style="9" customWidth="1"/>
    <col min="1037" max="1280" width="8.88671875" style="9"/>
    <col min="1281" max="1281" width="12.6640625" style="9" customWidth="1"/>
    <col min="1282" max="1282" width="11" style="9" customWidth="1"/>
    <col min="1283" max="1283" width="10.44140625" style="9" customWidth="1"/>
    <col min="1284" max="1284" width="1.6640625" style="9" customWidth="1"/>
    <col min="1285" max="1285" width="10.44140625" style="9" customWidth="1"/>
    <col min="1286" max="1286" width="10.5546875" style="9" customWidth="1"/>
    <col min="1287" max="1287" width="1.6640625" style="9" customWidth="1"/>
    <col min="1288" max="1288" width="11.33203125" style="9" customWidth="1"/>
    <col min="1289" max="1289" width="10.44140625" style="9" customWidth="1"/>
    <col min="1290" max="1290" width="1.6640625" style="9" customWidth="1"/>
    <col min="1291" max="1291" width="10.88671875" style="9" customWidth="1"/>
    <col min="1292" max="1292" width="10.5546875" style="9" customWidth="1"/>
    <col min="1293" max="1536" width="8.88671875" style="9"/>
    <col min="1537" max="1537" width="12.6640625" style="9" customWidth="1"/>
    <col min="1538" max="1538" width="11" style="9" customWidth="1"/>
    <col min="1539" max="1539" width="10.44140625" style="9" customWidth="1"/>
    <col min="1540" max="1540" width="1.6640625" style="9" customWidth="1"/>
    <col min="1541" max="1541" width="10.44140625" style="9" customWidth="1"/>
    <col min="1542" max="1542" width="10.5546875" style="9" customWidth="1"/>
    <col min="1543" max="1543" width="1.6640625" style="9" customWidth="1"/>
    <col min="1544" max="1544" width="11.33203125" style="9" customWidth="1"/>
    <col min="1545" max="1545" width="10.44140625" style="9" customWidth="1"/>
    <col min="1546" max="1546" width="1.6640625" style="9" customWidth="1"/>
    <col min="1547" max="1547" width="10.88671875" style="9" customWidth="1"/>
    <col min="1548" max="1548" width="10.5546875" style="9" customWidth="1"/>
    <col min="1549" max="1792" width="8.88671875" style="9"/>
    <col min="1793" max="1793" width="12.6640625" style="9" customWidth="1"/>
    <col min="1794" max="1794" width="11" style="9" customWidth="1"/>
    <col min="1795" max="1795" width="10.44140625" style="9" customWidth="1"/>
    <col min="1796" max="1796" width="1.6640625" style="9" customWidth="1"/>
    <col min="1797" max="1797" width="10.44140625" style="9" customWidth="1"/>
    <col min="1798" max="1798" width="10.5546875" style="9" customWidth="1"/>
    <col min="1799" max="1799" width="1.6640625" style="9" customWidth="1"/>
    <col min="1800" max="1800" width="11.33203125" style="9" customWidth="1"/>
    <col min="1801" max="1801" width="10.44140625" style="9" customWidth="1"/>
    <col min="1802" max="1802" width="1.6640625" style="9" customWidth="1"/>
    <col min="1803" max="1803" width="10.88671875" style="9" customWidth="1"/>
    <col min="1804" max="1804" width="10.5546875" style="9" customWidth="1"/>
    <col min="1805" max="2048" width="8.88671875" style="9"/>
    <col min="2049" max="2049" width="12.6640625" style="9" customWidth="1"/>
    <col min="2050" max="2050" width="11" style="9" customWidth="1"/>
    <col min="2051" max="2051" width="10.44140625" style="9" customWidth="1"/>
    <col min="2052" max="2052" width="1.6640625" style="9" customWidth="1"/>
    <col min="2053" max="2053" width="10.44140625" style="9" customWidth="1"/>
    <col min="2054" max="2054" width="10.5546875" style="9" customWidth="1"/>
    <col min="2055" max="2055" width="1.6640625" style="9" customWidth="1"/>
    <col min="2056" max="2056" width="11.33203125" style="9" customWidth="1"/>
    <col min="2057" max="2057" width="10.44140625" style="9" customWidth="1"/>
    <col min="2058" max="2058" width="1.6640625" style="9" customWidth="1"/>
    <col min="2059" max="2059" width="10.88671875" style="9" customWidth="1"/>
    <col min="2060" max="2060" width="10.5546875" style="9" customWidth="1"/>
    <col min="2061" max="2304" width="8.88671875" style="9"/>
    <col min="2305" max="2305" width="12.6640625" style="9" customWidth="1"/>
    <col min="2306" max="2306" width="11" style="9" customWidth="1"/>
    <col min="2307" max="2307" width="10.44140625" style="9" customWidth="1"/>
    <col min="2308" max="2308" width="1.6640625" style="9" customWidth="1"/>
    <col min="2309" max="2309" width="10.44140625" style="9" customWidth="1"/>
    <col min="2310" max="2310" width="10.5546875" style="9" customWidth="1"/>
    <col min="2311" max="2311" width="1.6640625" style="9" customWidth="1"/>
    <col min="2312" max="2312" width="11.33203125" style="9" customWidth="1"/>
    <col min="2313" max="2313" width="10.44140625" style="9" customWidth="1"/>
    <col min="2314" max="2314" width="1.6640625" style="9" customWidth="1"/>
    <col min="2315" max="2315" width="10.88671875" style="9" customWidth="1"/>
    <col min="2316" max="2316" width="10.5546875" style="9" customWidth="1"/>
    <col min="2317" max="2560" width="8.88671875" style="9"/>
    <col min="2561" max="2561" width="12.6640625" style="9" customWidth="1"/>
    <col min="2562" max="2562" width="11" style="9" customWidth="1"/>
    <col min="2563" max="2563" width="10.44140625" style="9" customWidth="1"/>
    <col min="2564" max="2564" width="1.6640625" style="9" customWidth="1"/>
    <col min="2565" max="2565" width="10.44140625" style="9" customWidth="1"/>
    <col min="2566" max="2566" width="10.5546875" style="9" customWidth="1"/>
    <col min="2567" max="2567" width="1.6640625" style="9" customWidth="1"/>
    <col min="2568" max="2568" width="11.33203125" style="9" customWidth="1"/>
    <col min="2569" max="2569" width="10.44140625" style="9" customWidth="1"/>
    <col min="2570" max="2570" width="1.6640625" style="9" customWidth="1"/>
    <col min="2571" max="2571" width="10.88671875" style="9" customWidth="1"/>
    <col min="2572" max="2572" width="10.5546875" style="9" customWidth="1"/>
    <col min="2573" max="2816" width="8.88671875" style="9"/>
    <col min="2817" max="2817" width="12.6640625" style="9" customWidth="1"/>
    <col min="2818" max="2818" width="11" style="9" customWidth="1"/>
    <col min="2819" max="2819" width="10.44140625" style="9" customWidth="1"/>
    <col min="2820" max="2820" width="1.6640625" style="9" customWidth="1"/>
    <col min="2821" max="2821" width="10.44140625" style="9" customWidth="1"/>
    <col min="2822" max="2822" width="10.5546875" style="9" customWidth="1"/>
    <col min="2823" max="2823" width="1.6640625" style="9" customWidth="1"/>
    <col min="2824" max="2824" width="11.33203125" style="9" customWidth="1"/>
    <col min="2825" max="2825" width="10.44140625" style="9" customWidth="1"/>
    <col min="2826" max="2826" width="1.6640625" style="9" customWidth="1"/>
    <col min="2827" max="2827" width="10.88671875" style="9" customWidth="1"/>
    <col min="2828" max="2828" width="10.5546875" style="9" customWidth="1"/>
    <col min="2829" max="3072" width="8.88671875" style="9"/>
    <col min="3073" max="3073" width="12.6640625" style="9" customWidth="1"/>
    <col min="3074" max="3074" width="11" style="9" customWidth="1"/>
    <col min="3075" max="3075" width="10.44140625" style="9" customWidth="1"/>
    <col min="3076" max="3076" width="1.6640625" style="9" customWidth="1"/>
    <col min="3077" max="3077" width="10.44140625" style="9" customWidth="1"/>
    <col min="3078" max="3078" width="10.5546875" style="9" customWidth="1"/>
    <col min="3079" max="3079" width="1.6640625" style="9" customWidth="1"/>
    <col min="3080" max="3080" width="11.33203125" style="9" customWidth="1"/>
    <col min="3081" max="3081" width="10.44140625" style="9" customWidth="1"/>
    <col min="3082" max="3082" width="1.6640625" style="9" customWidth="1"/>
    <col min="3083" max="3083" width="10.88671875" style="9" customWidth="1"/>
    <col min="3084" max="3084" width="10.5546875" style="9" customWidth="1"/>
    <col min="3085" max="3328" width="8.88671875" style="9"/>
    <col min="3329" max="3329" width="12.6640625" style="9" customWidth="1"/>
    <col min="3330" max="3330" width="11" style="9" customWidth="1"/>
    <col min="3331" max="3331" width="10.44140625" style="9" customWidth="1"/>
    <col min="3332" max="3332" width="1.6640625" style="9" customWidth="1"/>
    <col min="3333" max="3333" width="10.44140625" style="9" customWidth="1"/>
    <col min="3334" max="3334" width="10.5546875" style="9" customWidth="1"/>
    <col min="3335" max="3335" width="1.6640625" style="9" customWidth="1"/>
    <col min="3336" max="3336" width="11.33203125" style="9" customWidth="1"/>
    <col min="3337" max="3337" width="10.44140625" style="9" customWidth="1"/>
    <col min="3338" max="3338" width="1.6640625" style="9" customWidth="1"/>
    <col min="3339" max="3339" width="10.88671875" style="9" customWidth="1"/>
    <col min="3340" max="3340" width="10.5546875" style="9" customWidth="1"/>
    <col min="3341" max="3584" width="8.88671875" style="9"/>
    <col min="3585" max="3585" width="12.6640625" style="9" customWidth="1"/>
    <col min="3586" max="3586" width="11" style="9" customWidth="1"/>
    <col min="3587" max="3587" width="10.44140625" style="9" customWidth="1"/>
    <col min="3588" max="3588" width="1.6640625" style="9" customWidth="1"/>
    <col min="3589" max="3589" width="10.44140625" style="9" customWidth="1"/>
    <col min="3590" max="3590" width="10.5546875" style="9" customWidth="1"/>
    <col min="3591" max="3591" width="1.6640625" style="9" customWidth="1"/>
    <col min="3592" max="3592" width="11.33203125" style="9" customWidth="1"/>
    <col min="3593" max="3593" width="10.44140625" style="9" customWidth="1"/>
    <col min="3594" max="3594" width="1.6640625" style="9" customWidth="1"/>
    <col min="3595" max="3595" width="10.88671875" style="9" customWidth="1"/>
    <col min="3596" max="3596" width="10.5546875" style="9" customWidth="1"/>
    <col min="3597" max="3840" width="8.88671875" style="9"/>
    <col min="3841" max="3841" width="12.6640625" style="9" customWidth="1"/>
    <col min="3842" max="3842" width="11" style="9" customWidth="1"/>
    <col min="3843" max="3843" width="10.44140625" style="9" customWidth="1"/>
    <col min="3844" max="3844" width="1.6640625" style="9" customWidth="1"/>
    <col min="3845" max="3845" width="10.44140625" style="9" customWidth="1"/>
    <col min="3846" max="3846" width="10.5546875" style="9" customWidth="1"/>
    <col min="3847" max="3847" width="1.6640625" style="9" customWidth="1"/>
    <col min="3848" max="3848" width="11.33203125" style="9" customWidth="1"/>
    <col min="3849" max="3849" width="10.44140625" style="9" customWidth="1"/>
    <col min="3850" max="3850" width="1.6640625" style="9" customWidth="1"/>
    <col min="3851" max="3851" width="10.88671875" style="9" customWidth="1"/>
    <col min="3852" max="3852" width="10.5546875" style="9" customWidth="1"/>
    <col min="3853" max="4096" width="8.88671875" style="9"/>
    <col min="4097" max="4097" width="12.6640625" style="9" customWidth="1"/>
    <col min="4098" max="4098" width="11" style="9" customWidth="1"/>
    <col min="4099" max="4099" width="10.44140625" style="9" customWidth="1"/>
    <col min="4100" max="4100" width="1.6640625" style="9" customWidth="1"/>
    <col min="4101" max="4101" width="10.44140625" style="9" customWidth="1"/>
    <col min="4102" max="4102" width="10.5546875" style="9" customWidth="1"/>
    <col min="4103" max="4103" width="1.6640625" style="9" customWidth="1"/>
    <col min="4104" max="4104" width="11.33203125" style="9" customWidth="1"/>
    <col min="4105" max="4105" width="10.44140625" style="9" customWidth="1"/>
    <col min="4106" max="4106" width="1.6640625" style="9" customWidth="1"/>
    <col min="4107" max="4107" width="10.88671875" style="9" customWidth="1"/>
    <col min="4108" max="4108" width="10.5546875" style="9" customWidth="1"/>
    <col min="4109" max="4352" width="8.88671875" style="9"/>
    <col min="4353" max="4353" width="12.6640625" style="9" customWidth="1"/>
    <col min="4354" max="4354" width="11" style="9" customWidth="1"/>
    <col min="4355" max="4355" width="10.44140625" style="9" customWidth="1"/>
    <col min="4356" max="4356" width="1.6640625" style="9" customWidth="1"/>
    <col min="4357" max="4357" width="10.44140625" style="9" customWidth="1"/>
    <col min="4358" max="4358" width="10.5546875" style="9" customWidth="1"/>
    <col min="4359" max="4359" width="1.6640625" style="9" customWidth="1"/>
    <col min="4360" max="4360" width="11.33203125" style="9" customWidth="1"/>
    <col min="4361" max="4361" width="10.44140625" style="9" customWidth="1"/>
    <col min="4362" max="4362" width="1.6640625" style="9" customWidth="1"/>
    <col min="4363" max="4363" width="10.88671875" style="9" customWidth="1"/>
    <col min="4364" max="4364" width="10.5546875" style="9" customWidth="1"/>
    <col min="4365" max="4608" width="8.88671875" style="9"/>
    <col min="4609" max="4609" width="12.6640625" style="9" customWidth="1"/>
    <col min="4610" max="4610" width="11" style="9" customWidth="1"/>
    <col min="4611" max="4611" width="10.44140625" style="9" customWidth="1"/>
    <col min="4612" max="4612" width="1.6640625" style="9" customWidth="1"/>
    <col min="4613" max="4613" width="10.44140625" style="9" customWidth="1"/>
    <col min="4614" max="4614" width="10.5546875" style="9" customWidth="1"/>
    <col min="4615" max="4615" width="1.6640625" style="9" customWidth="1"/>
    <col min="4616" max="4616" width="11.33203125" style="9" customWidth="1"/>
    <col min="4617" max="4617" width="10.44140625" style="9" customWidth="1"/>
    <col min="4618" max="4618" width="1.6640625" style="9" customWidth="1"/>
    <col min="4619" max="4619" width="10.88671875" style="9" customWidth="1"/>
    <col min="4620" max="4620" width="10.5546875" style="9" customWidth="1"/>
    <col min="4621" max="4864" width="8.88671875" style="9"/>
    <col min="4865" max="4865" width="12.6640625" style="9" customWidth="1"/>
    <col min="4866" max="4866" width="11" style="9" customWidth="1"/>
    <col min="4867" max="4867" width="10.44140625" style="9" customWidth="1"/>
    <col min="4868" max="4868" width="1.6640625" style="9" customWidth="1"/>
    <col min="4869" max="4869" width="10.44140625" style="9" customWidth="1"/>
    <col min="4870" max="4870" width="10.5546875" style="9" customWidth="1"/>
    <col min="4871" max="4871" width="1.6640625" style="9" customWidth="1"/>
    <col min="4872" max="4872" width="11.33203125" style="9" customWidth="1"/>
    <col min="4873" max="4873" width="10.44140625" style="9" customWidth="1"/>
    <col min="4874" max="4874" width="1.6640625" style="9" customWidth="1"/>
    <col min="4875" max="4875" width="10.88671875" style="9" customWidth="1"/>
    <col min="4876" max="4876" width="10.5546875" style="9" customWidth="1"/>
    <col min="4877" max="5120" width="8.88671875" style="9"/>
    <col min="5121" max="5121" width="12.6640625" style="9" customWidth="1"/>
    <col min="5122" max="5122" width="11" style="9" customWidth="1"/>
    <col min="5123" max="5123" width="10.44140625" style="9" customWidth="1"/>
    <col min="5124" max="5124" width="1.6640625" style="9" customWidth="1"/>
    <col min="5125" max="5125" width="10.44140625" style="9" customWidth="1"/>
    <col min="5126" max="5126" width="10.5546875" style="9" customWidth="1"/>
    <col min="5127" max="5127" width="1.6640625" style="9" customWidth="1"/>
    <col min="5128" max="5128" width="11.33203125" style="9" customWidth="1"/>
    <col min="5129" max="5129" width="10.44140625" style="9" customWidth="1"/>
    <col min="5130" max="5130" width="1.6640625" style="9" customWidth="1"/>
    <col min="5131" max="5131" width="10.88671875" style="9" customWidth="1"/>
    <col min="5132" max="5132" width="10.5546875" style="9" customWidth="1"/>
    <col min="5133" max="5376" width="8.88671875" style="9"/>
    <col min="5377" max="5377" width="12.6640625" style="9" customWidth="1"/>
    <col min="5378" max="5378" width="11" style="9" customWidth="1"/>
    <col min="5379" max="5379" width="10.44140625" style="9" customWidth="1"/>
    <col min="5380" max="5380" width="1.6640625" style="9" customWidth="1"/>
    <col min="5381" max="5381" width="10.44140625" style="9" customWidth="1"/>
    <col min="5382" max="5382" width="10.5546875" style="9" customWidth="1"/>
    <col min="5383" max="5383" width="1.6640625" style="9" customWidth="1"/>
    <col min="5384" max="5384" width="11.33203125" style="9" customWidth="1"/>
    <col min="5385" max="5385" width="10.44140625" style="9" customWidth="1"/>
    <col min="5386" max="5386" width="1.6640625" style="9" customWidth="1"/>
    <col min="5387" max="5387" width="10.88671875" style="9" customWidth="1"/>
    <col min="5388" max="5388" width="10.5546875" style="9" customWidth="1"/>
    <col min="5389" max="5632" width="8.88671875" style="9"/>
    <col min="5633" max="5633" width="12.6640625" style="9" customWidth="1"/>
    <col min="5634" max="5634" width="11" style="9" customWidth="1"/>
    <col min="5635" max="5635" width="10.44140625" style="9" customWidth="1"/>
    <col min="5636" max="5636" width="1.6640625" style="9" customWidth="1"/>
    <col min="5637" max="5637" width="10.44140625" style="9" customWidth="1"/>
    <col min="5638" max="5638" width="10.5546875" style="9" customWidth="1"/>
    <col min="5639" max="5639" width="1.6640625" style="9" customWidth="1"/>
    <col min="5640" max="5640" width="11.33203125" style="9" customWidth="1"/>
    <col min="5641" max="5641" width="10.44140625" style="9" customWidth="1"/>
    <col min="5642" max="5642" width="1.6640625" style="9" customWidth="1"/>
    <col min="5643" max="5643" width="10.88671875" style="9" customWidth="1"/>
    <col min="5644" max="5644" width="10.5546875" style="9" customWidth="1"/>
    <col min="5645" max="5888" width="8.88671875" style="9"/>
    <col min="5889" max="5889" width="12.6640625" style="9" customWidth="1"/>
    <col min="5890" max="5890" width="11" style="9" customWidth="1"/>
    <col min="5891" max="5891" width="10.44140625" style="9" customWidth="1"/>
    <col min="5892" max="5892" width="1.6640625" style="9" customWidth="1"/>
    <col min="5893" max="5893" width="10.44140625" style="9" customWidth="1"/>
    <col min="5894" max="5894" width="10.5546875" style="9" customWidth="1"/>
    <col min="5895" max="5895" width="1.6640625" style="9" customWidth="1"/>
    <col min="5896" max="5896" width="11.33203125" style="9" customWidth="1"/>
    <col min="5897" max="5897" width="10.44140625" style="9" customWidth="1"/>
    <col min="5898" max="5898" width="1.6640625" style="9" customWidth="1"/>
    <col min="5899" max="5899" width="10.88671875" style="9" customWidth="1"/>
    <col min="5900" max="5900" width="10.5546875" style="9" customWidth="1"/>
    <col min="5901" max="6144" width="8.88671875" style="9"/>
    <col min="6145" max="6145" width="12.6640625" style="9" customWidth="1"/>
    <col min="6146" max="6146" width="11" style="9" customWidth="1"/>
    <col min="6147" max="6147" width="10.44140625" style="9" customWidth="1"/>
    <col min="6148" max="6148" width="1.6640625" style="9" customWidth="1"/>
    <col min="6149" max="6149" width="10.44140625" style="9" customWidth="1"/>
    <col min="6150" max="6150" width="10.5546875" style="9" customWidth="1"/>
    <col min="6151" max="6151" width="1.6640625" style="9" customWidth="1"/>
    <col min="6152" max="6152" width="11.33203125" style="9" customWidth="1"/>
    <col min="6153" max="6153" width="10.44140625" style="9" customWidth="1"/>
    <col min="6154" max="6154" width="1.6640625" style="9" customWidth="1"/>
    <col min="6155" max="6155" width="10.88671875" style="9" customWidth="1"/>
    <col min="6156" max="6156" width="10.5546875" style="9" customWidth="1"/>
    <col min="6157" max="6400" width="8.88671875" style="9"/>
    <col min="6401" max="6401" width="12.6640625" style="9" customWidth="1"/>
    <col min="6402" max="6402" width="11" style="9" customWidth="1"/>
    <col min="6403" max="6403" width="10.44140625" style="9" customWidth="1"/>
    <col min="6404" max="6404" width="1.6640625" style="9" customWidth="1"/>
    <col min="6405" max="6405" width="10.44140625" style="9" customWidth="1"/>
    <col min="6406" max="6406" width="10.5546875" style="9" customWidth="1"/>
    <col min="6407" max="6407" width="1.6640625" style="9" customWidth="1"/>
    <col min="6408" max="6408" width="11.33203125" style="9" customWidth="1"/>
    <col min="6409" max="6409" width="10.44140625" style="9" customWidth="1"/>
    <col min="6410" max="6410" width="1.6640625" style="9" customWidth="1"/>
    <col min="6411" max="6411" width="10.88671875" style="9" customWidth="1"/>
    <col min="6412" max="6412" width="10.5546875" style="9" customWidth="1"/>
    <col min="6413" max="6656" width="8.88671875" style="9"/>
    <col min="6657" max="6657" width="12.6640625" style="9" customWidth="1"/>
    <col min="6658" max="6658" width="11" style="9" customWidth="1"/>
    <col min="6659" max="6659" width="10.44140625" style="9" customWidth="1"/>
    <col min="6660" max="6660" width="1.6640625" style="9" customWidth="1"/>
    <col min="6661" max="6661" width="10.44140625" style="9" customWidth="1"/>
    <col min="6662" max="6662" width="10.5546875" style="9" customWidth="1"/>
    <col min="6663" max="6663" width="1.6640625" style="9" customWidth="1"/>
    <col min="6664" max="6664" width="11.33203125" style="9" customWidth="1"/>
    <col min="6665" max="6665" width="10.44140625" style="9" customWidth="1"/>
    <col min="6666" max="6666" width="1.6640625" style="9" customWidth="1"/>
    <col min="6667" max="6667" width="10.88671875" style="9" customWidth="1"/>
    <col min="6668" max="6668" width="10.5546875" style="9" customWidth="1"/>
    <col min="6669" max="6912" width="8.88671875" style="9"/>
    <col min="6913" max="6913" width="12.6640625" style="9" customWidth="1"/>
    <col min="6914" max="6914" width="11" style="9" customWidth="1"/>
    <col min="6915" max="6915" width="10.44140625" style="9" customWidth="1"/>
    <col min="6916" max="6916" width="1.6640625" style="9" customWidth="1"/>
    <col min="6917" max="6917" width="10.44140625" style="9" customWidth="1"/>
    <col min="6918" max="6918" width="10.5546875" style="9" customWidth="1"/>
    <col min="6919" max="6919" width="1.6640625" style="9" customWidth="1"/>
    <col min="6920" max="6920" width="11.33203125" style="9" customWidth="1"/>
    <col min="6921" max="6921" width="10.44140625" style="9" customWidth="1"/>
    <col min="6922" max="6922" width="1.6640625" style="9" customWidth="1"/>
    <col min="6923" max="6923" width="10.88671875" style="9" customWidth="1"/>
    <col min="6924" max="6924" width="10.5546875" style="9" customWidth="1"/>
    <col min="6925" max="7168" width="8.88671875" style="9"/>
    <col min="7169" max="7169" width="12.6640625" style="9" customWidth="1"/>
    <col min="7170" max="7170" width="11" style="9" customWidth="1"/>
    <col min="7171" max="7171" width="10.44140625" style="9" customWidth="1"/>
    <col min="7172" max="7172" width="1.6640625" style="9" customWidth="1"/>
    <col min="7173" max="7173" width="10.44140625" style="9" customWidth="1"/>
    <col min="7174" max="7174" width="10.5546875" style="9" customWidth="1"/>
    <col min="7175" max="7175" width="1.6640625" style="9" customWidth="1"/>
    <col min="7176" max="7176" width="11.33203125" style="9" customWidth="1"/>
    <col min="7177" max="7177" width="10.44140625" style="9" customWidth="1"/>
    <col min="7178" max="7178" width="1.6640625" style="9" customWidth="1"/>
    <col min="7179" max="7179" width="10.88671875" style="9" customWidth="1"/>
    <col min="7180" max="7180" width="10.5546875" style="9" customWidth="1"/>
    <col min="7181" max="7424" width="8.88671875" style="9"/>
    <col min="7425" max="7425" width="12.6640625" style="9" customWidth="1"/>
    <col min="7426" max="7426" width="11" style="9" customWidth="1"/>
    <col min="7427" max="7427" width="10.44140625" style="9" customWidth="1"/>
    <col min="7428" max="7428" width="1.6640625" style="9" customWidth="1"/>
    <col min="7429" max="7429" width="10.44140625" style="9" customWidth="1"/>
    <col min="7430" max="7430" width="10.5546875" style="9" customWidth="1"/>
    <col min="7431" max="7431" width="1.6640625" style="9" customWidth="1"/>
    <col min="7432" max="7432" width="11.33203125" style="9" customWidth="1"/>
    <col min="7433" max="7433" width="10.44140625" style="9" customWidth="1"/>
    <col min="7434" max="7434" width="1.6640625" style="9" customWidth="1"/>
    <col min="7435" max="7435" width="10.88671875" style="9" customWidth="1"/>
    <col min="7436" max="7436" width="10.5546875" style="9" customWidth="1"/>
    <col min="7437" max="7680" width="8.88671875" style="9"/>
    <col min="7681" max="7681" width="12.6640625" style="9" customWidth="1"/>
    <col min="7682" max="7682" width="11" style="9" customWidth="1"/>
    <col min="7683" max="7683" width="10.44140625" style="9" customWidth="1"/>
    <col min="7684" max="7684" width="1.6640625" style="9" customWidth="1"/>
    <col min="7685" max="7685" width="10.44140625" style="9" customWidth="1"/>
    <col min="7686" max="7686" width="10.5546875" style="9" customWidth="1"/>
    <col min="7687" max="7687" width="1.6640625" style="9" customWidth="1"/>
    <col min="7688" max="7688" width="11.33203125" style="9" customWidth="1"/>
    <col min="7689" max="7689" width="10.44140625" style="9" customWidth="1"/>
    <col min="7690" max="7690" width="1.6640625" style="9" customWidth="1"/>
    <col min="7691" max="7691" width="10.88671875" style="9" customWidth="1"/>
    <col min="7692" max="7692" width="10.5546875" style="9" customWidth="1"/>
    <col min="7693" max="7936" width="8.88671875" style="9"/>
    <col min="7937" max="7937" width="12.6640625" style="9" customWidth="1"/>
    <col min="7938" max="7938" width="11" style="9" customWidth="1"/>
    <col min="7939" max="7939" width="10.44140625" style="9" customWidth="1"/>
    <col min="7940" max="7940" width="1.6640625" style="9" customWidth="1"/>
    <col min="7941" max="7941" width="10.44140625" style="9" customWidth="1"/>
    <col min="7942" max="7942" width="10.5546875" style="9" customWidth="1"/>
    <col min="7943" max="7943" width="1.6640625" style="9" customWidth="1"/>
    <col min="7944" max="7944" width="11.33203125" style="9" customWidth="1"/>
    <col min="7945" max="7945" width="10.44140625" style="9" customWidth="1"/>
    <col min="7946" max="7946" width="1.6640625" style="9" customWidth="1"/>
    <col min="7947" max="7947" width="10.88671875" style="9" customWidth="1"/>
    <col min="7948" max="7948" width="10.5546875" style="9" customWidth="1"/>
    <col min="7949" max="8192" width="8.88671875" style="9"/>
    <col min="8193" max="8193" width="12.6640625" style="9" customWidth="1"/>
    <col min="8194" max="8194" width="11" style="9" customWidth="1"/>
    <col min="8195" max="8195" width="10.44140625" style="9" customWidth="1"/>
    <col min="8196" max="8196" width="1.6640625" style="9" customWidth="1"/>
    <col min="8197" max="8197" width="10.44140625" style="9" customWidth="1"/>
    <col min="8198" max="8198" width="10.5546875" style="9" customWidth="1"/>
    <col min="8199" max="8199" width="1.6640625" style="9" customWidth="1"/>
    <col min="8200" max="8200" width="11.33203125" style="9" customWidth="1"/>
    <col min="8201" max="8201" width="10.44140625" style="9" customWidth="1"/>
    <col min="8202" max="8202" width="1.6640625" style="9" customWidth="1"/>
    <col min="8203" max="8203" width="10.88671875" style="9" customWidth="1"/>
    <col min="8204" max="8204" width="10.5546875" style="9" customWidth="1"/>
    <col min="8205" max="8448" width="8.88671875" style="9"/>
    <col min="8449" max="8449" width="12.6640625" style="9" customWidth="1"/>
    <col min="8450" max="8450" width="11" style="9" customWidth="1"/>
    <col min="8451" max="8451" width="10.44140625" style="9" customWidth="1"/>
    <col min="8452" max="8452" width="1.6640625" style="9" customWidth="1"/>
    <col min="8453" max="8453" width="10.44140625" style="9" customWidth="1"/>
    <col min="8454" max="8454" width="10.5546875" style="9" customWidth="1"/>
    <col min="8455" max="8455" width="1.6640625" style="9" customWidth="1"/>
    <col min="8456" max="8456" width="11.33203125" style="9" customWidth="1"/>
    <col min="8457" max="8457" width="10.44140625" style="9" customWidth="1"/>
    <col min="8458" max="8458" width="1.6640625" style="9" customWidth="1"/>
    <col min="8459" max="8459" width="10.88671875" style="9" customWidth="1"/>
    <col min="8460" max="8460" width="10.5546875" style="9" customWidth="1"/>
    <col min="8461" max="8704" width="8.88671875" style="9"/>
    <col min="8705" max="8705" width="12.6640625" style="9" customWidth="1"/>
    <col min="8706" max="8706" width="11" style="9" customWidth="1"/>
    <col min="8707" max="8707" width="10.44140625" style="9" customWidth="1"/>
    <col min="8708" max="8708" width="1.6640625" style="9" customWidth="1"/>
    <col min="8709" max="8709" width="10.44140625" style="9" customWidth="1"/>
    <col min="8710" max="8710" width="10.5546875" style="9" customWidth="1"/>
    <col min="8711" max="8711" width="1.6640625" style="9" customWidth="1"/>
    <col min="8712" max="8712" width="11.33203125" style="9" customWidth="1"/>
    <col min="8713" max="8713" width="10.44140625" style="9" customWidth="1"/>
    <col min="8714" max="8714" width="1.6640625" style="9" customWidth="1"/>
    <col min="8715" max="8715" width="10.88671875" style="9" customWidth="1"/>
    <col min="8716" max="8716" width="10.5546875" style="9" customWidth="1"/>
    <col min="8717" max="8960" width="8.88671875" style="9"/>
    <col min="8961" max="8961" width="12.6640625" style="9" customWidth="1"/>
    <col min="8962" max="8962" width="11" style="9" customWidth="1"/>
    <col min="8963" max="8963" width="10.44140625" style="9" customWidth="1"/>
    <col min="8964" max="8964" width="1.6640625" style="9" customWidth="1"/>
    <col min="8965" max="8965" width="10.44140625" style="9" customWidth="1"/>
    <col min="8966" max="8966" width="10.5546875" style="9" customWidth="1"/>
    <col min="8967" max="8967" width="1.6640625" style="9" customWidth="1"/>
    <col min="8968" max="8968" width="11.33203125" style="9" customWidth="1"/>
    <col min="8969" max="8969" width="10.44140625" style="9" customWidth="1"/>
    <col min="8970" max="8970" width="1.6640625" style="9" customWidth="1"/>
    <col min="8971" max="8971" width="10.88671875" style="9" customWidth="1"/>
    <col min="8972" max="8972" width="10.5546875" style="9" customWidth="1"/>
    <col min="8973" max="9216" width="8.88671875" style="9"/>
    <col min="9217" max="9217" width="12.6640625" style="9" customWidth="1"/>
    <col min="9218" max="9218" width="11" style="9" customWidth="1"/>
    <col min="9219" max="9219" width="10.44140625" style="9" customWidth="1"/>
    <col min="9220" max="9220" width="1.6640625" style="9" customWidth="1"/>
    <col min="9221" max="9221" width="10.44140625" style="9" customWidth="1"/>
    <col min="9222" max="9222" width="10.5546875" style="9" customWidth="1"/>
    <col min="9223" max="9223" width="1.6640625" style="9" customWidth="1"/>
    <col min="9224" max="9224" width="11.33203125" style="9" customWidth="1"/>
    <col min="9225" max="9225" width="10.44140625" style="9" customWidth="1"/>
    <col min="9226" max="9226" width="1.6640625" style="9" customWidth="1"/>
    <col min="9227" max="9227" width="10.88671875" style="9" customWidth="1"/>
    <col min="9228" max="9228" width="10.5546875" style="9" customWidth="1"/>
    <col min="9229" max="9472" width="8.88671875" style="9"/>
    <col min="9473" max="9473" width="12.6640625" style="9" customWidth="1"/>
    <col min="9474" max="9474" width="11" style="9" customWidth="1"/>
    <col min="9475" max="9475" width="10.44140625" style="9" customWidth="1"/>
    <col min="9476" max="9476" width="1.6640625" style="9" customWidth="1"/>
    <col min="9477" max="9477" width="10.44140625" style="9" customWidth="1"/>
    <col min="9478" max="9478" width="10.5546875" style="9" customWidth="1"/>
    <col min="9479" max="9479" width="1.6640625" style="9" customWidth="1"/>
    <col min="9480" max="9480" width="11.33203125" style="9" customWidth="1"/>
    <col min="9481" max="9481" width="10.44140625" style="9" customWidth="1"/>
    <col min="9482" max="9482" width="1.6640625" style="9" customWidth="1"/>
    <col min="9483" max="9483" width="10.88671875" style="9" customWidth="1"/>
    <col min="9484" max="9484" width="10.5546875" style="9" customWidth="1"/>
    <col min="9485" max="9728" width="8.88671875" style="9"/>
    <col min="9729" max="9729" width="12.6640625" style="9" customWidth="1"/>
    <col min="9730" max="9730" width="11" style="9" customWidth="1"/>
    <col min="9731" max="9731" width="10.44140625" style="9" customWidth="1"/>
    <col min="9732" max="9732" width="1.6640625" style="9" customWidth="1"/>
    <col min="9733" max="9733" width="10.44140625" style="9" customWidth="1"/>
    <col min="9734" max="9734" width="10.5546875" style="9" customWidth="1"/>
    <col min="9735" max="9735" width="1.6640625" style="9" customWidth="1"/>
    <col min="9736" max="9736" width="11.33203125" style="9" customWidth="1"/>
    <col min="9737" max="9737" width="10.44140625" style="9" customWidth="1"/>
    <col min="9738" max="9738" width="1.6640625" style="9" customWidth="1"/>
    <col min="9739" max="9739" width="10.88671875" style="9" customWidth="1"/>
    <col min="9740" max="9740" width="10.5546875" style="9" customWidth="1"/>
    <col min="9741" max="9984" width="8.88671875" style="9"/>
    <col min="9985" max="9985" width="12.6640625" style="9" customWidth="1"/>
    <col min="9986" max="9986" width="11" style="9" customWidth="1"/>
    <col min="9987" max="9987" width="10.44140625" style="9" customWidth="1"/>
    <col min="9988" max="9988" width="1.6640625" style="9" customWidth="1"/>
    <col min="9989" max="9989" width="10.44140625" style="9" customWidth="1"/>
    <col min="9990" max="9990" width="10.5546875" style="9" customWidth="1"/>
    <col min="9991" max="9991" width="1.6640625" style="9" customWidth="1"/>
    <col min="9992" max="9992" width="11.33203125" style="9" customWidth="1"/>
    <col min="9993" max="9993" width="10.44140625" style="9" customWidth="1"/>
    <col min="9994" max="9994" width="1.6640625" style="9" customWidth="1"/>
    <col min="9995" max="9995" width="10.88671875" style="9" customWidth="1"/>
    <col min="9996" max="9996" width="10.5546875" style="9" customWidth="1"/>
    <col min="9997" max="10240" width="8.88671875" style="9"/>
    <col min="10241" max="10241" width="12.6640625" style="9" customWidth="1"/>
    <col min="10242" max="10242" width="11" style="9" customWidth="1"/>
    <col min="10243" max="10243" width="10.44140625" style="9" customWidth="1"/>
    <col min="10244" max="10244" width="1.6640625" style="9" customWidth="1"/>
    <col min="10245" max="10245" width="10.44140625" style="9" customWidth="1"/>
    <col min="10246" max="10246" width="10.5546875" style="9" customWidth="1"/>
    <col min="10247" max="10247" width="1.6640625" style="9" customWidth="1"/>
    <col min="10248" max="10248" width="11.33203125" style="9" customWidth="1"/>
    <col min="10249" max="10249" width="10.44140625" style="9" customWidth="1"/>
    <col min="10250" max="10250" width="1.6640625" style="9" customWidth="1"/>
    <col min="10251" max="10251" width="10.88671875" style="9" customWidth="1"/>
    <col min="10252" max="10252" width="10.5546875" style="9" customWidth="1"/>
    <col min="10253" max="10496" width="8.88671875" style="9"/>
    <col min="10497" max="10497" width="12.6640625" style="9" customWidth="1"/>
    <col min="10498" max="10498" width="11" style="9" customWidth="1"/>
    <col min="10499" max="10499" width="10.44140625" style="9" customWidth="1"/>
    <col min="10500" max="10500" width="1.6640625" style="9" customWidth="1"/>
    <col min="10501" max="10501" width="10.44140625" style="9" customWidth="1"/>
    <col min="10502" max="10502" width="10.5546875" style="9" customWidth="1"/>
    <col min="10503" max="10503" width="1.6640625" style="9" customWidth="1"/>
    <col min="10504" max="10504" width="11.33203125" style="9" customWidth="1"/>
    <col min="10505" max="10505" width="10.44140625" style="9" customWidth="1"/>
    <col min="10506" max="10506" width="1.6640625" style="9" customWidth="1"/>
    <col min="10507" max="10507" width="10.88671875" style="9" customWidth="1"/>
    <col min="10508" max="10508" width="10.5546875" style="9" customWidth="1"/>
    <col min="10509" max="10752" width="8.88671875" style="9"/>
    <col min="10753" max="10753" width="12.6640625" style="9" customWidth="1"/>
    <col min="10754" max="10754" width="11" style="9" customWidth="1"/>
    <col min="10755" max="10755" width="10.44140625" style="9" customWidth="1"/>
    <col min="10756" max="10756" width="1.6640625" style="9" customWidth="1"/>
    <col min="10757" max="10757" width="10.44140625" style="9" customWidth="1"/>
    <col min="10758" max="10758" width="10.5546875" style="9" customWidth="1"/>
    <col min="10759" max="10759" width="1.6640625" style="9" customWidth="1"/>
    <col min="10760" max="10760" width="11.33203125" style="9" customWidth="1"/>
    <col min="10761" max="10761" width="10.44140625" style="9" customWidth="1"/>
    <col min="10762" max="10762" width="1.6640625" style="9" customWidth="1"/>
    <col min="10763" max="10763" width="10.88671875" style="9" customWidth="1"/>
    <col min="10764" max="10764" width="10.5546875" style="9" customWidth="1"/>
    <col min="10765" max="11008" width="8.88671875" style="9"/>
    <col min="11009" max="11009" width="12.6640625" style="9" customWidth="1"/>
    <col min="11010" max="11010" width="11" style="9" customWidth="1"/>
    <col min="11011" max="11011" width="10.44140625" style="9" customWidth="1"/>
    <col min="11012" max="11012" width="1.6640625" style="9" customWidth="1"/>
    <col min="11013" max="11013" width="10.44140625" style="9" customWidth="1"/>
    <col min="11014" max="11014" width="10.5546875" style="9" customWidth="1"/>
    <col min="11015" max="11015" width="1.6640625" style="9" customWidth="1"/>
    <col min="11016" max="11016" width="11.33203125" style="9" customWidth="1"/>
    <col min="11017" max="11017" width="10.44140625" style="9" customWidth="1"/>
    <col min="11018" max="11018" width="1.6640625" style="9" customWidth="1"/>
    <col min="11019" max="11019" width="10.88671875" style="9" customWidth="1"/>
    <col min="11020" max="11020" width="10.5546875" style="9" customWidth="1"/>
    <col min="11021" max="11264" width="8.88671875" style="9"/>
    <col min="11265" max="11265" width="12.6640625" style="9" customWidth="1"/>
    <col min="11266" max="11266" width="11" style="9" customWidth="1"/>
    <col min="11267" max="11267" width="10.44140625" style="9" customWidth="1"/>
    <col min="11268" max="11268" width="1.6640625" style="9" customWidth="1"/>
    <col min="11269" max="11269" width="10.44140625" style="9" customWidth="1"/>
    <col min="11270" max="11270" width="10.5546875" style="9" customWidth="1"/>
    <col min="11271" max="11271" width="1.6640625" style="9" customWidth="1"/>
    <col min="11272" max="11272" width="11.33203125" style="9" customWidth="1"/>
    <col min="11273" max="11273" width="10.44140625" style="9" customWidth="1"/>
    <col min="11274" max="11274" width="1.6640625" style="9" customWidth="1"/>
    <col min="11275" max="11275" width="10.88671875" style="9" customWidth="1"/>
    <col min="11276" max="11276" width="10.5546875" style="9" customWidth="1"/>
    <col min="11277" max="11520" width="8.88671875" style="9"/>
    <col min="11521" max="11521" width="12.6640625" style="9" customWidth="1"/>
    <col min="11522" max="11522" width="11" style="9" customWidth="1"/>
    <col min="11523" max="11523" width="10.44140625" style="9" customWidth="1"/>
    <col min="11524" max="11524" width="1.6640625" style="9" customWidth="1"/>
    <col min="11525" max="11525" width="10.44140625" style="9" customWidth="1"/>
    <col min="11526" max="11526" width="10.5546875" style="9" customWidth="1"/>
    <col min="11527" max="11527" width="1.6640625" style="9" customWidth="1"/>
    <col min="11528" max="11528" width="11.33203125" style="9" customWidth="1"/>
    <col min="11529" max="11529" width="10.44140625" style="9" customWidth="1"/>
    <col min="11530" max="11530" width="1.6640625" style="9" customWidth="1"/>
    <col min="11531" max="11531" width="10.88671875" style="9" customWidth="1"/>
    <col min="11532" max="11532" width="10.5546875" style="9" customWidth="1"/>
    <col min="11533" max="11776" width="8.88671875" style="9"/>
    <col min="11777" max="11777" width="12.6640625" style="9" customWidth="1"/>
    <col min="11778" max="11778" width="11" style="9" customWidth="1"/>
    <col min="11779" max="11779" width="10.44140625" style="9" customWidth="1"/>
    <col min="11780" max="11780" width="1.6640625" style="9" customWidth="1"/>
    <col min="11781" max="11781" width="10.44140625" style="9" customWidth="1"/>
    <col min="11782" max="11782" width="10.5546875" style="9" customWidth="1"/>
    <col min="11783" max="11783" width="1.6640625" style="9" customWidth="1"/>
    <col min="11784" max="11784" width="11.33203125" style="9" customWidth="1"/>
    <col min="11785" max="11785" width="10.44140625" style="9" customWidth="1"/>
    <col min="11786" max="11786" width="1.6640625" style="9" customWidth="1"/>
    <col min="11787" max="11787" width="10.88671875" style="9" customWidth="1"/>
    <col min="11788" max="11788" width="10.5546875" style="9" customWidth="1"/>
    <col min="11789" max="12032" width="8.88671875" style="9"/>
    <col min="12033" max="12033" width="12.6640625" style="9" customWidth="1"/>
    <col min="12034" max="12034" width="11" style="9" customWidth="1"/>
    <col min="12035" max="12035" width="10.44140625" style="9" customWidth="1"/>
    <col min="12036" max="12036" width="1.6640625" style="9" customWidth="1"/>
    <col min="12037" max="12037" width="10.44140625" style="9" customWidth="1"/>
    <col min="12038" max="12038" width="10.5546875" style="9" customWidth="1"/>
    <col min="12039" max="12039" width="1.6640625" style="9" customWidth="1"/>
    <col min="12040" max="12040" width="11.33203125" style="9" customWidth="1"/>
    <col min="12041" max="12041" width="10.44140625" style="9" customWidth="1"/>
    <col min="12042" max="12042" width="1.6640625" style="9" customWidth="1"/>
    <col min="12043" max="12043" width="10.88671875" style="9" customWidth="1"/>
    <col min="12044" max="12044" width="10.5546875" style="9" customWidth="1"/>
    <col min="12045" max="12288" width="8.88671875" style="9"/>
    <col min="12289" max="12289" width="12.6640625" style="9" customWidth="1"/>
    <col min="12290" max="12290" width="11" style="9" customWidth="1"/>
    <col min="12291" max="12291" width="10.44140625" style="9" customWidth="1"/>
    <col min="12292" max="12292" width="1.6640625" style="9" customWidth="1"/>
    <col min="12293" max="12293" width="10.44140625" style="9" customWidth="1"/>
    <col min="12294" max="12294" width="10.5546875" style="9" customWidth="1"/>
    <col min="12295" max="12295" width="1.6640625" style="9" customWidth="1"/>
    <col min="12296" max="12296" width="11.33203125" style="9" customWidth="1"/>
    <col min="12297" max="12297" width="10.44140625" style="9" customWidth="1"/>
    <col min="12298" max="12298" width="1.6640625" style="9" customWidth="1"/>
    <col min="12299" max="12299" width="10.88671875" style="9" customWidth="1"/>
    <col min="12300" max="12300" width="10.5546875" style="9" customWidth="1"/>
    <col min="12301" max="12544" width="8.88671875" style="9"/>
    <col min="12545" max="12545" width="12.6640625" style="9" customWidth="1"/>
    <col min="12546" max="12546" width="11" style="9" customWidth="1"/>
    <col min="12547" max="12547" width="10.44140625" style="9" customWidth="1"/>
    <col min="12548" max="12548" width="1.6640625" style="9" customWidth="1"/>
    <col min="12549" max="12549" width="10.44140625" style="9" customWidth="1"/>
    <col min="12550" max="12550" width="10.5546875" style="9" customWidth="1"/>
    <col min="12551" max="12551" width="1.6640625" style="9" customWidth="1"/>
    <col min="12552" max="12552" width="11.33203125" style="9" customWidth="1"/>
    <col min="12553" max="12553" width="10.44140625" style="9" customWidth="1"/>
    <col min="12554" max="12554" width="1.6640625" style="9" customWidth="1"/>
    <col min="12555" max="12555" width="10.88671875" style="9" customWidth="1"/>
    <col min="12556" max="12556" width="10.5546875" style="9" customWidth="1"/>
    <col min="12557" max="12800" width="8.88671875" style="9"/>
    <col min="12801" max="12801" width="12.6640625" style="9" customWidth="1"/>
    <col min="12802" max="12802" width="11" style="9" customWidth="1"/>
    <col min="12803" max="12803" width="10.44140625" style="9" customWidth="1"/>
    <col min="12804" max="12804" width="1.6640625" style="9" customWidth="1"/>
    <col min="12805" max="12805" width="10.44140625" style="9" customWidth="1"/>
    <col min="12806" max="12806" width="10.5546875" style="9" customWidth="1"/>
    <col min="12807" max="12807" width="1.6640625" style="9" customWidth="1"/>
    <col min="12808" max="12808" width="11.33203125" style="9" customWidth="1"/>
    <col min="12809" max="12809" width="10.44140625" style="9" customWidth="1"/>
    <col min="12810" max="12810" width="1.6640625" style="9" customWidth="1"/>
    <col min="12811" max="12811" width="10.88671875" style="9" customWidth="1"/>
    <col min="12812" max="12812" width="10.5546875" style="9" customWidth="1"/>
    <col min="12813" max="13056" width="8.88671875" style="9"/>
    <col min="13057" max="13057" width="12.6640625" style="9" customWidth="1"/>
    <col min="13058" max="13058" width="11" style="9" customWidth="1"/>
    <col min="13059" max="13059" width="10.44140625" style="9" customWidth="1"/>
    <col min="13060" max="13060" width="1.6640625" style="9" customWidth="1"/>
    <col min="13061" max="13061" width="10.44140625" style="9" customWidth="1"/>
    <col min="13062" max="13062" width="10.5546875" style="9" customWidth="1"/>
    <col min="13063" max="13063" width="1.6640625" style="9" customWidth="1"/>
    <col min="13064" max="13064" width="11.33203125" style="9" customWidth="1"/>
    <col min="13065" max="13065" width="10.44140625" style="9" customWidth="1"/>
    <col min="13066" max="13066" width="1.6640625" style="9" customWidth="1"/>
    <col min="13067" max="13067" width="10.88671875" style="9" customWidth="1"/>
    <col min="13068" max="13068" width="10.5546875" style="9" customWidth="1"/>
    <col min="13069" max="13312" width="8.88671875" style="9"/>
    <col min="13313" max="13313" width="12.6640625" style="9" customWidth="1"/>
    <col min="13314" max="13314" width="11" style="9" customWidth="1"/>
    <col min="13315" max="13315" width="10.44140625" style="9" customWidth="1"/>
    <col min="13316" max="13316" width="1.6640625" style="9" customWidth="1"/>
    <col min="13317" max="13317" width="10.44140625" style="9" customWidth="1"/>
    <col min="13318" max="13318" width="10.5546875" style="9" customWidth="1"/>
    <col min="13319" max="13319" width="1.6640625" style="9" customWidth="1"/>
    <col min="13320" max="13320" width="11.33203125" style="9" customWidth="1"/>
    <col min="13321" max="13321" width="10.44140625" style="9" customWidth="1"/>
    <col min="13322" max="13322" width="1.6640625" style="9" customWidth="1"/>
    <col min="13323" max="13323" width="10.88671875" style="9" customWidth="1"/>
    <col min="13324" max="13324" width="10.5546875" style="9" customWidth="1"/>
    <col min="13325" max="13568" width="8.88671875" style="9"/>
    <col min="13569" max="13569" width="12.6640625" style="9" customWidth="1"/>
    <col min="13570" max="13570" width="11" style="9" customWidth="1"/>
    <col min="13571" max="13571" width="10.44140625" style="9" customWidth="1"/>
    <col min="13572" max="13572" width="1.6640625" style="9" customWidth="1"/>
    <col min="13573" max="13573" width="10.44140625" style="9" customWidth="1"/>
    <col min="13574" max="13574" width="10.5546875" style="9" customWidth="1"/>
    <col min="13575" max="13575" width="1.6640625" style="9" customWidth="1"/>
    <col min="13576" max="13576" width="11.33203125" style="9" customWidth="1"/>
    <col min="13577" max="13577" width="10.44140625" style="9" customWidth="1"/>
    <col min="13578" max="13578" width="1.6640625" style="9" customWidth="1"/>
    <col min="13579" max="13579" width="10.88671875" style="9" customWidth="1"/>
    <col min="13580" max="13580" width="10.5546875" style="9" customWidth="1"/>
    <col min="13581" max="13824" width="8.88671875" style="9"/>
    <col min="13825" max="13825" width="12.6640625" style="9" customWidth="1"/>
    <col min="13826" max="13826" width="11" style="9" customWidth="1"/>
    <col min="13827" max="13827" width="10.44140625" style="9" customWidth="1"/>
    <col min="13828" max="13828" width="1.6640625" style="9" customWidth="1"/>
    <col min="13829" max="13829" width="10.44140625" style="9" customWidth="1"/>
    <col min="13830" max="13830" width="10.5546875" style="9" customWidth="1"/>
    <col min="13831" max="13831" width="1.6640625" style="9" customWidth="1"/>
    <col min="13832" max="13832" width="11.33203125" style="9" customWidth="1"/>
    <col min="13833" max="13833" width="10.44140625" style="9" customWidth="1"/>
    <col min="13834" max="13834" width="1.6640625" style="9" customWidth="1"/>
    <col min="13835" max="13835" width="10.88671875" style="9" customWidth="1"/>
    <col min="13836" max="13836" width="10.5546875" style="9" customWidth="1"/>
    <col min="13837" max="14080" width="8.88671875" style="9"/>
    <col min="14081" max="14081" width="12.6640625" style="9" customWidth="1"/>
    <col min="14082" max="14082" width="11" style="9" customWidth="1"/>
    <col min="14083" max="14083" width="10.44140625" style="9" customWidth="1"/>
    <col min="14084" max="14084" width="1.6640625" style="9" customWidth="1"/>
    <col min="14085" max="14085" width="10.44140625" style="9" customWidth="1"/>
    <col min="14086" max="14086" width="10.5546875" style="9" customWidth="1"/>
    <col min="14087" max="14087" width="1.6640625" style="9" customWidth="1"/>
    <col min="14088" max="14088" width="11.33203125" style="9" customWidth="1"/>
    <col min="14089" max="14089" width="10.44140625" style="9" customWidth="1"/>
    <col min="14090" max="14090" width="1.6640625" style="9" customWidth="1"/>
    <col min="14091" max="14091" width="10.88671875" style="9" customWidth="1"/>
    <col min="14092" max="14092" width="10.5546875" style="9" customWidth="1"/>
    <col min="14093" max="14336" width="8.88671875" style="9"/>
    <col min="14337" max="14337" width="12.6640625" style="9" customWidth="1"/>
    <col min="14338" max="14338" width="11" style="9" customWidth="1"/>
    <col min="14339" max="14339" width="10.44140625" style="9" customWidth="1"/>
    <col min="14340" max="14340" width="1.6640625" style="9" customWidth="1"/>
    <col min="14341" max="14341" width="10.44140625" style="9" customWidth="1"/>
    <col min="14342" max="14342" width="10.5546875" style="9" customWidth="1"/>
    <col min="14343" max="14343" width="1.6640625" style="9" customWidth="1"/>
    <col min="14344" max="14344" width="11.33203125" style="9" customWidth="1"/>
    <col min="14345" max="14345" width="10.44140625" style="9" customWidth="1"/>
    <col min="14346" max="14346" width="1.6640625" style="9" customWidth="1"/>
    <col min="14347" max="14347" width="10.88671875" style="9" customWidth="1"/>
    <col min="14348" max="14348" width="10.5546875" style="9" customWidth="1"/>
    <col min="14349" max="14592" width="8.88671875" style="9"/>
    <col min="14593" max="14593" width="12.6640625" style="9" customWidth="1"/>
    <col min="14594" max="14594" width="11" style="9" customWidth="1"/>
    <col min="14595" max="14595" width="10.44140625" style="9" customWidth="1"/>
    <col min="14596" max="14596" width="1.6640625" style="9" customWidth="1"/>
    <col min="14597" max="14597" width="10.44140625" style="9" customWidth="1"/>
    <col min="14598" max="14598" width="10.5546875" style="9" customWidth="1"/>
    <col min="14599" max="14599" width="1.6640625" style="9" customWidth="1"/>
    <col min="14600" max="14600" width="11.33203125" style="9" customWidth="1"/>
    <col min="14601" max="14601" width="10.44140625" style="9" customWidth="1"/>
    <col min="14602" max="14602" width="1.6640625" style="9" customWidth="1"/>
    <col min="14603" max="14603" width="10.88671875" style="9" customWidth="1"/>
    <col min="14604" max="14604" width="10.5546875" style="9" customWidth="1"/>
    <col min="14605" max="14848" width="8.88671875" style="9"/>
    <col min="14849" max="14849" width="12.6640625" style="9" customWidth="1"/>
    <col min="14850" max="14850" width="11" style="9" customWidth="1"/>
    <col min="14851" max="14851" width="10.44140625" style="9" customWidth="1"/>
    <col min="14852" max="14852" width="1.6640625" style="9" customWidth="1"/>
    <col min="14853" max="14853" width="10.44140625" style="9" customWidth="1"/>
    <col min="14854" max="14854" width="10.5546875" style="9" customWidth="1"/>
    <col min="14855" max="14855" width="1.6640625" style="9" customWidth="1"/>
    <col min="14856" max="14856" width="11.33203125" style="9" customWidth="1"/>
    <col min="14857" max="14857" width="10.44140625" style="9" customWidth="1"/>
    <col min="14858" max="14858" width="1.6640625" style="9" customWidth="1"/>
    <col min="14859" max="14859" width="10.88671875" style="9" customWidth="1"/>
    <col min="14860" max="14860" width="10.5546875" style="9" customWidth="1"/>
    <col min="14861" max="15104" width="8.88671875" style="9"/>
    <col min="15105" max="15105" width="12.6640625" style="9" customWidth="1"/>
    <col min="15106" max="15106" width="11" style="9" customWidth="1"/>
    <col min="15107" max="15107" width="10.44140625" style="9" customWidth="1"/>
    <col min="15108" max="15108" width="1.6640625" style="9" customWidth="1"/>
    <col min="15109" max="15109" width="10.44140625" style="9" customWidth="1"/>
    <col min="15110" max="15110" width="10.5546875" style="9" customWidth="1"/>
    <col min="15111" max="15111" width="1.6640625" style="9" customWidth="1"/>
    <col min="15112" max="15112" width="11.33203125" style="9" customWidth="1"/>
    <col min="15113" max="15113" width="10.44140625" style="9" customWidth="1"/>
    <col min="15114" max="15114" width="1.6640625" style="9" customWidth="1"/>
    <col min="15115" max="15115" width="10.88671875" style="9" customWidth="1"/>
    <col min="15116" max="15116" width="10.5546875" style="9" customWidth="1"/>
    <col min="15117" max="15360" width="8.88671875" style="9"/>
    <col min="15361" max="15361" width="12.6640625" style="9" customWidth="1"/>
    <col min="15362" max="15362" width="11" style="9" customWidth="1"/>
    <col min="15363" max="15363" width="10.44140625" style="9" customWidth="1"/>
    <col min="15364" max="15364" width="1.6640625" style="9" customWidth="1"/>
    <col min="15365" max="15365" width="10.44140625" style="9" customWidth="1"/>
    <col min="15366" max="15366" width="10.5546875" style="9" customWidth="1"/>
    <col min="15367" max="15367" width="1.6640625" style="9" customWidth="1"/>
    <col min="15368" max="15368" width="11.33203125" style="9" customWidth="1"/>
    <col min="15369" max="15369" width="10.44140625" style="9" customWidth="1"/>
    <col min="15370" max="15370" width="1.6640625" style="9" customWidth="1"/>
    <col min="15371" max="15371" width="10.88671875" style="9" customWidth="1"/>
    <col min="15372" max="15372" width="10.5546875" style="9" customWidth="1"/>
    <col min="15373" max="15616" width="8.88671875" style="9"/>
    <col min="15617" max="15617" width="12.6640625" style="9" customWidth="1"/>
    <col min="15618" max="15618" width="11" style="9" customWidth="1"/>
    <col min="15619" max="15619" width="10.44140625" style="9" customWidth="1"/>
    <col min="15620" max="15620" width="1.6640625" style="9" customWidth="1"/>
    <col min="15621" max="15621" width="10.44140625" style="9" customWidth="1"/>
    <col min="15622" max="15622" width="10.5546875" style="9" customWidth="1"/>
    <col min="15623" max="15623" width="1.6640625" style="9" customWidth="1"/>
    <col min="15624" max="15624" width="11.33203125" style="9" customWidth="1"/>
    <col min="15625" max="15625" width="10.44140625" style="9" customWidth="1"/>
    <col min="15626" max="15626" width="1.6640625" style="9" customWidth="1"/>
    <col min="15627" max="15627" width="10.88671875" style="9" customWidth="1"/>
    <col min="15628" max="15628" width="10.5546875" style="9" customWidth="1"/>
    <col min="15629" max="15872" width="8.88671875" style="9"/>
    <col min="15873" max="15873" width="12.6640625" style="9" customWidth="1"/>
    <col min="15874" max="15874" width="11" style="9" customWidth="1"/>
    <col min="15875" max="15875" width="10.44140625" style="9" customWidth="1"/>
    <col min="15876" max="15876" width="1.6640625" style="9" customWidth="1"/>
    <col min="15877" max="15877" width="10.44140625" style="9" customWidth="1"/>
    <col min="15878" max="15878" width="10.5546875" style="9" customWidth="1"/>
    <col min="15879" max="15879" width="1.6640625" style="9" customWidth="1"/>
    <col min="15880" max="15880" width="11.33203125" style="9" customWidth="1"/>
    <col min="15881" max="15881" width="10.44140625" style="9" customWidth="1"/>
    <col min="15882" max="15882" width="1.6640625" style="9" customWidth="1"/>
    <col min="15883" max="15883" width="10.88671875" style="9" customWidth="1"/>
    <col min="15884" max="15884" width="10.5546875" style="9" customWidth="1"/>
    <col min="15885" max="16128" width="8.88671875" style="9"/>
    <col min="16129" max="16129" width="12.6640625" style="9" customWidth="1"/>
    <col min="16130" max="16130" width="11" style="9" customWidth="1"/>
    <col min="16131" max="16131" width="10.44140625" style="9" customWidth="1"/>
    <col min="16132" max="16132" width="1.6640625" style="9" customWidth="1"/>
    <col min="16133" max="16133" width="10.44140625" style="9" customWidth="1"/>
    <col min="16134" max="16134" width="10.5546875" style="9" customWidth="1"/>
    <col min="16135" max="16135" width="1.6640625" style="9" customWidth="1"/>
    <col min="16136" max="16136" width="11.33203125" style="9" customWidth="1"/>
    <col min="16137" max="16137" width="10.44140625" style="9" customWidth="1"/>
    <col min="16138" max="16138" width="1.6640625" style="9" customWidth="1"/>
    <col min="16139" max="16139" width="10.88671875" style="9" customWidth="1"/>
    <col min="16140" max="16140" width="10.5546875" style="9" customWidth="1"/>
    <col min="16141" max="16384" width="8.88671875" style="9"/>
  </cols>
  <sheetData>
    <row r="6" spans="1:18" x14ac:dyDescent="0.3">
      <c r="A6" s="5"/>
      <c r="B6" s="8" t="s">
        <v>54</v>
      </c>
    </row>
    <row r="7" spans="1:18" ht="15.6" x14ac:dyDescent="0.3">
      <c r="A7" s="73" t="s">
        <v>35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</row>
    <row r="8" spans="1:18" ht="15.6" x14ac:dyDescent="0.3">
      <c r="A8" s="75" t="s">
        <v>9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</row>
    <row r="9" spans="1:18" x14ac:dyDescent="0.3">
      <c r="E9" s="13"/>
      <c r="F9" s="13"/>
      <c r="G9" s="13"/>
      <c r="H9" s="13"/>
      <c r="I9" s="13"/>
      <c r="J9" s="13"/>
      <c r="K9" s="13"/>
      <c r="L9" s="13"/>
    </row>
    <row r="10" spans="1:18" x14ac:dyDescent="0.3">
      <c r="G10" s="13"/>
      <c r="K10" s="13"/>
      <c r="L10" s="13"/>
    </row>
    <row r="11" spans="1:18" x14ac:dyDescent="0.3">
      <c r="B11" s="16">
        <v>2002</v>
      </c>
      <c r="C11" s="16"/>
      <c r="E11" s="16">
        <v>2003</v>
      </c>
      <c r="F11" s="16"/>
      <c r="G11" s="13"/>
      <c r="H11" s="16">
        <v>2004</v>
      </c>
      <c r="I11" s="16"/>
      <c r="K11" s="16">
        <v>2005</v>
      </c>
      <c r="L11" s="16"/>
      <c r="N11" s="16">
        <v>2006</v>
      </c>
      <c r="O11" s="16"/>
      <c r="Q11" s="16">
        <v>2007</v>
      </c>
      <c r="R11" s="16"/>
    </row>
    <row r="12" spans="1:18" ht="14.4" thickBot="1" x14ac:dyDescent="0.35">
      <c r="B12" s="10" t="s">
        <v>7</v>
      </c>
      <c r="C12" s="10" t="s">
        <v>8</v>
      </c>
      <c r="D12" s="30"/>
      <c r="E12" s="10" t="s">
        <v>7</v>
      </c>
      <c r="F12" s="10" t="s">
        <v>8</v>
      </c>
      <c r="H12" s="10" t="s">
        <v>7</v>
      </c>
      <c r="I12" s="10" t="s">
        <v>8</v>
      </c>
      <c r="J12" s="31"/>
      <c r="K12" s="10" t="s">
        <v>7</v>
      </c>
      <c r="L12" s="32" t="s">
        <v>8</v>
      </c>
      <c r="N12" s="10" t="s">
        <v>7</v>
      </c>
      <c r="O12" s="10" t="s">
        <v>8</v>
      </c>
      <c r="P12" s="31"/>
      <c r="Q12" s="10" t="s">
        <v>7</v>
      </c>
      <c r="R12" s="10" t="s">
        <v>8</v>
      </c>
    </row>
    <row r="13" spans="1:18" ht="14.4" thickTop="1" x14ac:dyDescent="0.3">
      <c r="A13" s="11" t="s">
        <v>23</v>
      </c>
      <c r="B13" s="33">
        <v>4100</v>
      </c>
      <c r="C13" s="33">
        <v>4400</v>
      </c>
      <c r="E13" s="33">
        <v>7220</v>
      </c>
      <c r="F13" s="33">
        <v>7500</v>
      </c>
      <c r="H13" s="33">
        <v>7493.333333333333</v>
      </c>
      <c r="I13" s="33">
        <v>7700</v>
      </c>
      <c r="K13" s="33">
        <v>8027</v>
      </c>
      <c r="L13" s="33">
        <v>8210</v>
      </c>
      <c r="N13" s="33">
        <v>7223.33</v>
      </c>
      <c r="O13" s="33">
        <v>7410</v>
      </c>
      <c r="Q13" s="33">
        <v>6622</v>
      </c>
      <c r="R13" s="33">
        <v>6764</v>
      </c>
    </row>
    <row r="14" spans="1:18" x14ac:dyDescent="0.3">
      <c r="A14" s="11" t="s">
        <v>24</v>
      </c>
      <c r="B14" s="33">
        <v>4094</v>
      </c>
      <c r="C14" s="33">
        <v>4321</v>
      </c>
      <c r="E14" s="33">
        <v>7167.293333333334</v>
      </c>
      <c r="F14" s="33">
        <v>7397.5666666666666</v>
      </c>
      <c r="H14" s="33">
        <v>7257.5</v>
      </c>
      <c r="I14" s="33">
        <v>7510</v>
      </c>
      <c r="K14" s="33">
        <v>8030</v>
      </c>
      <c r="L14" s="33">
        <v>8253</v>
      </c>
      <c r="N14" s="33">
        <v>6970</v>
      </c>
      <c r="O14" s="33">
        <v>7143.33</v>
      </c>
      <c r="Q14" s="33">
        <v>6666</v>
      </c>
      <c r="R14" s="33">
        <v>6840</v>
      </c>
    </row>
    <row r="15" spans="1:18" x14ac:dyDescent="0.3">
      <c r="A15" s="11" t="s">
        <v>25</v>
      </c>
      <c r="B15" s="33">
        <v>4081</v>
      </c>
      <c r="C15" s="33">
        <v>4319</v>
      </c>
      <c r="E15" s="33">
        <v>7282.1733333333332</v>
      </c>
      <c r="F15" s="33">
        <v>7475.91</v>
      </c>
      <c r="H15" s="33">
        <v>7000</v>
      </c>
      <c r="I15" s="33">
        <v>7247</v>
      </c>
      <c r="K15" s="33">
        <v>7893.33</v>
      </c>
      <c r="L15" s="33">
        <v>8196.67</v>
      </c>
      <c r="N15" s="33">
        <v>7056.67</v>
      </c>
      <c r="O15" s="33">
        <v>7206.67</v>
      </c>
      <c r="Q15" s="33">
        <v>6590</v>
      </c>
      <c r="R15" s="33">
        <v>6730</v>
      </c>
    </row>
    <row r="16" spans="1:18" x14ac:dyDescent="0.3">
      <c r="A16" s="11" t="s">
        <v>26</v>
      </c>
      <c r="B16" s="33">
        <v>4266</v>
      </c>
      <c r="C16" s="33">
        <v>4402</v>
      </c>
      <c r="E16" s="33">
        <v>7332.086666666667</v>
      </c>
      <c r="F16" s="33">
        <v>7569.34</v>
      </c>
      <c r="H16" s="33">
        <v>6675</v>
      </c>
      <c r="I16" s="33">
        <v>6897.5</v>
      </c>
      <c r="K16" s="33">
        <v>7885</v>
      </c>
      <c r="L16" s="33">
        <v>8110</v>
      </c>
      <c r="N16" s="33">
        <v>7070</v>
      </c>
      <c r="O16" s="33">
        <v>7240</v>
      </c>
      <c r="Q16" s="33">
        <v>6772</v>
      </c>
      <c r="R16" s="33">
        <v>6985</v>
      </c>
    </row>
    <row r="17" spans="1:18" x14ac:dyDescent="0.3">
      <c r="A17" s="11" t="s">
        <v>27</v>
      </c>
      <c r="B17" s="33">
        <v>4803</v>
      </c>
      <c r="C17" s="33">
        <v>4998</v>
      </c>
      <c r="E17" s="33">
        <v>7125</v>
      </c>
      <c r="F17" s="33">
        <v>7525</v>
      </c>
      <c r="H17" s="33">
        <v>7042.5</v>
      </c>
      <c r="I17" s="33">
        <v>7297.5</v>
      </c>
      <c r="K17" s="33">
        <v>7483.33</v>
      </c>
      <c r="L17" s="33">
        <v>7683</v>
      </c>
      <c r="N17" s="33">
        <v>7133.33</v>
      </c>
      <c r="O17" s="33">
        <v>7390</v>
      </c>
      <c r="Q17" s="33">
        <v>6634</v>
      </c>
      <c r="R17" s="33">
        <v>6798</v>
      </c>
    </row>
    <row r="18" spans="1:18" x14ac:dyDescent="0.3">
      <c r="A18" s="11" t="s">
        <v>28</v>
      </c>
      <c r="B18" s="33">
        <v>5771</v>
      </c>
      <c r="C18" s="33">
        <v>6140</v>
      </c>
      <c r="E18" s="33">
        <v>6883</v>
      </c>
      <c r="F18" s="33">
        <v>7190</v>
      </c>
      <c r="H18" s="33">
        <v>6962.5</v>
      </c>
      <c r="I18" s="33">
        <v>7150</v>
      </c>
      <c r="K18" s="33">
        <v>7195</v>
      </c>
      <c r="L18" s="33">
        <v>7400</v>
      </c>
      <c r="N18" s="33">
        <v>6843.33</v>
      </c>
      <c r="O18" s="33">
        <v>7110</v>
      </c>
      <c r="Q18" s="33">
        <v>6819</v>
      </c>
      <c r="R18" s="33">
        <v>7000</v>
      </c>
    </row>
    <row r="19" spans="1:18" x14ac:dyDescent="0.3">
      <c r="A19" s="11" t="s">
        <v>29</v>
      </c>
      <c r="B19" s="33">
        <v>5731</v>
      </c>
      <c r="C19" s="33">
        <v>6016</v>
      </c>
      <c r="E19" s="33">
        <v>6583</v>
      </c>
      <c r="F19" s="33">
        <v>6923</v>
      </c>
      <c r="H19" s="33">
        <v>6930</v>
      </c>
      <c r="I19" s="33">
        <v>7130</v>
      </c>
      <c r="K19" s="33">
        <v>7123.33</v>
      </c>
      <c r="L19" s="33">
        <v>7266.67</v>
      </c>
      <c r="N19" s="33">
        <v>6806</v>
      </c>
      <c r="O19" s="33">
        <v>6976</v>
      </c>
      <c r="Q19" s="33">
        <v>6832</v>
      </c>
      <c r="R19" s="33">
        <v>6973</v>
      </c>
    </row>
    <row r="20" spans="1:18" x14ac:dyDescent="0.3">
      <c r="A20" s="11" t="s">
        <v>30</v>
      </c>
      <c r="B20" s="33">
        <v>5823</v>
      </c>
      <c r="C20" s="33">
        <v>6089</v>
      </c>
      <c r="E20" s="33">
        <v>6556.666666666667</v>
      </c>
      <c r="F20" s="33">
        <v>6890</v>
      </c>
      <c r="H20" s="33">
        <v>7050</v>
      </c>
      <c r="I20" s="33">
        <v>7183.33</v>
      </c>
      <c r="K20" s="33">
        <v>7340</v>
      </c>
      <c r="L20" s="33">
        <v>7513.33</v>
      </c>
      <c r="N20" s="33">
        <v>6794</v>
      </c>
      <c r="O20" s="33">
        <v>6946</v>
      </c>
      <c r="Q20" s="33">
        <v>6809</v>
      </c>
      <c r="R20" s="33">
        <v>6948</v>
      </c>
    </row>
    <row r="21" spans="1:18" x14ac:dyDescent="0.3">
      <c r="A21" s="11" t="s">
        <v>31</v>
      </c>
      <c r="B21" s="33">
        <v>5801</v>
      </c>
      <c r="C21" s="33">
        <v>5987</v>
      </c>
      <c r="E21" s="33">
        <v>7016.666666666667</v>
      </c>
      <c r="F21" s="33">
        <v>7266.666666666667</v>
      </c>
      <c r="H21" s="33">
        <v>7240</v>
      </c>
      <c r="I21" s="33">
        <v>7383.33</v>
      </c>
      <c r="K21" s="33">
        <v>7151.67</v>
      </c>
      <c r="L21" s="33">
        <v>7333.33</v>
      </c>
      <c r="N21" s="33">
        <v>6710</v>
      </c>
      <c r="O21" s="33">
        <v>6896</v>
      </c>
      <c r="Q21" s="33">
        <v>7019</v>
      </c>
      <c r="R21" s="33">
        <v>7179</v>
      </c>
    </row>
    <row r="22" spans="1:18" x14ac:dyDescent="0.3">
      <c r="A22" s="11" t="s">
        <v>32</v>
      </c>
      <c r="B22" s="33">
        <v>6265.5166666666664</v>
      </c>
      <c r="C22" s="33">
        <v>6432.8</v>
      </c>
      <c r="E22" s="33">
        <v>7063.33</v>
      </c>
      <c r="F22" s="33">
        <v>7223.33</v>
      </c>
      <c r="H22" s="33">
        <v>7590</v>
      </c>
      <c r="I22" s="33">
        <v>7716.67</v>
      </c>
      <c r="K22" s="33">
        <v>7206.67</v>
      </c>
      <c r="L22" s="33">
        <v>7373.33</v>
      </c>
      <c r="N22" s="33">
        <v>6764</v>
      </c>
      <c r="O22" s="33">
        <v>6926</v>
      </c>
      <c r="Q22" s="33">
        <v>6820</v>
      </c>
      <c r="R22" s="33">
        <v>6997</v>
      </c>
    </row>
    <row r="23" spans="1:18" x14ac:dyDescent="0.3">
      <c r="A23" s="11" t="s">
        <v>33</v>
      </c>
      <c r="B23" s="33">
        <v>6700</v>
      </c>
      <c r="C23" s="33">
        <v>6800</v>
      </c>
      <c r="E23" s="33">
        <v>7080</v>
      </c>
      <c r="F23" s="33">
        <v>7286.67</v>
      </c>
      <c r="H23" s="33">
        <v>7983.33</v>
      </c>
      <c r="I23" s="33">
        <v>8133.33</v>
      </c>
      <c r="K23" s="33">
        <v>7080</v>
      </c>
      <c r="L23" s="33">
        <v>7253</v>
      </c>
      <c r="N23" s="33">
        <v>6918</v>
      </c>
      <c r="O23" s="33">
        <v>7114</v>
      </c>
      <c r="Q23" s="33">
        <v>6726</v>
      </c>
      <c r="R23" s="33">
        <v>6916</v>
      </c>
    </row>
    <row r="24" spans="1:18" x14ac:dyDescent="0.3">
      <c r="A24" s="11" t="s">
        <v>34</v>
      </c>
      <c r="B24" s="33">
        <v>7015.83</v>
      </c>
      <c r="C24" s="33">
        <v>7290.97</v>
      </c>
      <c r="E24" s="33">
        <v>7290</v>
      </c>
      <c r="F24" s="33">
        <v>7576.666666666667</v>
      </c>
      <c r="H24" s="33">
        <v>8236.67</v>
      </c>
      <c r="I24" s="33">
        <v>8506.67</v>
      </c>
      <c r="K24" s="33">
        <v>6975</v>
      </c>
      <c r="L24" s="33">
        <v>7245</v>
      </c>
      <c r="N24" s="33">
        <v>6596</v>
      </c>
      <c r="O24" s="33">
        <v>6846</v>
      </c>
      <c r="P24" s="33"/>
      <c r="Q24" s="33">
        <v>6875</v>
      </c>
      <c r="R24" s="33">
        <v>7140</v>
      </c>
    </row>
    <row r="25" spans="1:18" ht="5.0999999999999996" customHeight="1" x14ac:dyDescent="0.3"/>
    <row r="26" spans="1:18" x14ac:dyDescent="0.3">
      <c r="A26" s="34" t="s">
        <v>2</v>
      </c>
      <c r="B26" s="35">
        <f>AVERAGE(B13:B24)</f>
        <v>5370.9455555555551</v>
      </c>
      <c r="C26" s="35">
        <f t="shared" ref="C26:O26" si="0">AVERAGE(C13:C24)</f>
        <v>5599.6475</v>
      </c>
      <c r="E26" s="35">
        <f t="shared" si="0"/>
        <v>7049.9347222222214</v>
      </c>
      <c r="F26" s="35">
        <f t="shared" si="0"/>
        <v>7318.6791666666677</v>
      </c>
      <c r="H26" s="35">
        <f t="shared" si="0"/>
        <v>7288.4027777777774</v>
      </c>
      <c r="I26" s="35">
        <f t="shared" si="0"/>
        <v>7487.9441666666671</v>
      </c>
      <c r="J26" s="35"/>
      <c r="K26" s="35">
        <f t="shared" si="0"/>
        <v>7449.1941666666671</v>
      </c>
      <c r="L26" s="35">
        <f t="shared" si="0"/>
        <v>7653.1108333333332</v>
      </c>
      <c r="M26" s="35"/>
      <c r="N26" s="35">
        <f t="shared" si="0"/>
        <v>6907.0550000000003</v>
      </c>
      <c r="O26" s="35">
        <f t="shared" si="0"/>
        <v>7100.333333333333</v>
      </c>
      <c r="Q26" s="35">
        <f>AVERAGE(Q13:Q24)</f>
        <v>6765.333333333333</v>
      </c>
      <c r="R26" s="35">
        <f>AVERAGE(R13:R24)</f>
        <v>6939.166666666667</v>
      </c>
    </row>
    <row r="27" spans="1:18" x14ac:dyDescent="0.3">
      <c r="A27" s="34"/>
      <c r="B27" s="35"/>
      <c r="C27" s="35"/>
      <c r="D27" s="21"/>
      <c r="E27" s="35"/>
      <c r="F27" s="35"/>
      <c r="H27" s="33"/>
      <c r="I27" s="33"/>
      <c r="K27" s="33"/>
      <c r="L27" s="33"/>
    </row>
    <row r="28" spans="1:18" x14ac:dyDescent="0.3">
      <c r="B28" s="16">
        <v>2008</v>
      </c>
      <c r="C28" s="16"/>
      <c r="D28" s="13"/>
      <c r="E28" s="16">
        <v>2009</v>
      </c>
      <c r="F28" s="16"/>
      <c r="H28" s="16">
        <v>2010</v>
      </c>
      <c r="I28" s="16"/>
      <c r="K28" s="16">
        <v>2011</v>
      </c>
      <c r="L28" s="16"/>
      <c r="N28" s="16">
        <v>2012</v>
      </c>
      <c r="O28" s="16"/>
      <c r="Q28" s="16">
        <v>2013</v>
      </c>
      <c r="R28" s="16"/>
    </row>
    <row r="29" spans="1:18" ht="14.4" thickBot="1" x14ac:dyDescent="0.35">
      <c r="B29" s="10" t="s">
        <v>7</v>
      </c>
      <c r="C29" s="32" t="s">
        <v>8</v>
      </c>
      <c r="E29" s="10" t="s">
        <v>7</v>
      </c>
      <c r="F29" s="10" t="s">
        <v>8</v>
      </c>
      <c r="G29" s="31"/>
      <c r="H29" s="10" t="s">
        <v>7</v>
      </c>
      <c r="I29" s="32" t="s">
        <v>8</v>
      </c>
      <c r="K29" s="10" t="s">
        <v>7</v>
      </c>
      <c r="L29" s="32" t="s">
        <v>8</v>
      </c>
      <c r="N29" s="10" t="s">
        <v>7</v>
      </c>
      <c r="O29" s="32" t="s">
        <v>8</v>
      </c>
      <c r="Q29" s="10" t="s">
        <v>7</v>
      </c>
      <c r="R29" s="32" t="s">
        <v>8</v>
      </c>
    </row>
    <row r="30" spans="1:18" ht="14.4" thickTop="1" x14ac:dyDescent="0.3">
      <c r="A30" s="11" t="s">
        <v>23</v>
      </c>
      <c r="B30" s="33">
        <v>6823</v>
      </c>
      <c r="C30" s="33">
        <v>6985</v>
      </c>
      <c r="E30" s="33">
        <v>6318.125</v>
      </c>
      <c r="F30" s="33">
        <v>6566.25</v>
      </c>
      <c r="H30" s="33">
        <v>6509.38</v>
      </c>
      <c r="I30" s="33">
        <v>6668.75</v>
      </c>
      <c r="K30" s="33">
        <v>5806.7857142857147</v>
      </c>
      <c r="L30" s="33">
        <v>6124.2857142857147</v>
      </c>
      <c r="N30" s="33">
        <v>5872.5</v>
      </c>
      <c r="O30" s="33">
        <v>6124.375</v>
      </c>
      <c r="Q30" s="33">
        <v>5301.25</v>
      </c>
      <c r="R30" s="33">
        <v>5602.5</v>
      </c>
    </row>
    <row r="31" spans="1:18" x14ac:dyDescent="0.3">
      <c r="A31" s="11" t="s">
        <v>24</v>
      </c>
      <c r="B31" s="33">
        <v>6847.5</v>
      </c>
      <c r="C31" s="33">
        <v>7031.88</v>
      </c>
      <c r="E31" s="33">
        <v>6328.75</v>
      </c>
      <c r="F31" s="33">
        <v>6538.75</v>
      </c>
      <c r="H31" s="33">
        <v>6286.25</v>
      </c>
      <c r="I31" s="33">
        <v>6428.13</v>
      </c>
      <c r="K31" s="33">
        <v>5837.21875</v>
      </c>
      <c r="L31" s="33">
        <v>6176.59375</v>
      </c>
      <c r="N31" s="33">
        <v>5480</v>
      </c>
      <c r="O31" s="33">
        <v>5695</v>
      </c>
      <c r="Q31" s="33">
        <v>4967.5</v>
      </c>
      <c r="R31" s="33">
        <v>5270</v>
      </c>
    </row>
    <row r="32" spans="1:18" x14ac:dyDescent="0.3">
      <c r="A32" s="11" t="s">
        <v>25</v>
      </c>
      <c r="B32" s="33">
        <v>6772.5</v>
      </c>
      <c r="C32" s="33">
        <v>6963.125</v>
      </c>
      <c r="E32" s="33">
        <v>6601.25</v>
      </c>
      <c r="F32" s="33">
        <v>6796.25</v>
      </c>
      <c r="H32" s="33">
        <v>6193.75</v>
      </c>
      <c r="I32" s="33">
        <v>6331.25</v>
      </c>
      <c r="K32" s="33">
        <v>5673.920454545455</v>
      </c>
      <c r="L32" s="33">
        <v>6028.920454545455</v>
      </c>
      <c r="N32" s="33">
        <v>5487.5</v>
      </c>
      <c r="O32" s="33">
        <v>5707.5</v>
      </c>
      <c r="Q32" s="33">
        <v>4890</v>
      </c>
      <c r="R32" s="33">
        <v>5180</v>
      </c>
    </row>
    <row r="33" spans="1:18" x14ac:dyDescent="0.3">
      <c r="A33" s="11" t="s">
        <v>26</v>
      </c>
      <c r="B33" s="33">
        <v>6340.625</v>
      </c>
      <c r="C33" s="33">
        <v>6555.625</v>
      </c>
      <c r="E33" s="33">
        <v>6510</v>
      </c>
      <c r="F33" s="33">
        <v>6699.38</v>
      </c>
      <c r="H33" s="33">
        <v>6161.25</v>
      </c>
      <c r="I33" s="33">
        <v>6298.75</v>
      </c>
      <c r="K33" s="33">
        <v>5572.6973684210525</v>
      </c>
      <c r="L33" s="33">
        <v>5894.0789473684208</v>
      </c>
      <c r="N33" s="33">
        <v>5449.375</v>
      </c>
      <c r="O33" s="33">
        <v>5671.875</v>
      </c>
      <c r="Q33" s="33">
        <v>5157.5</v>
      </c>
      <c r="R33" s="33">
        <v>5405</v>
      </c>
    </row>
    <row r="34" spans="1:18" x14ac:dyDescent="0.3">
      <c r="A34" s="11" t="s">
        <v>27</v>
      </c>
      <c r="B34" s="33">
        <v>6226.875</v>
      </c>
      <c r="C34" s="33">
        <v>6388.125</v>
      </c>
      <c r="E34" s="33">
        <v>6941.25</v>
      </c>
      <c r="F34" s="33">
        <v>7130.625</v>
      </c>
      <c r="H34" s="33">
        <v>5725</v>
      </c>
      <c r="I34" s="33">
        <v>5867.5</v>
      </c>
      <c r="K34" s="33">
        <v>5480.9226190476193</v>
      </c>
      <c r="L34" s="33">
        <v>5771.7559523809523</v>
      </c>
      <c r="N34" s="33">
        <v>5290</v>
      </c>
      <c r="O34" s="33">
        <v>5591.25</v>
      </c>
      <c r="Q34" s="33">
        <v>5266.25</v>
      </c>
      <c r="R34" s="33">
        <v>5566.25</v>
      </c>
    </row>
    <row r="35" spans="1:18" x14ac:dyDescent="0.3">
      <c r="A35" s="11" t="s">
        <v>28</v>
      </c>
      <c r="B35" s="33">
        <v>6125</v>
      </c>
      <c r="C35" s="33">
        <v>6326.25</v>
      </c>
      <c r="E35" s="33">
        <v>6888.13</v>
      </c>
      <c r="F35" s="33">
        <v>7066.88</v>
      </c>
      <c r="H35" s="33">
        <v>5708.13</v>
      </c>
      <c r="I35" s="33">
        <v>5847.5</v>
      </c>
      <c r="K35" s="33">
        <v>5438.181818181818</v>
      </c>
      <c r="L35" s="33">
        <v>5699.119318181818</v>
      </c>
      <c r="N35" s="33">
        <v>5378.75</v>
      </c>
      <c r="O35" s="33">
        <v>5666.25</v>
      </c>
      <c r="Q35" s="33">
        <v>5616.25</v>
      </c>
      <c r="R35" s="33">
        <v>5910</v>
      </c>
    </row>
    <row r="36" spans="1:18" x14ac:dyDescent="0.3">
      <c r="A36" s="11" t="s">
        <v>29</v>
      </c>
      <c r="B36" s="33">
        <v>6083.75</v>
      </c>
      <c r="C36" s="33">
        <v>6248.13</v>
      </c>
      <c r="E36" s="33">
        <v>6901.25</v>
      </c>
      <c r="F36" s="33">
        <v>7070.625</v>
      </c>
      <c r="H36" s="33">
        <v>6081.25</v>
      </c>
      <c r="I36" s="33">
        <v>6212.5</v>
      </c>
      <c r="K36" s="33">
        <v>5167.5</v>
      </c>
      <c r="L36" s="33">
        <v>5475</v>
      </c>
      <c r="N36" s="33">
        <v>5111.25</v>
      </c>
      <c r="O36" s="33">
        <v>5412.5</v>
      </c>
      <c r="Q36" s="33">
        <v>5617.5</v>
      </c>
      <c r="R36" s="33">
        <v>5893.75</v>
      </c>
    </row>
    <row r="37" spans="1:18" x14ac:dyDescent="0.3">
      <c r="A37" s="11" t="s">
        <v>30</v>
      </c>
      <c r="B37" s="33">
        <v>5749.38</v>
      </c>
      <c r="C37" s="33">
        <v>5893.13</v>
      </c>
      <c r="E37" s="33">
        <v>6935</v>
      </c>
      <c r="F37" s="33">
        <v>7118.13</v>
      </c>
      <c r="H37" s="33">
        <v>5947.5</v>
      </c>
      <c r="I37" s="33">
        <v>6072.5</v>
      </c>
      <c r="K37" s="33">
        <v>5363.75</v>
      </c>
      <c r="L37" s="33">
        <v>5591.25</v>
      </c>
      <c r="N37" s="33">
        <v>5282.5</v>
      </c>
      <c r="O37" s="33">
        <v>5476.25</v>
      </c>
      <c r="Q37" s="33">
        <v>5675</v>
      </c>
      <c r="R37" s="33">
        <v>5942.5</v>
      </c>
    </row>
    <row r="38" spans="1:18" x14ac:dyDescent="0.3">
      <c r="A38" s="11" t="s">
        <v>31</v>
      </c>
      <c r="B38" s="33">
        <v>5502.5</v>
      </c>
      <c r="C38" s="33">
        <v>5687.5</v>
      </c>
      <c r="E38" s="33">
        <v>7006.88</v>
      </c>
      <c r="F38" s="33">
        <v>7172.5</v>
      </c>
      <c r="H38" s="33">
        <v>6443.75</v>
      </c>
      <c r="I38" s="33">
        <v>6607.5</v>
      </c>
      <c r="K38" s="33">
        <v>5316.875</v>
      </c>
      <c r="L38" s="33">
        <v>5606.875</v>
      </c>
      <c r="N38" s="33">
        <v>5444.375</v>
      </c>
      <c r="O38" s="33">
        <v>5729.375</v>
      </c>
      <c r="Q38" s="33">
        <v>5776.25</v>
      </c>
      <c r="R38" s="33">
        <v>6028.75</v>
      </c>
    </row>
    <row r="39" spans="1:18" x14ac:dyDescent="0.3">
      <c r="A39" s="11" t="s">
        <v>32</v>
      </c>
      <c r="B39" s="33">
        <v>5673.125</v>
      </c>
      <c r="C39" s="33">
        <v>5955.625</v>
      </c>
      <c r="E39" s="33">
        <v>7063.75</v>
      </c>
      <c r="F39" s="33">
        <v>7210</v>
      </c>
      <c r="H39" s="33">
        <v>6663.0059523809523</v>
      </c>
      <c r="I39" s="33">
        <v>6847.7678571428569</v>
      </c>
      <c r="K39" s="33">
        <v>5508.75</v>
      </c>
      <c r="L39" s="33">
        <v>5803.75</v>
      </c>
      <c r="N39" s="33">
        <v>5523.75</v>
      </c>
      <c r="O39" s="33">
        <v>5752.5</v>
      </c>
      <c r="Q39" s="33">
        <v>5808.75</v>
      </c>
      <c r="R39" s="33">
        <v>6058.75</v>
      </c>
    </row>
    <row r="40" spans="1:18" x14ac:dyDescent="0.3">
      <c r="A40" s="11" t="s">
        <v>33</v>
      </c>
      <c r="B40" s="33">
        <v>5968.13</v>
      </c>
      <c r="C40" s="33">
        <v>6251.25</v>
      </c>
      <c r="E40" s="33">
        <v>7042.5</v>
      </c>
      <c r="F40" s="33">
        <v>7177.5</v>
      </c>
      <c r="H40" s="33">
        <v>6280.823863636364</v>
      </c>
      <c r="I40" s="33">
        <v>6579.176136363636</v>
      </c>
      <c r="K40" s="33">
        <v>5638.125</v>
      </c>
      <c r="L40" s="33">
        <v>5896.875</v>
      </c>
      <c r="N40" s="33">
        <v>5472.5</v>
      </c>
      <c r="O40" s="33">
        <v>5705</v>
      </c>
      <c r="Q40" s="33">
        <v>5800</v>
      </c>
      <c r="R40" s="33">
        <v>6013.75</v>
      </c>
    </row>
    <row r="41" spans="1:18" x14ac:dyDescent="0.3">
      <c r="A41" s="11" t="s">
        <v>34</v>
      </c>
      <c r="B41" s="33">
        <v>6680.625</v>
      </c>
      <c r="C41" s="33">
        <v>7008.125</v>
      </c>
      <c r="E41" s="33">
        <v>6425.7142857142853</v>
      </c>
      <c r="F41" s="33">
        <v>6650</v>
      </c>
      <c r="H41" s="33">
        <v>5748.636363636364</v>
      </c>
      <c r="I41" s="33">
        <v>6080.5682045454541</v>
      </c>
      <c r="K41" s="33">
        <v>5401.25</v>
      </c>
      <c r="L41" s="33">
        <v>5728.125</v>
      </c>
      <c r="N41" s="33">
        <v>5313.75</v>
      </c>
      <c r="O41" s="33">
        <v>5700</v>
      </c>
      <c r="Q41" s="33">
        <v>5976.25</v>
      </c>
      <c r="R41" s="33">
        <v>6266.25</v>
      </c>
    </row>
    <row r="42" spans="1:18" ht="5.0999999999999996" customHeight="1" x14ac:dyDescent="0.3"/>
    <row r="43" spans="1:18" x14ac:dyDescent="0.3">
      <c r="A43" s="34" t="s">
        <v>2</v>
      </c>
      <c r="B43" s="35">
        <f t="shared" ref="B43:I43" si="1">AVERAGE(B30:B41)</f>
        <v>6232.7508333333326</v>
      </c>
      <c r="C43" s="35">
        <f t="shared" si="1"/>
        <v>6441.1470833333333</v>
      </c>
      <c r="E43" s="35">
        <f t="shared" si="1"/>
        <v>6746.8832738095234</v>
      </c>
      <c r="F43" s="35">
        <f t="shared" si="1"/>
        <v>6933.0741666666663</v>
      </c>
      <c r="G43" s="35"/>
      <c r="H43" s="35">
        <f t="shared" si="1"/>
        <v>6145.7271816378079</v>
      </c>
      <c r="I43" s="35">
        <f t="shared" si="1"/>
        <v>6320.1576831709963</v>
      </c>
      <c r="J43" s="35"/>
      <c r="K43" s="35">
        <f>AVERAGE(K30:K41)</f>
        <v>5517.1647270401381</v>
      </c>
      <c r="L43" s="35">
        <f>AVERAGE(L30:L41)</f>
        <v>5816.3857613968621</v>
      </c>
      <c r="N43" s="35">
        <f>AVERAGE(N30:N41)</f>
        <v>5425.520833333333</v>
      </c>
      <c r="O43" s="35">
        <f>AVERAGE(O30:O41)</f>
        <v>5685.989583333333</v>
      </c>
      <c r="Q43" s="35">
        <f>AVERAGE(Q30:Q41)</f>
        <v>5487.708333333333</v>
      </c>
      <c r="R43" s="35">
        <f>AVERAGE(R30:R41)</f>
        <v>5761.458333333333</v>
      </c>
    </row>
    <row r="45" spans="1:18" x14ac:dyDescent="0.3">
      <c r="B45" s="16">
        <v>2014</v>
      </c>
      <c r="C45" s="16"/>
      <c r="E45" s="16">
        <v>2015</v>
      </c>
      <c r="F45" s="16"/>
      <c r="H45" s="16">
        <v>2016</v>
      </c>
      <c r="I45" s="16"/>
      <c r="K45" s="16">
        <v>2017</v>
      </c>
      <c r="L45" s="16"/>
      <c r="N45" s="16">
        <v>2018</v>
      </c>
      <c r="O45" s="16"/>
      <c r="Q45" s="16">
        <v>2019</v>
      </c>
      <c r="R45" s="16"/>
    </row>
    <row r="46" spans="1:18" ht="14.4" thickBot="1" x14ac:dyDescent="0.35">
      <c r="B46" s="10" t="s">
        <v>7</v>
      </c>
      <c r="C46" s="32" t="s">
        <v>8</v>
      </c>
      <c r="E46" s="10" t="s">
        <v>7</v>
      </c>
      <c r="F46" s="32" t="s">
        <v>8</v>
      </c>
      <c r="H46" s="10" t="s">
        <v>7</v>
      </c>
      <c r="I46" s="32" t="s">
        <v>8</v>
      </c>
      <c r="K46" s="10" t="s">
        <v>7</v>
      </c>
      <c r="L46" s="32" t="s">
        <v>8</v>
      </c>
      <c r="N46" s="10" t="s">
        <v>7</v>
      </c>
      <c r="O46" s="32" t="s">
        <v>8</v>
      </c>
      <c r="Q46" s="10" t="s">
        <v>7</v>
      </c>
      <c r="R46" s="32" t="s">
        <v>8</v>
      </c>
    </row>
    <row r="47" spans="1:18" ht="14.4" thickTop="1" x14ac:dyDescent="0.3">
      <c r="A47" s="11" t="s">
        <v>23</v>
      </c>
      <c r="B47" s="33">
        <v>6080</v>
      </c>
      <c r="C47" s="33">
        <v>6312.5</v>
      </c>
      <c r="E47" s="33">
        <v>5212.5</v>
      </c>
      <c r="F47" s="33">
        <v>5592.5</v>
      </c>
      <c r="H47" s="33">
        <v>5880</v>
      </c>
      <c r="I47" s="33">
        <v>6430</v>
      </c>
      <c r="K47" s="33">
        <v>5069.375</v>
      </c>
      <c r="L47" s="33">
        <v>5430</v>
      </c>
      <c r="N47" s="33">
        <v>6627.8571428571431</v>
      </c>
      <c r="O47" s="33">
        <v>6852.1428571428569</v>
      </c>
      <c r="Q47" s="33">
        <v>6415.7142857142853</v>
      </c>
      <c r="R47" s="33">
        <v>6780</v>
      </c>
    </row>
    <row r="48" spans="1:18" x14ac:dyDescent="0.3">
      <c r="A48" s="11" t="s">
        <v>24</v>
      </c>
      <c r="B48" s="33">
        <v>5881.25</v>
      </c>
      <c r="C48" s="33">
        <v>6146.25</v>
      </c>
      <c r="E48" s="33">
        <v>5068.75</v>
      </c>
      <c r="F48" s="33">
        <v>5382.5</v>
      </c>
      <c r="H48" s="33">
        <v>5821.25</v>
      </c>
      <c r="I48" s="33">
        <v>6313.75</v>
      </c>
      <c r="K48" s="33">
        <v>5622.5</v>
      </c>
      <c r="L48" s="33">
        <v>5983.75</v>
      </c>
      <c r="N48" s="33">
        <v>6720.7142857142853</v>
      </c>
      <c r="O48" s="33">
        <v>6872.8571428571431</v>
      </c>
      <c r="Q48" s="33">
        <v>6575</v>
      </c>
      <c r="R48" s="33">
        <v>6883.5714285714284</v>
      </c>
    </row>
    <row r="49" spans="1:18" x14ac:dyDescent="0.3">
      <c r="A49" s="11" t="s">
        <v>25</v>
      </c>
      <c r="B49" s="33">
        <v>5911.25</v>
      </c>
      <c r="C49" s="33">
        <v>6201.25</v>
      </c>
      <c r="E49" s="33">
        <v>5021.25</v>
      </c>
      <c r="F49" s="33">
        <v>5333.75</v>
      </c>
      <c r="H49" s="33">
        <v>5983.75</v>
      </c>
      <c r="I49" s="33">
        <v>6536.25</v>
      </c>
      <c r="K49" s="33">
        <v>5809.375</v>
      </c>
      <c r="L49" s="33">
        <v>6117.5</v>
      </c>
      <c r="N49" s="33">
        <v>6812.1428571428569</v>
      </c>
      <c r="O49" s="33">
        <v>6978.5714285714284</v>
      </c>
      <c r="Q49" s="33">
        <v>6747.1428571428569</v>
      </c>
      <c r="R49" s="33">
        <v>7007.1428571428569</v>
      </c>
    </row>
    <row r="50" spans="1:18" x14ac:dyDescent="0.3">
      <c r="A50" s="11" t="s">
        <v>26</v>
      </c>
      <c r="B50" s="33">
        <v>5993.75</v>
      </c>
      <c r="C50" s="33">
        <v>6205</v>
      </c>
      <c r="E50" s="33">
        <v>5293.75</v>
      </c>
      <c r="F50" s="33">
        <v>5655</v>
      </c>
      <c r="H50" s="33">
        <v>5977.5</v>
      </c>
      <c r="I50" s="33">
        <v>6518.75</v>
      </c>
      <c r="K50" s="33">
        <v>5906.875</v>
      </c>
      <c r="L50" s="33">
        <v>6200</v>
      </c>
      <c r="N50" s="33">
        <v>6838.5714285714284</v>
      </c>
      <c r="O50" s="33">
        <v>7020.7142857142853</v>
      </c>
      <c r="Q50" s="33">
        <v>6880.7142857142853</v>
      </c>
      <c r="R50" s="33">
        <v>7132.1428571428569</v>
      </c>
    </row>
    <row r="51" spans="1:18" x14ac:dyDescent="0.3">
      <c r="A51" s="11" t="s">
        <v>27</v>
      </c>
      <c r="B51" s="33">
        <v>5948.75</v>
      </c>
      <c r="C51" s="33">
        <v>6155</v>
      </c>
      <c r="E51" s="33">
        <v>5416.25</v>
      </c>
      <c r="F51" s="33">
        <v>5822.5</v>
      </c>
      <c r="H51" s="33">
        <v>6071.25</v>
      </c>
      <c r="I51" s="33">
        <v>6537.5</v>
      </c>
      <c r="K51" s="33">
        <v>6124.375</v>
      </c>
      <c r="L51" s="33">
        <v>6393.75</v>
      </c>
      <c r="N51" s="33">
        <v>6726.4285714285716</v>
      </c>
      <c r="O51" s="33">
        <v>7080</v>
      </c>
      <c r="Q51" s="33">
        <v>7043.5714285714284</v>
      </c>
      <c r="R51" s="33">
        <v>7316.4285714285716</v>
      </c>
    </row>
    <row r="52" spans="1:18" x14ac:dyDescent="0.3">
      <c r="A52" s="11" t="s">
        <v>28</v>
      </c>
      <c r="B52" s="33">
        <v>5995.625</v>
      </c>
      <c r="C52" s="33">
        <v>6172.5</v>
      </c>
      <c r="E52" s="33">
        <v>5550</v>
      </c>
      <c r="F52" s="33">
        <v>5937.5</v>
      </c>
      <c r="H52" s="33">
        <v>6071.25</v>
      </c>
      <c r="I52" s="33">
        <v>6546.25</v>
      </c>
      <c r="K52" s="33">
        <v>6254.375</v>
      </c>
      <c r="L52" s="33">
        <v>6515</v>
      </c>
      <c r="N52" s="33">
        <v>6710</v>
      </c>
      <c r="O52" s="33">
        <v>6957.1428571428569</v>
      </c>
      <c r="Q52" s="33">
        <v>6917.1428571428569</v>
      </c>
      <c r="R52" s="33">
        <v>7207.1428571428569</v>
      </c>
    </row>
    <row r="53" spans="1:18" x14ac:dyDescent="0.3">
      <c r="A53" s="11" t="s">
        <v>29</v>
      </c>
      <c r="B53" s="33">
        <v>5795</v>
      </c>
      <c r="C53" s="33">
        <v>6041.25</v>
      </c>
      <c r="E53" s="33">
        <v>5483.75</v>
      </c>
      <c r="F53" s="33">
        <v>5863.75</v>
      </c>
      <c r="H53" s="33">
        <v>6053.75</v>
      </c>
      <c r="I53" s="33">
        <v>6422.5</v>
      </c>
      <c r="K53" s="33">
        <v>6381.25</v>
      </c>
      <c r="L53" s="33">
        <v>6654.375</v>
      </c>
      <c r="N53" s="33">
        <v>6752.8571428571431</v>
      </c>
      <c r="O53" s="33">
        <v>7022.8571428571431</v>
      </c>
      <c r="Q53" s="33">
        <v>6506.5714285714284</v>
      </c>
      <c r="R53" s="33">
        <v>6787.1428571428569</v>
      </c>
    </row>
    <row r="54" spans="1:18" x14ac:dyDescent="0.3">
      <c r="A54" s="11" t="s">
        <v>30</v>
      </c>
      <c r="B54" s="33">
        <v>5368.75</v>
      </c>
      <c r="C54" s="33">
        <v>5621.25</v>
      </c>
      <c r="E54" s="33">
        <v>5741.25</v>
      </c>
      <c r="F54" s="33">
        <v>6185</v>
      </c>
      <c r="H54" s="33">
        <v>5936.25</v>
      </c>
      <c r="I54" s="33">
        <v>6313.75</v>
      </c>
      <c r="K54" s="33">
        <v>6513.125</v>
      </c>
      <c r="L54" s="33">
        <v>6765</v>
      </c>
      <c r="N54" s="33">
        <v>6587.1428571428569</v>
      </c>
      <c r="O54" s="33">
        <v>6913.5714285714284</v>
      </c>
      <c r="Q54" s="33">
        <v>6508.5714285714284</v>
      </c>
      <c r="R54" s="33">
        <v>6868.5714285714284</v>
      </c>
    </row>
    <row r="55" spans="1:18" x14ac:dyDescent="0.3">
      <c r="A55" s="11" t="s">
        <v>31</v>
      </c>
      <c r="B55" s="33">
        <v>5550</v>
      </c>
      <c r="C55" s="33">
        <v>5928.75</v>
      </c>
      <c r="E55" s="33">
        <v>6023.75</v>
      </c>
      <c r="F55" s="33">
        <v>6475</v>
      </c>
      <c r="H55" s="33">
        <v>6071.25</v>
      </c>
      <c r="I55" s="33">
        <v>6318.75</v>
      </c>
      <c r="K55" s="33">
        <v>6633.5714285714284</v>
      </c>
      <c r="L55" s="33">
        <v>6816.4285714285716</v>
      </c>
      <c r="N55" s="33">
        <v>6577.1428571428569</v>
      </c>
      <c r="O55" s="33">
        <v>6906.4285714285716</v>
      </c>
      <c r="Q55" s="33">
        <v>6814.2857142857147</v>
      </c>
      <c r="R55" s="33">
        <v>7051.4285714285716</v>
      </c>
    </row>
    <row r="56" spans="1:18" x14ac:dyDescent="0.3">
      <c r="A56" s="11" t="s">
        <v>32</v>
      </c>
      <c r="B56" s="33">
        <v>5598.75</v>
      </c>
      <c r="C56" s="33">
        <v>6002.5</v>
      </c>
      <c r="E56" s="33">
        <v>5845</v>
      </c>
      <c r="F56" s="33">
        <v>6333.75</v>
      </c>
      <c r="H56" s="33">
        <v>6053.125</v>
      </c>
      <c r="I56" s="33">
        <v>6409.375</v>
      </c>
      <c r="K56" s="33">
        <v>6569.2857142857147</v>
      </c>
      <c r="L56" s="33">
        <v>6750</v>
      </c>
      <c r="N56" s="33">
        <v>6347.1428571428569</v>
      </c>
      <c r="O56" s="33">
        <v>6785.7142857142853</v>
      </c>
      <c r="Q56" s="33">
        <v>6835</v>
      </c>
      <c r="R56" s="33">
        <v>7175.7142857142853</v>
      </c>
    </row>
    <row r="57" spans="1:18" x14ac:dyDescent="0.3">
      <c r="A57" s="11" t="s">
        <v>33</v>
      </c>
      <c r="B57" s="33">
        <v>5550</v>
      </c>
      <c r="C57" s="33">
        <v>5885</v>
      </c>
      <c r="E57" s="33">
        <v>5628.75</v>
      </c>
      <c r="F57" s="33">
        <v>6280</v>
      </c>
      <c r="H57" s="33">
        <v>5803.75</v>
      </c>
      <c r="I57" s="33">
        <v>6265</v>
      </c>
      <c r="K57" s="33">
        <v>6484.2857142857147</v>
      </c>
      <c r="L57" s="33">
        <v>6699.2857142857147</v>
      </c>
      <c r="N57" s="33">
        <v>6327.8571428571431</v>
      </c>
      <c r="O57" s="33">
        <v>6676.4285714285716</v>
      </c>
      <c r="Q57" s="33">
        <v>6718.5714285714284</v>
      </c>
      <c r="R57" s="33">
        <v>6994.2857142857147</v>
      </c>
    </row>
    <row r="58" spans="1:18" x14ac:dyDescent="0.3">
      <c r="A58" s="11" t="s">
        <v>34</v>
      </c>
      <c r="B58" s="33">
        <v>5328.75</v>
      </c>
      <c r="C58" s="33">
        <v>5740</v>
      </c>
      <c r="E58" s="33">
        <v>5778.75</v>
      </c>
      <c r="F58" s="33">
        <v>6381.875</v>
      </c>
      <c r="H58" s="33">
        <v>5691.25</v>
      </c>
      <c r="I58" s="33">
        <v>6138.75</v>
      </c>
      <c r="K58" s="33">
        <v>6353.5714285714284</v>
      </c>
      <c r="L58" s="33">
        <v>6628.5714285714284</v>
      </c>
      <c r="N58" s="33">
        <v>6210</v>
      </c>
      <c r="O58" s="33">
        <v>6660.7142857142853</v>
      </c>
      <c r="Q58" s="33">
        <v>6846.4285714285716</v>
      </c>
      <c r="R58" s="33">
        <v>7132.1428571428569</v>
      </c>
    </row>
    <row r="59" spans="1:18" ht="5.0999999999999996" customHeight="1" x14ac:dyDescent="0.3"/>
    <row r="60" spans="1:18" x14ac:dyDescent="0.3">
      <c r="A60" s="34" t="s">
        <v>2</v>
      </c>
      <c r="B60" s="35">
        <f>AVERAGE(B47:B58)</f>
        <v>5750.15625</v>
      </c>
      <c r="C60" s="35">
        <f t="shared" ref="C60:L60" si="2">AVERAGE(C47:C58)</f>
        <v>6034.270833333333</v>
      </c>
      <c r="D60" s="35"/>
      <c r="E60" s="35">
        <f>+AVERAGE(E47:E58)</f>
        <v>5505.3125</v>
      </c>
      <c r="F60" s="35">
        <f t="shared" si="2"/>
        <v>5936.927083333333</v>
      </c>
      <c r="G60" s="35"/>
      <c r="H60" s="35">
        <f t="shared" si="2"/>
        <v>5951.197916666667</v>
      </c>
      <c r="I60" s="35">
        <f t="shared" si="2"/>
        <v>6395.885416666667</v>
      </c>
      <c r="J60" s="35"/>
      <c r="K60" s="35">
        <f t="shared" si="2"/>
        <v>6143.4970238095239</v>
      </c>
      <c r="L60" s="35">
        <f t="shared" si="2"/>
        <v>6412.8050595238101</v>
      </c>
      <c r="N60" s="35">
        <f t="shared" ref="N60:R60" si="3">AVERAGE(N47:N58)</f>
        <v>6603.1547619047624</v>
      </c>
      <c r="O60" s="35">
        <f t="shared" si="3"/>
        <v>6893.9285714285716</v>
      </c>
      <c r="P60" s="35"/>
      <c r="Q60" s="35">
        <f t="shared" si="3"/>
        <v>6734.0595238095239</v>
      </c>
      <c r="R60" s="35">
        <f t="shared" si="3"/>
        <v>7027.9761904761899</v>
      </c>
    </row>
    <row r="61" spans="1:18" x14ac:dyDescent="0.3">
      <c r="A61" s="11"/>
      <c r="B61" s="33"/>
      <c r="C61" s="33"/>
      <c r="E61" s="33"/>
      <c r="F61" s="33"/>
      <c r="H61" s="33"/>
      <c r="I61" s="33"/>
      <c r="K61" s="33"/>
      <c r="L61" s="33"/>
      <c r="N61" s="33"/>
      <c r="O61" s="33"/>
      <c r="Q61" s="33"/>
      <c r="R61" s="33"/>
    </row>
    <row r="62" spans="1:18" x14ac:dyDescent="0.3">
      <c r="B62" s="16">
        <v>2020</v>
      </c>
      <c r="C62" s="16"/>
      <c r="E62" s="16">
        <v>2021</v>
      </c>
      <c r="F62" s="16"/>
      <c r="H62" s="16">
        <v>2022</v>
      </c>
      <c r="I62" s="16"/>
      <c r="K62" s="33"/>
      <c r="L62" s="33"/>
      <c r="N62" s="33"/>
      <c r="O62" s="33"/>
      <c r="Q62" s="33"/>
      <c r="R62" s="33"/>
    </row>
    <row r="63" spans="1:18" ht="14.4" thickBot="1" x14ac:dyDescent="0.35">
      <c r="B63" s="10" t="s">
        <v>7</v>
      </c>
      <c r="C63" s="32" t="s">
        <v>8</v>
      </c>
      <c r="E63" s="10" t="s">
        <v>7</v>
      </c>
      <c r="F63" s="32" t="s">
        <v>8</v>
      </c>
      <c r="H63" s="10" t="s">
        <v>7</v>
      </c>
      <c r="I63" s="32" t="s">
        <v>8</v>
      </c>
      <c r="K63" s="33"/>
      <c r="L63" s="33"/>
      <c r="N63" s="33"/>
      <c r="O63" s="33"/>
      <c r="Q63" s="33"/>
      <c r="R63" s="33"/>
    </row>
    <row r="64" spans="1:18" ht="14.4" thickTop="1" x14ac:dyDescent="0.3">
      <c r="A64" s="11" t="s">
        <v>23</v>
      </c>
      <c r="B64" s="33">
        <v>7031.4285714285716</v>
      </c>
      <c r="C64" s="33">
        <v>7222.1428571428569</v>
      </c>
      <c r="E64" s="33">
        <v>7610</v>
      </c>
      <c r="F64" s="33">
        <v>8097.5</v>
      </c>
      <c r="H64" s="33">
        <v>7420</v>
      </c>
      <c r="I64" s="33">
        <v>7853.333333333333</v>
      </c>
      <c r="K64" s="33"/>
      <c r="L64" s="33"/>
      <c r="N64" s="33"/>
      <c r="O64" s="33"/>
      <c r="Q64" s="33"/>
      <c r="R64" s="33"/>
    </row>
    <row r="65" spans="1:18" x14ac:dyDescent="0.3">
      <c r="A65" s="11" t="s">
        <v>24</v>
      </c>
      <c r="B65" s="33">
        <v>6961.4285714285716</v>
      </c>
      <c r="C65" s="33">
        <v>7173.5714285714284</v>
      </c>
      <c r="E65" s="33">
        <v>7443.333333333333</v>
      </c>
      <c r="F65" s="33">
        <v>7877.5</v>
      </c>
      <c r="H65" s="33">
        <v>7789.2857142857147</v>
      </c>
      <c r="I65" s="33">
        <v>8092.8571428571431</v>
      </c>
      <c r="K65" s="33"/>
      <c r="L65" s="33"/>
      <c r="N65" s="33"/>
      <c r="O65" s="33"/>
      <c r="Q65" s="33"/>
      <c r="R65" s="33"/>
    </row>
    <row r="66" spans="1:18" x14ac:dyDescent="0.3">
      <c r="A66" s="11" t="s">
        <v>25</v>
      </c>
      <c r="B66" s="33">
        <v>6631.4285714285716</v>
      </c>
      <c r="C66" s="33">
        <v>7186.4285714285716</v>
      </c>
      <c r="E66" s="33">
        <v>6854.166666666667</v>
      </c>
      <c r="F66" s="33">
        <v>7567.5</v>
      </c>
      <c r="H66" s="33">
        <v>7895</v>
      </c>
      <c r="I66" s="33">
        <v>8167.5</v>
      </c>
      <c r="K66" s="33"/>
      <c r="L66" s="33"/>
      <c r="N66" s="33"/>
      <c r="O66" s="33"/>
      <c r="Q66" s="33"/>
      <c r="R66" s="33"/>
    </row>
    <row r="67" spans="1:18" x14ac:dyDescent="0.3">
      <c r="A67" s="11" t="s">
        <v>26</v>
      </c>
      <c r="B67" s="33">
        <v>6255</v>
      </c>
      <c r="C67" s="33">
        <v>6947.5</v>
      </c>
      <c r="E67" s="33">
        <v>7461.666666666667</v>
      </c>
      <c r="F67" s="33">
        <v>7886.666666666667</v>
      </c>
      <c r="H67" s="33">
        <v>7581.25</v>
      </c>
      <c r="I67" s="33">
        <v>7950</v>
      </c>
      <c r="K67" s="33"/>
      <c r="L67" s="33"/>
      <c r="N67" s="33"/>
      <c r="O67" s="33"/>
      <c r="Q67" s="33"/>
      <c r="R67" s="33"/>
    </row>
    <row r="68" spans="1:18" x14ac:dyDescent="0.3">
      <c r="A68" s="11" t="s">
        <v>27</v>
      </c>
      <c r="B68" s="33">
        <v>6151.666666666667</v>
      </c>
      <c r="C68" s="33">
        <v>6965</v>
      </c>
      <c r="E68" s="33">
        <v>7587.5</v>
      </c>
      <c r="F68" s="33">
        <v>8200</v>
      </c>
      <c r="H68" s="33">
        <v>7550</v>
      </c>
      <c r="I68" s="33">
        <v>7900</v>
      </c>
      <c r="K68" s="33"/>
      <c r="L68" s="33"/>
      <c r="N68" s="33"/>
      <c r="O68" s="33"/>
      <c r="Q68" s="33"/>
      <c r="R68" s="33"/>
    </row>
    <row r="69" spans="1:18" x14ac:dyDescent="0.3">
      <c r="A69" s="11" t="s">
        <v>28</v>
      </c>
      <c r="B69" s="33">
        <v>6774.166666666667</v>
      </c>
      <c r="C69" s="33">
        <v>7313.333333333333</v>
      </c>
      <c r="E69" s="33">
        <v>7907.5</v>
      </c>
      <c r="F69" s="33">
        <v>8245</v>
      </c>
      <c r="H69" s="33">
        <v>7520</v>
      </c>
      <c r="I69" s="33">
        <v>7847.5</v>
      </c>
      <c r="K69" s="33"/>
      <c r="L69" s="33"/>
      <c r="N69" s="33"/>
      <c r="O69" s="33"/>
      <c r="Q69" s="33"/>
      <c r="R69" s="33"/>
    </row>
    <row r="70" spans="1:18" x14ac:dyDescent="0.3">
      <c r="A70" s="11" t="s">
        <v>29</v>
      </c>
      <c r="B70" s="33">
        <v>7014.166666666667</v>
      </c>
      <c r="C70" s="33">
        <v>7551.666666666667</v>
      </c>
      <c r="E70" s="33">
        <v>8081.666666666667</v>
      </c>
      <c r="F70" s="33">
        <v>8401.6666666666661</v>
      </c>
      <c r="H70" s="33">
        <v>6988.333333333333</v>
      </c>
      <c r="I70" s="33">
        <v>7448.333333333333</v>
      </c>
      <c r="K70" s="33"/>
      <c r="L70" s="33"/>
      <c r="N70" s="33"/>
      <c r="O70" s="33"/>
      <c r="Q70" s="33"/>
      <c r="R70" s="33"/>
    </row>
    <row r="71" spans="1:18" x14ac:dyDescent="0.3">
      <c r="A71" s="11" t="s">
        <v>30</v>
      </c>
      <c r="B71" s="33">
        <v>7486.666666666667</v>
      </c>
      <c r="C71" s="33">
        <v>8007.5</v>
      </c>
      <c r="E71" s="33">
        <v>8099.166666666667</v>
      </c>
      <c r="F71" s="33">
        <v>8355</v>
      </c>
      <c r="H71" s="33">
        <v>6914.166666666667</v>
      </c>
      <c r="I71" s="33">
        <v>7211.666666666667</v>
      </c>
      <c r="K71" s="33"/>
      <c r="L71" s="33"/>
      <c r="N71" s="33"/>
      <c r="O71" s="33"/>
      <c r="Q71" s="33"/>
      <c r="R71" s="33"/>
    </row>
    <row r="72" spans="1:18" x14ac:dyDescent="0.3">
      <c r="A72" s="11" t="s">
        <v>31</v>
      </c>
      <c r="B72" s="33">
        <v>7627</v>
      </c>
      <c r="C72" s="33">
        <v>7996</v>
      </c>
      <c r="E72" s="33">
        <v>8228.3333333333339</v>
      </c>
      <c r="F72" s="33">
        <v>8471.6666666666661</v>
      </c>
      <c r="H72" s="33">
        <v>6759.166666666667</v>
      </c>
      <c r="I72" s="33">
        <v>7146.666666666667</v>
      </c>
      <c r="K72" s="33"/>
      <c r="L72" s="33"/>
      <c r="N72" s="33"/>
      <c r="O72" s="33"/>
      <c r="Q72" s="33"/>
      <c r="R72" s="33"/>
    </row>
    <row r="73" spans="1:18" x14ac:dyDescent="0.3">
      <c r="A73" s="11" t="s">
        <v>32</v>
      </c>
      <c r="B73" s="33">
        <v>7773.333333333333</v>
      </c>
      <c r="C73" s="33">
        <v>8089.166666666667</v>
      </c>
      <c r="E73" s="33">
        <v>8128.333333333333</v>
      </c>
      <c r="F73" s="33">
        <v>8369.1666666666661</v>
      </c>
      <c r="H73" s="33">
        <v>7100</v>
      </c>
      <c r="I73" s="33">
        <v>7349.166666666667</v>
      </c>
      <c r="K73" s="33"/>
      <c r="L73" s="33"/>
      <c r="N73" s="33"/>
      <c r="O73" s="33"/>
      <c r="Q73" s="33"/>
      <c r="R73" s="33"/>
    </row>
    <row r="74" spans="1:18" x14ac:dyDescent="0.3">
      <c r="A74" s="11" t="s">
        <v>33</v>
      </c>
      <c r="B74" s="33">
        <v>7845.833333333333</v>
      </c>
      <c r="C74" s="33">
        <v>8123.333333333333</v>
      </c>
      <c r="E74" s="33">
        <v>7706.666666666667</v>
      </c>
      <c r="F74" s="33">
        <v>8138.333333333333</v>
      </c>
      <c r="H74" s="33">
        <v>7145.833333333333</v>
      </c>
      <c r="I74" s="33">
        <v>7412.5</v>
      </c>
      <c r="K74" s="33"/>
      <c r="L74" s="33"/>
      <c r="N74" s="33"/>
      <c r="O74" s="33"/>
      <c r="Q74" s="33"/>
      <c r="R74" s="33"/>
    </row>
    <row r="75" spans="1:18" x14ac:dyDescent="0.3">
      <c r="A75" s="11" t="s">
        <v>34</v>
      </c>
      <c r="B75" s="33">
        <v>7540</v>
      </c>
      <c r="C75" s="33">
        <v>8119.166666666667</v>
      </c>
      <c r="E75" s="33">
        <v>7456.666666666667</v>
      </c>
      <c r="F75" s="33">
        <v>7885</v>
      </c>
      <c r="H75" s="33">
        <v>7385.833333333333</v>
      </c>
      <c r="I75" s="33">
        <v>7730</v>
      </c>
      <c r="K75" s="33"/>
      <c r="L75" s="33"/>
      <c r="N75" s="33"/>
      <c r="O75" s="33"/>
      <c r="Q75" s="33"/>
      <c r="R75" s="33"/>
    </row>
    <row r="76" spans="1:18" x14ac:dyDescent="0.3">
      <c r="B76" s="33"/>
      <c r="C76" s="33"/>
      <c r="E76" s="33"/>
      <c r="F76" s="33"/>
      <c r="H76" s="33"/>
      <c r="I76" s="33"/>
      <c r="K76" s="33"/>
      <c r="L76" s="33"/>
      <c r="N76" s="33"/>
      <c r="O76" s="33"/>
      <c r="Q76" s="33"/>
      <c r="R76" s="33"/>
    </row>
    <row r="77" spans="1:18" x14ac:dyDescent="0.3">
      <c r="A77" s="34" t="s">
        <v>2</v>
      </c>
      <c r="B77" s="35">
        <f t="shared" ref="B77:I77" si="4">AVERAGE(B64:B75)</f>
        <v>7091.0099206349196</v>
      </c>
      <c r="C77" s="35">
        <f t="shared" si="4"/>
        <v>7557.9007936507942</v>
      </c>
      <c r="E77" s="35">
        <f t="shared" si="4"/>
        <v>7713.75</v>
      </c>
      <c r="F77" s="35">
        <f t="shared" si="4"/>
        <v>8124.583333333333</v>
      </c>
      <c r="H77" s="35">
        <f t="shared" si="4"/>
        <v>7337.4057539682535</v>
      </c>
      <c r="I77" s="35">
        <f t="shared" si="4"/>
        <v>7675.7936507936511</v>
      </c>
      <c r="K77" s="33"/>
      <c r="L77" s="33"/>
      <c r="N77" s="33"/>
      <c r="O77" s="33"/>
      <c r="Q77" s="33"/>
      <c r="R77" s="33"/>
    </row>
    <row r="78" spans="1:18" x14ac:dyDescent="0.3">
      <c r="A78" s="34"/>
      <c r="B78" s="33"/>
      <c r="C78" s="33"/>
      <c r="E78" s="33"/>
      <c r="F78" s="33"/>
      <c r="H78" s="33"/>
      <c r="I78" s="33"/>
      <c r="K78" s="33"/>
      <c r="L78" s="33"/>
      <c r="N78" s="33"/>
      <c r="O78" s="33"/>
      <c r="Q78" s="33"/>
      <c r="R78" s="33"/>
    </row>
    <row r="79" spans="1:18" x14ac:dyDescent="0.3">
      <c r="B79" s="16">
        <v>2023</v>
      </c>
      <c r="C79" s="16"/>
      <c r="E79" s="16">
        <v>2024</v>
      </c>
      <c r="F79" s="16"/>
      <c r="H79" s="16"/>
      <c r="I79" s="16"/>
      <c r="K79" s="33"/>
      <c r="L79" s="33"/>
      <c r="N79" s="33"/>
      <c r="O79" s="33"/>
      <c r="Q79" s="33"/>
      <c r="R79" s="33"/>
    </row>
    <row r="80" spans="1:18" ht="14.4" thickBot="1" x14ac:dyDescent="0.35">
      <c r="B80" s="10" t="s">
        <v>7</v>
      </c>
      <c r="C80" s="32" t="s">
        <v>8</v>
      </c>
      <c r="E80" s="10" t="s">
        <v>7</v>
      </c>
      <c r="F80" s="32" t="s">
        <v>8</v>
      </c>
      <c r="G80" s="33"/>
      <c r="H80" s="33"/>
      <c r="I80" s="33"/>
      <c r="J80" s="33"/>
      <c r="K80" s="33"/>
      <c r="L80" s="33"/>
      <c r="N80" s="33"/>
      <c r="O80" s="33"/>
      <c r="Q80" s="33"/>
      <c r="R80" s="33"/>
    </row>
    <row r="81" spans="1:18" ht="14.4" thickTop="1" x14ac:dyDescent="0.3">
      <c r="A81" s="11" t="s">
        <v>23</v>
      </c>
      <c r="B81" s="33">
        <v>7545.833333333333</v>
      </c>
      <c r="C81" s="33">
        <v>7905.833333333333</v>
      </c>
      <c r="E81" s="33">
        <v>7589.166666666667</v>
      </c>
      <c r="F81" s="33">
        <v>7912.5</v>
      </c>
      <c r="H81" s="33"/>
      <c r="I81" s="33"/>
      <c r="K81" s="33"/>
      <c r="L81" s="33"/>
      <c r="N81" s="33"/>
      <c r="O81" s="33"/>
      <c r="Q81" s="33"/>
      <c r="R81" s="33"/>
    </row>
    <row r="82" spans="1:18" x14ac:dyDescent="0.3">
      <c r="A82" s="11" t="s">
        <v>24</v>
      </c>
      <c r="B82" s="33">
        <v>7683.333333333333</v>
      </c>
      <c r="C82" s="33">
        <v>7944.166666666667</v>
      </c>
      <c r="E82" s="33">
        <v>7782.5</v>
      </c>
      <c r="F82" s="33">
        <v>7997.5</v>
      </c>
      <c r="H82" s="33"/>
      <c r="I82" s="33"/>
      <c r="K82" s="33"/>
      <c r="L82" s="33"/>
      <c r="N82" s="33"/>
      <c r="O82" s="33"/>
      <c r="Q82" s="33"/>
      <c r="R82" s="33"/>
    </row>
    <row r="83" spans="1:18" x14ac:dyDescent="0.3">
      <c r="A83" s="11" t="s">
        <v>25</v>
      </c>
      <c r="B83" s="33">
        <v>7891.666666666667</v>
      </c>
      <c r="C83" s="33">
        <v>8128.333333333333</v>
      </c>
      <c r="E83" s="33">
        <v>8030.833333333333</v>
      </c>
      <c r="F83" s="33">
        <v>8281.6666666666661</v>
      </c>
      <c r="H83" s="33"/>
      <c r="I83" s="33"/>
      <c r="K83" s="33"/>
      <c r="L83" s="33"/>
      <c r="N83" s="33"/>
      <c r="O83" s="33"/>
      <c r="Q83" s="33"/>
      <c r="R83" s="33"/>
    </row>
    <row r="84" spans="1:18" x14ac:dyDescent="0.3">
      <c r="A84" s="11" t="s">
        <v>26</v>
      </c>
      <c r="B84" s="33">
        <v>8075</v>
      </c>
      <c r="C84" s="33">
        <v>8275</v>
      </c>
      <c r="E84" s="33">
        <v>8175</v>
      </c>
      <c r="F84" s="33">
        <v>8389.1666666666661</v>
      </c>
      <c r="H84" s="33"/>
      <c r="I84" s="33"/>
      <c r="K84" s="33"/>
      <c r="L84" s="33"/>
      <c r="N84" s="33"/>
      <c r="O84" s="33"/>
      <c r="Q84" s="33"/>
      <c r="R84" s="33"/>
    </row>
    <row r="85" spans="1:18" x14ac:dyDescent="0.3">
      <c r="A85" s="11" t="s">
        <v>27</v>
      </c>
      <c r="B85" s="33">
        <v>8146.666666666667</v>
      </c>
      <c r="C85" s="33">
        <v>8327.5</v>
      </c>
      <c r="E85" s="33">
        <v>8296.6666666666661</v>
      </c>
      <c r="F85" s="33">
        <v>8495</v>
      </c>
      <c r="H85" s="33"/>
      <c r="I85" s="33"/>
      <c r="K85" s="33"/>
      <c r="L85" s="33"/>
      <c r="N85" s="33"/>
      <c r="O85" s="33"/>
      <c r="Q85" s="33"/>
      <c r="R85" s="33"/>
    </row>
    <row r="86" spans="1:18" x14ac:dyDescent="0.3">
      <c r="A86" s="11" t="s">
        <v>28</v>
      </c>
      <c r="B86" s="33">
        <v>8110</v>
      </c>
      <c r="C86" s="33">
        <v>8325.8333333333339</v>
      </c>
      <c r="E86" s="33"/>
      <c r="F86" s="33"/>
      <c r="H86" s="33"/>
      <c r="I86" s="33"/>
      <c r="K86" s="33"/>
      <c r="L86" s="33"/>
      <c r="N86" s="33"/>
      <c r="O86" s="33"/>
      <c r="Q86" s="33"/>
      <c r="R86" s="33"/>
    </row>
    <row r="87" spans="1:18" x14ac:dyDescent="0.3">
      <c r="A87" s="11" t="s">
        <v>29</v>
      </c>
      <c r="B87" s="33">
        <v>8195.8333333333339</v>
      </c>
      <c r="C87" s="33">
        <v>8420</v>
      </c>
      <c r="E87" s="33"/>
      <c r="F87" s="33"/>
      <c r="H87" s="33"/>
      <c r="I87" s="33"/>
      <c r="K87" s="33"/>
      <c r="L87" s="33"/>
      <c r="N87" s="33"/>
      <c r="O87" s="33"/>
      <c r="Q87" s="33"/>
      <c r="R87" s="33"/>
    </row>
    <row r="88" spans="1:18" x14ac:dyDescent="0.3">
      <c r="A88" s="11" t="s">
        <v>30</v>
      </c>
      <c r="B88" s="33">
        <v>7960</v>
      </c>
      <c r="C88" s="33">
        <v>8234.1666666666661</v>
      </c>
      <c r="E88" s="33"/>
      <c r="F88" s="33"/>
      <c r="H88" s="33"/>
      <c r="I88" s="33"/>
      <c r="K88" s="33"/>
      <c r="L88" s="33"/>
      <c r="N88" s="33"/>
      <c r="O88" s="33"/>
      <c r="Q88" s="33"/>
      <c r="R88" s="33"/>
    </row>
    <row r="89" spans="1:18" x14ac:dyDescent="0.3">
      <c r="A89" s="11" t="s">
        <v>31</v>
      </c>
      <c r="B89" s="33">
        <v>7605</v>
      </c>
      <c r="C89" s="33">
        <v>8028.333333333333</v>
      </c>
      <c r="E89" s="33"/>
      <c r="F89" s="33"/>
      <c r="H89" s="33"/>
      <c r="I89" s="33"/>
      <c r="K89" s="33"/>
      <c r="L89" s="33"/>
      <c r="N89" s="33"/>
      <c r="O89" s="33"/>
      <c r="Q89" s="33"/>
      <c r="R89" s="33"/>
    </row>
    <row r="90" spans="1:18" x14ac:dyDescent="0.3">
      <c r="A90" s="11" t="s">
        <v>32</v>
      </c>
      <c r="B90" s="33">
        <v>7680</v>
      </c>
      <c r="C90" s="33">
        <v>8055.833333333333</v>
      </c>
      <c r="E90" s="33"/>
      <c r="F90" s="33"/>
      <c r="H90" s="33"/>
      <c r="I90" s="33"/>
      <c r="K90" s="33"/>
      <c r="L90" s="33"/>
      <c r="N90" s="33"/>
      <c r="O90" s="33"/>
      <c r="Q90" s="33"/>
      <c r="R90" s="33"/>
    </row>
    <row r="91" spans="1:18" x14ac:dyDescent="0.3">
      <c r="A91" s="11" t="s">
        <v>33</v>
      </c>
      <c r="B91" s="33">
        <v>7570.833333333333</v>
      </c>
      <c r="C91" s="33">
        <v>8070</v>
      </c>
      <c r="E91" s="33"/>
      <c r="F91" s="33"/>
      <c r="H91" s="33"/>
      <c r="I91" s="33"/>
      <c r="K91" s="33"/>
      <c r="L91" s="33"/>
      <c r="N91" s="33"/>
      <c r="O91" s="33"/>
      <c r="Q91" s="33"/>
      <c r="R91" s="33"/>
    </row>
    <row r="92" spans="1:18" x14ac:dyDescent="0.3">
      <c r="A92" s="11" t="s">
        <v>34</v>
      </c>
      <c r="B92" s="33">
        <v>7561.666666666667</v>
      </c>
      <c r="C92" s="33">
        <v>8016.666666666667</v>
      </c>
      <c r="E92" s="33"/>
      <c r="F92" s="33"/>
      <c r="H92" s="33"/>
      <c r="I92" s="33"/>
      <c r="K92" s="33"/>
      <c r="L92" s="33"/>
      <c r="N92" s="33"/>
      <c r="O92" s="33"/>
      <c r="Q92" s="33"/>
      <c r="R92" s="33"/>
    </row>
    <row r="93" spans="1:18" x14ac:dyDescent="0.3">
      <c r="B93" s="33"/>
      <c r="C93" s="33"/>
      <c r="E93" s="33"/>
      <c r="F93" s="33"/>
      <c r="H93" s="33"/>
      <c r="I93" s="33"/>
      <c r="K93" s="33"/>
      <c r="L93" s="33"/>
      <c r="N93" s="33"/>
      <c r="O93" s="33"/>
      <c r="Q93" s="33"/>
      <c r="R93" s="33"/>
    </row>
    <row r="94" spans="1:18" x14ac:dyDescent="0.3">
      <c r="A94" s="34" t="s">
        <v>2</v>
      </c>
      <c r="B94" s="35">
        <f t="shared" ref="B94:F94" si="5">AVERAGE(B81:B92)</f>
        <v>7835.4861111111122</v>
      </c>
      <c r="C94" s="35">
        <f t="shared" si="5"/>
        <v>8144.3055555555547</v>
      </c>
      <c r="E94" s="35">
        <f t="shared" si="5"/>
        <v>7974.833333333333</v>
      </c>
      <c r="F94" s="35">
        <f t="shared" si="5"/>
        <v>8215.1666666666661</v>
      </c>
      <c r="H94" s="35"/>
      <c r="I94" s="35"/>
      <c r="K94" s="33"/>
      <c r="L94" s="33"/>
      <c r="N94" s="33"/>
      <c r="O94" s="33"/>
      <c r="Q94" s="33"/>
      <c r="R94" s="33"/>
    </row>
    <row r="95" spans="1:18" x14ac:dyDescent="0.3">
      <c r="A95" s="11"/>
      <c r="B95" s="33"/>
      <c r="C95" s="33"/>
      <c r="E95" s="33"/>
      <c r="F95" s="33"/>
      <c r="H95" s="33"/>
      <c r="I95" s="33"/>
      <c r="K95" s="33"/>
      <c r="L95" s="33"/>
      <c r="N95" s="33"/>
      <c r="O95" s="33"/>
      <c r="Q95" s="33"/>
      <c r="R95" s="33"/>
    </row>
    <row r="96" spans="1:18" x14ac:dyDescent="0.3">
      <c r="A96" s="41" t="s">
        <v>5</v>
      </c>
    </row>
    <row r="97" spans="1:1" x14ac:dyDescent="0.3">
      <c r="A97" s="41" t="s">
        <v>57</v>
      </c>
    </row>
    <row r="98" spans="1:1" x14ac:dyDescent="0.3">
      <c r="A98" s="41" t="s">
        <v>58</v>
      </c>
    </row>
    <row r="99" spans="1:1" x14ac:dyDescent="0.3">
      <c r="A99" s="41" t="s">
        <v>59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6:R82"/>
  <sheetViews>
    <sheetView showGridLines="0" topLeftCell="A57" zoomScaleNormal="100" workbookViewId="0">
      <selection activeCell="O77" sqref="O77"/>
    </sheetView>
  </sheetViews>
  <sheetFormatPr baseColWidth="10" defaultColWidth="8.88671875" defaultRowHeight="13.8" x14ac:dyDescent="0.3"/>
  <cols>
    <col min="1" max="1" width="12.6640625" style="9" customWidth="1"/>
    <col min="2" max="3" width="9.6640625" style="9" customWidth="1"/>
    <col min="4" max="4" width="1.6640625" style="9" customWidth="1"/>
    <col min="5" max="6" width="9.6640625" style="9" customWidth="1"/>
    <col min="7" max="7" width="1.6640625" style="9" customWidth="1"/>
    <col min="8" max="9" width="9.6640625" style="9" customWidth="1"/>
    <col min="10" max="10" width="1.6640625" style="9" customWidth="1"/>
    <col min="11" max="12" width="9.6640625" style="9" customWidth="1"/>
    <col min="13" max="13" width="1.6640625" style="9" customWidth="1"/>
    <col min="14" max="15" width="9.6640625" style="9" customWidth="1"/>
    <col min="16" max="16" width="1.6640625" style="9" customWidth="1"/>
    <col min="17" max="18" width="9.6640625" style="9" customWidth="1"/>
    <col min="19" max="256" width="8.88671875" style="9"/>
    <col min="257" max="257" width="12.6640625" style="9" customWidth="1"/>
    <col min="258" max="258" width="11" style="9" customWidth="1"/>
    <col min="259" max="259" width="10.44140625" style="9" customWidth="1"/>
    <col min="260" max="260" width="1.6640625" style="9" customWidth="1"/>
    <col min="261" max="261" width="10.44140625" style="9" customWidth="1"/>
    <col min="262" max="262" width="10.5546875" style="9" customWidth="1"/>
    <col min="263" max="263" width="1.6640625" style="9" customWidth="1"/>
    <col min="264" max="264" width="11.33203125" style="9" customWidth="1"/>
    <col min="265" max="265" width="10.44140625" style="9" customWidth="1"/>
    <col min="266" max="266" width="1.6640625" style="9" customWidth="1"/>
    <col min="267" max="267" width="10.88671875" style="9" customWidth="1"/>
    <col min="268" max="268" width="10.5546875" style="9" customWidth="1"/>
    <col min="269" max="512" width="8.88671875" style="9"/>
    <col min="513" max="513" width="12.6640625" style="9" customWidth="1"/>
    <col min="514" max="514" width="11" style="9" customWidth="1"/>
    <col min="515" max="515" width="10.44140625" style="9" customWidth="1"/>
    <col min="516" max="516" width="1.6640625" style="9" customWidth="1"/>
    <col min="517" max="517" width="10.44140625" style="9" customWidth="1"/>
    <col min="518" max="518" width="10.5546875" style="9" customWidth="1"/>
    <col min="519" max="519" width="1.6640625" style="9" customWidth="1"/>
    <col min="520" max="520" width="11.33203125" style="9" customWidth="1"/>
    <col min="521" max="521" width="10.44140625" style="9" customWidth="1"/>
    <col min="522" max="522" width="1.6640625" style="9" customWidth="1"/>
    <col min="523" max="523" width="10.88671875" style="9" customWidth="1"/>
    <col min="524" max="524" width="10.5546875" style="9" customWidth="1"/>
    <col min="525" max="768" width="8.88671875" style="9"/>
    <col min="769" max="769" width="12.6640625" style="9" customWidth="1"/>
    <col min="770" max="770" width="11" style="9" customWidth="1"/>
    <col min="771" max="771" width="10.44140625" style="9" customWidth="1"/>
    <col min="772" max="772" width="1.6640625" style="9" customWidth="1"/>
    <col min="773" max="773" width="10.44140625" style="9" customWidth="1"/>
    <col min="774" max="774" width="10.5546875" style="9" customWidth="1"/>
    <col min="775" max="775" width="1.6640625" style="9" customWidth="1"/>
    <col min="776" max="776" width="11.33203125" style="9" customWidth="1"/>
    <col min="777" max="777" width="10.44140625" style="9" customWidth="1"/>
    <col min="778" max="778" width="1.6640625" style="9" customWidth="1"/>
    <col min="779" max="779" width="10.88671875" style="9" customWidth="1"/>
    <col min="780" max="780" width="10.5546875" style="9" customWidth="1"/>
    <col min="781" max="1024" width="8.88671875" style="9"/>
    <col min="1025" max="1025" width="12.6640625" style="9" customWidth="1"/>
    <col min="1026" max="1026" width="11" style="9" customWidth="1"/>
    <col min="1027" max="1027" width="10.44140625" style="9" customWidth="1"/>
    <col min="1028" max="1028" width="1.6640625" style="9" customWidth="1"/>
    <col min="1029" max="1029" width="10.44140625" style="9" customWidth="1"/>
    <col min="1030" max="1030" width="10.5546875" style="9" customWidth="1"/>
    <col min="1031" max="1031" width="1.6640625" style="9" customWidth="1"/>
    <col min="1032" max="1032" width="11.33203125" style="9" customWidth="1"/>
    <col min="1033" max="1033" width="10.44140625" style="9" customWidth="1"/>
    <col min="1034" max="1034" width="1.6640625" style="9" customWidth="1"/>
    <col min="1035" max="1035" width="10.88671875" style="9" customWidth="1"/>
    <col min="1036" max="1036" width="10.5546875" style="9" customWidth="1"/>
    <col min="1037" max="1280" width="8.88671875" style="9"/>
    <col min="1281" max="1281" width="12.6640625" style="9" customWidth="1"/>
    <col min="1282" max="1282" width="11" style="9" customWidth="1"/>
    <col min="1283" max="1283" width="10.44140625" style="9" customWidth="1"/>
    <col min="1284" max="1284" width="1.6640625" style="9" customWidth="1"/>
    <col min="1285" max="1285" width="10.44140625" style="9" customWidth="1"/>
    <col min="1286" max="1286" width="10.5546875" style="9" customWidth="1"/>
    <col min="1287" max="1287" width="1.6640625" style="9" customWidth="1"/>
    <col min="1288" max="1288" width="11.33203125" style="9" customWidth="1"/>
    <col min="1289" max="1289" width="10.44140625" style="9" customWidth="1"/>
    <col min="1290" max="1290" width="1.6640625" style="9" customWidth="1"/>
    <col min="1291" max="1291" width="10.88671875" style="9" customWidth="1"/>
    <col min="1292" max="1292" width="10.5546875" style="9" customWidth="1"/>
    <col min="1293" max="1536" width="8.88671875" style="9"/>
    <col min="1537" max="1537" width="12.6640625" style="9" customWidth="1"/>
    <col min="1538" max="1538" width="11" style="9" customWidth="1"/>
    <col min="1539" max="1539" width="10.44140625" style="9" customWidth="1"/>
    <col min="1540" max="1540" width="1.6640625" style="9" customWidth="1"/>
    <col min="1541" max="1541" width="10.44140625" style="9" customWidth="1"/>
    <col min="1542" max="1542" width="10.5546875" style="9" customWidth="1"/>
    <col min="1543" max="1543" width="1.6640625" style="9" customWidth="1"/>
    <col min="1544" max="1544" width="11.33203125" style="9" customWidth="1"/>
    <col min="1545" max="1545" width="10.44140625" style="9" customWidth="1"/>
    <col min="1546" max="1546" width="1.6640625" style="9" customWidth="1"/>
    <col min="1547" max="1547" width="10.88671875" style="9" customWidth="1"/>
    <col min="1548" max="1548" width="10.5546875" style="9" customWidth="1"/>
    <col min="1549" max="1792" width="8.88671875" style="9"/>
    <col min="1793" max="1793" width="12.6640625" style="9" customWidth="1"/>
    <col min="1794" max="1794" width="11" style="9" customWidth="1"/>
    <col min="1795" max="1795" width="10.44140625" style="9" customWidth="1"/>
    <col min="1796" max="1796" width="1.6640625" style="9" customWidth="1"/>
    <col min="1797" max="1797" width="10.44140625" style="9" customWidth="1"/>
    <col min="1798" max="1798" width="10.5546875" style="9" customWidth="1"/>
    <col min="1799" max="1799" width="1.6640625" style="9" customWidth="1"/>
    <col min="1800" max="1800" width="11.33203125" style="9" customWidth="1"/>
    <col min="1801" max="1801" width="10.44140625" style="9" customWidth="1"/>
    <col min="1802" max="1802" width="1.6640625" style="9" customWidth="1"/>
    <col min="1803" max="1803" width="10.88671875" style="9" customWidth="1"/>
    <col min="1804" max="1804" width="10.5546875" style="9" customWidth="1"/>
    <col min="1805" max="2048" width="8.88671875" style="9"/>
    <col min="2049" max="2049" width="12.6640625" style="9" customWidth="1"/>
    <col min="2050" max="2050" width="11" style="9" customWidth="1"/>
    <col min="2051" max="2051" width="10.44140625" style="9" customWidth="1"/>
    <col min="2052" max="2052" width="1.6640625" style="9" customWidth="1"/>
    <col min="2053" max="2053" width="10.44140625" style="9" customWidth="1"/>
    <col min="2054" max="2054" width="10.5546875" style="9" customWidth="1"/>
    <col min="2055" max="2055" width="1.6640625" style="9" customWidth="1"/>
    <col min="2056" max="2056" width="11.33203125" style="9" customWidth="1"/>
    <col min="2057" max="2057" width="10.44140625" style="9" customWidth="1"/>
    <col min="2058" max="2058" width="1.6640625" style="9" customWidth="1"/>
    <col min="2059" max="2059" width="10.88671875" style="9" customWidth="1"/>
    <col min="2060" max="2060" width="10.5546875" style="9" customWidth="1"/>
    <col min="2061" max="2304" width="8.88671875" style="9"/>
    <col min="2305" max="2305" width="12.6640625" style="9" customWidth="1"/>
    <col min="2306" max="2306" width="11" style="9" customWidth="1"/>
    <col min="2307" max="2307" width="10.44140625" style="9" customWidth="1"/>
    <col min="2308" max="2308" width="1.6640625" style="9" customWidth="1"/>
    <col min="2309" max="2309" width="10.44140625" style="9" customWidth="1"/>
    <col min="2310" max="2310" width="10.5546875" style="9" customWidth="1"/>
    <col min="2311" max="2311" width="1.6640625" style="9" customWidth="1"/>
    <col min="2312" max="2312" width="11.33203125" style="9" customWidth="1"/>
    <col min="2313" max="2313" width="10.44140625" style="9" customWidth="1"/>
    <col min="2314" max="2314" width="1.6640625" style="9" customWidth="1"/>
    <col min="2315" max="2315" width="10.88671875" style="9" customWidth="1"/>
    <col min="2316" max="2316" width="10.5546875" style="9" customWidth="1"/>
    <col min="2317" max="2560" width="8.88671875" style="9"/>
    <col min="2561" max="2561" width="12.6640625" style="9" customWidth="1"/>
    <col min="2562" max="2562" width="11" style="9" customWidth="1"/>
    <col min="2563" max="2563" width="10.44140625" style="9" customWidth="1"/>
    <col min="2564" max="2564" width="1.6640625" style="9" customWidth="1"/>
    <col min="2565" max="2565" width="10.44140625" style="9" customWidth="1"/>
    <col min="2566" max="2566" width="10.5546875" style="9" customWidth="1"/>
    <col min="2567" max="2567" width="1.6640625" style="9" customWidth="1"/>
    <col min="2568" max="2568" width="11.33203125" style="9" customWidth="1"/>
    <col min="2569" max="2569" width="10.44140625" style="9" customWidth="1"/>
    <col min="2570" max="2570" width="1.6640625" style="9" customWidth="1"/>
    <col min="2571" max="2571" width="10.88671875" style="9" customWidth="1"/>
    <col min="2572" max="2572" width="10.5546875" style="9" customWidth="1"/>
    <col min="2573" max="2816" width="8.88671875" style="9"/>
    <col min="2817" max="2817" width="12.6640625" style="9" customWidth="1"/>
    <col min="2818" max="2818" width="11" style="9" customWidth="1"/>
    <col min="2819" max="2819" width="10.44140625" style="9" customWidth="1"/>
    <col min="2820" max="2820" width="1.6640625" style="9" customWidth="1"/>
    <col min="2821" max="2821" width="10.44140625" style="9" customWidth="1"/>
    <col min="2822" max="2822" width="10.5546875" style="9" customWidth="1"/>
    <col min="2823" max="2823" width="1.6640625" style="9" customWidth="1"/>
    <col min="2824" max="2824" width="11.33203125" style="9" customWidth="1"/>
    <col min="2825" max="2825" width="10.44140625" style="9" customWidth="1"/>
    <col min="2826" max="2826" width="1.6640625" style="9" customWidth="1"/>
    <col min="2827" max="2827" width="10.88671875" style="9" customWidth="1"/>
    <col min="2828" max="2828" width="10.5546875" style="9" customWidth="1"/>
    <col min="2829" max="3072" width="8.88671875" style="9"/>
    <col min="3073" max="3073" width="12.6640625" style="9" customWidth="1"/>
    <col min="3074" max="3074" width="11" style="9" customWidth="1"/>
    <col min="3075" max="3075" width="10.44140625" style="9" customWidth="1"/>
    <col min="3076" max="3076" width="1.6640625" style="9" customWidth="1"/>
    <col min="3077" max="3077" width="10.44140625" style="9" customWidth="1"/>
    <col min="3078" max="3078" width="10.5546875" style="9" customWidth="1"/>
    <col min="3079" max="3079" width="1.6640625" style="9" customWidth="1"/>
    <col min="3080" max="3080" width="11.33203125" style="9" customWidth="1"/>
    <col min="3081" max="3081" width="10.44140625" style="9" customWidth="1"/>
    <col min="3082" max="3082" width="1.6640625" style="9" customWidth="1"/>
    <col min="3083" max="3083" width="10.88671875" style="9" customWidth="1"/>
    <col min="3084" max="3084" width="10.5546875" style="9" customWidth="1"/>
    <col min="3085" max="3328" width="8.88671875" style="9"/>
    <col min="3329" max="3329" width="12.6640625" style="9" customWidth="1"/>
    <col min="3330" max="3330" width="11" style="9" customWidth="1"/>
    <col min="3331" max="3331" width="10.44140625" style="9" customWidth="1"/>
    <col min="3332" max="3332" width="1.6640625" style="9" customWidth="1"/>
    <col min="3333" max="3333" width="10.44140625" style="9" customWidth="1"/>
    <col min="3334" max="3334" width="10.5546875" style="9" customWidth="1"/>
    <col min="3335" max="3335" width="1.6640625" style="9" customWidth="1"/>
    <col min="3336" max="3336" width="11.33203125" style="9" customWidth="1"/>
    <col min="3337" max="3337" width="10.44140625" style="9" customWidth="1"/>
    <col min="3338" max="3338" width="1.6640625" style="9" customWidth="1"/>
    <col min="3339" max="3339" width="10.88671875" style="9" customWidth="1"/>
    <col min="3340" max="3340" width="10.5546875" style="9" customWidth="1"/>
    <col min="3341" max="3584" width="8.88671875" style="9"/>
    <col min="3585" max="3585" width="12.6640625" style="9" customWidth="1"/>
    <col min="3586" max="3586" width="11" style="9" customWidth="1"/>
    <col min="3587" max="3587" width="10.44140625" style="9" customWidth="1"/>
    <col min="3588" max="3588" width="1.6640625" style="9" customWidth="1"/>
    <col min="3589" max="3589" width="10.44140625" style="9" customWidth="1"/>
    <col min="3590" max="3590" width="10.5546875" style="9" customWidth="1"/>
    <col min="3591" max="3591" width="1.6640625" style="9" customWidth="1"/>
    <col min="3592" max="3592" width="11.33203125" style="9" customWidth="1"/>
    <col min="3593" max="3593" width="10.44140625" style="9" customWidth="1"/>
    <col min="3594" max="3594" width="1.6640625" style="9" customWidth="1"/>
    <col min="3595" max="3595" width="10.88671875" style="9" customWidth="1"/>
    <col min="3596" max="3596" width="10.5546875" style="9" customWidth="1"/>
    <col min="3597" max="3840" width="8.88671875" style="9"/>
    <col min="3841" max="3841" width="12.6640625" style="9" customWidth="1"/>
    <col min="3842" max="3842" width="11" style="9" customWidth="1"/>
    <col min="3843" max="3843" width="10.44140625" style="9" customWidth="1"/>
    <col min="3844" max="3844" width="1.6640625" style="9" customWidth="1"/>
    <col min="3845" max="3845" width="10.44140625" style="9" customWidth="1"/>
    <col min="3846" max="3846" width="10.5546875" style="9" customWidth="1"/>
    <col min="3847" max="3847" width="1.6640625" style="9" customWidth="1"/>
    <col min="3848" max="3848" width="11.33203125" style="9" customWidth="1"/>
    <col min="3849" max="3849" width="10.44140625" style="9" customWidth="1"/>
    <col min="3850" max="3850" width="1.6640625" style="9" customWidth="1"/>
    <col min="3851" max="3851" width="10.88671875" style="9" customWidth="1"/>
    <col min="3852" max="3852" width="10.5546875" style="9" customWidth="1"/>
    <col min="3853" max="4096" width="8.88671875" style="9"/>
    <col min="4097" max="4097" width="12.6640625" style="9" customWidth="1"/>
    <col min="4098" max="4098" width="11" style="9" customWidth="1"/>
    <col min="4099" max="4099" width="10.44140625" style="9" customWidth="1"/>
    <col min="4100" max="4100" width="1.6640625" style="9" customWidth="1"/>
    <col min="4101" max="4101" width="10.44140625" style="9" customWidth="1"/>
    <col min="4102" max="4102" width="10.5546875" style="9" customWidth="1"/>
    <col min="4103" max="4103" width="1.6640625" style="9" customWidth="1"/>
    <col min="4104" max="4104" width="11.33203125" style="9" customWidth="1"/>
    <col min="4105" max="4105" width="10.44140625" style="9" customWidth="1"/>
    <col min="4106" max="4106" width="1.6640625" style="9" customWidth="1"/>
    <col min="4107" max="4107" width="10.88671875" style="9" customWidth="1"/>
    <col min="4108" max="4108" width="10.5546875" style="9" customWidth="1"/>
    <col min="4109" max="4352" width="8.88671875" style="9"/>
    <col min="4353" max="4353" width="12.6640625" style="9" customWidth="1"/>
    <col min="4354" max="4354" width="11" style="9" customWidth="1"/>
    <col min="4355" max="4355" width="10.44140625" style="9" customWidth="1"/>
    <col min="4356" max="4356" width="1.6640625" style="9" customWidth="1"/>
    <col min="4357" max="4357" width="10.44140625" style="9" customWidth="1"/>
    <col min="4358" max="4358" width="10.5546875" style="9" customWidth="1"/>
    <col min="4359" max="4359" width="1.6640625" style="9" customWidth="1"/>
    <col min="4360" max="4360" width="11.33203125" style="9" customWidth="1"/>
    <col min="4361" max="4361" width="10.44140625" style="9" customWidth="1"/>
    <col min="4362" max="4362" width="1.6640625" style="9" customWidth="1"/>
    <col min="4363" max="4363" width="10.88671875" style="9" customWidth="1"/>
    <col min="4364" max="4364" width="10.5546875" style="9" customWidth="1"/>
    <col min="4365" max="4608" width="8.88671875" style="9"/>
    <col min="4609" max="4609" width="12.6640625" style="9" customWidth="1"/>
    <col min="4610" max="4610" width="11" style="9" customWidth="1"/>
    <col min="4611" max="4611" width="10.44140625" style="9" customWidth="1"/>
    <col min="4612" max="4612" width="1.6640625" style="9" customWidth="1"/>
    <col min="4613" max="4613" width="10.44140625" style="9" customWidth="1"/>
    <col min="4614" max="4614" width="10.5546875" style="9" customWidth="1"/>
    <col min="4615" max="4615" width="1.6640625" style="9" customWidth="1"/>
    <col min="4616" max="4616" width="11.33203125" style="9" customWidth="1"/>
    <col min="4617" max="4617" width="10.44140625" style="9" customWidth="1"/>
    <col min="4618" max="4618" width="1.6640625" style="9" customWidth="1"/>
    <col min="4619" max="4619" width="10.88671875" style="9" customWidth="1"/>
    <col min="4620" max="4620" width="10.5546875" style="9" customWidth="1"/>
    <col min="4621" max="4864" width="8.88671875" style="9"/>
    <col min="4865" max="4865" width="12.6640625" style="9" customWidth="1"/>
    <col min="4866" max="4866" width="11" style="9" customWidth="1"/>
    <col min="4867" max="4867" width="10.44140625" style="9" customWidth="1"/>
    <col min="4868" max="4868" width="1.6640625" style="9" customWidth="1"/>
    <col min="4869" max="4869" width="10.44140625" style="9" customWidth="1"/>
    <col min="4870" max="4870" width="10.5546875" style="9" customWidth="1"/>
    <col min="4871" max="4871" width="1.6640625" style="9" customWidth="1"/>
    <col min="4872" max="4872" width="11.33203125" style="9" customWidth="1"/>
    <col min="4873" max="4873" width="10.44140625" style="9" customWidth="1"/>
    <col min="4874" max="4874" width="1.6640625" style="9" customWidth="1"/>
    <col min="4875" max="4875" width="10.88671875" style="9" customWidth="1"/>
    <col min="4876" max="4876" width="10.5546875" style="9" customWidth="1"/>
    <col min="4877" max="5120" width="8.88671875" style="9"/>
    <col min="5121" max="5121" width="12.6640625" style="9" customWidth="1"/>
    <col min="5122" max="5122" width="11" style="9" customWidth="1"/>
    <col min="5123" max="5123" width="10.44140625" style="9" customWidth="1"/>
    <col min="5124" max="5124" width="1.6640625" style="9" customWidth="1"/>
    <col min="5125" max="5125" width="10.44140625" style="9" customWidth="1"/>
    <col min="5126" max="5126" width="10.5546875" style="9" customWidth="1"/>
    <col min="5127" max="5127" width="1.6640625" style="9" customWidth="1"/>
    <col min="5128" max="5128" width="11.33203125" style="9" customWidth="1"/>
    <col min="5129" max="5129" width="10.44140625" style="9" customWidth="1"/>
    <col min="5130" max="5130" width="1.6640625" style="9" customWidth="1"/>
    <col min="5131" max="5131" width="10.88671875" style="9" customWidth="1"/>
    <col min="5132" max="5132" width="10.5546875" style="9" customWidth="1"/>
    <col min="5133" max="5376" width="8.88671875" style="9"/>
    <col min="5377" max="5377" width="12.6640625" style="9" customWidth="1"/>
    <col min="5378" max="5378" width="11" style="9" customWidth="1"/>
    <col min="5379" max="5379" width="10.44140625" style="9" customWidth="1"/>
    <col min="5380" max="5380" width="1.6640625" style="9" customWidth="1"/>
    <col min="5381" max="5381" width="10.44140625" style="9" customWidth="1"/>
    <col min="5382" max="5382" width="10.5546875" style="9" customWidth="1"/>
    <col min="5383" max="5383" width="1.6640625" style="9" customWidth="1"/>
    <col min="5384" max="5384" width="11.33203125" style="9" customWidth="1"/>
    <col min="5385" max="5385" width="10.44140625" style="9" customWidth="1"/>
    <col min="5386" max="5386" width="1.6640625" style="9" customWidth="1"/>
    <col min="5387" max="5387" width="10.88671875" style="9" customWidth="1"/>
    <col min="5388" max="5388" width="10.5546875" style="9" customWidth="1"/>
    <col min="5389" max="5632" width="8.88671875" style="9"/>
    <col min="5633" max="5633" width="12.6640625" style="9" customWidth="1"/>
    <col min="5634" max="5634" width="11" style="9" customWidth="1"/>
    <col min="5635" max="5635" width="10.44140625" style="9" customWidth="1"/>
    <col min="5636" max="5636" width="1.6640625" style="9" customWidth="1"/>
    <col min="5637" max="5637" width="10.44140625" style="9" customWidth="1"/>
    <col min="5638" max="5638" width="10.5546875" style="9" customWidth="1"/>
    <col min="5639" max="5639" width="1.6640625" style="9" customWidth="1"/>
    <col min="5640" max="5640" width="11.33203125" style="9" customWidth="1"/>
    <col min="5641" max="5641" width="10.44140625" style="9" customWidth="1"/>
    <col min="5642" max="5642" width="1.6640625" style="9" customWidth="1"/>
    <col min="5643" max="5643" width="10.88671875" style="9" customWidth="1"/>
    <col min="5644" max="5644" width="10.5546875" style="9" customWidth="1"/>
    <col min="5645" max="5888" width="8.88671875" style="9"/>
    <col min="5889" max="5889" width="12.6640625" style="9" customWidth="1"/>
    <col min="5890" max="5890" width="11" style="9" customWidth="1"/>
    <col min="5891" max="5891" width="10.44140625" style="9" customWidth="1"/>
    <col min="5892" max="5892" width="1.6640625" style="9" customWidth="1"/>
    <col min="5893" max="5893" width="10.44140625" style="9" customWidth="1"/>
    <col min="5894" max="5894" width="10.5546875" style="9" customWidth="1"/>
    <col min="5895" max="5895" width="1.6640625" style="9" customWidth="1"/>
    <col min="5896" max="5896" width="11.33203125" style="9" customWidth="1"/>
    <col min="5897" max="5897" width="10.44140625" style="9" customWidth="1"/>
    <col min="5898" max="5898" width="1.6640625" style="9" customWidth="1"/>
    <col min="5899" max="5899" width="10.88671875" style="9" customWidth="1"/>
    <col min="5900" max="5900" width="10.5546875" style="9" customWidth="1"/>
    <col min="5901" max="6144" width="8.88671875" style="9"/>
    <col min="6145" max="6145" width="12.6640625" style="9" customWidth="1"/>
    <col min="6146" max="6146" width="11" style="9" customWidth="1"/>
    <col min="6147" max="6147" width="10.44140625" style="9" customWidth="1"/>
    <col min="6148" max="6148" width="1.6640625" style="9" customWidth="1"/>
    <col min="6149" max="6149" width="10.44140625" style="9" customWidth="1"/>
    <col min="6150" max="6150" width="10.5546875" style="9" customWidth="1"/>
    <col min="6151" max="6151" width="1.6640625" style="9" customWidth="1"/>
    <col min="6152" max="6152" width="11.33203125" style="9" customWidth="1"/>
    <col min="6153" max="6153" width="10.44140625" style="9" customWidth="1"/>
    <col min="6154" max="6154" width="1.6640625" style="9" customWidth="1"/>
    <col min="6155" max="6155" width="10.88671875" style="9" customWidth="1"/>
    <col min="6156" max="6156" width="10.5546875" style="9" customWidth="1"/>
    <col min="6157" max="6400" width="8.88671875" style="9"/>
    <col min="6401" max="6401" width="12.6640625" style="9" customWidth="1"/>
    <col min="6402" max="6402" width="11" style="9" customWidth="1"/>
    <col min="6403" max="6403" width="10.44140625" style="9" customWidth="1"/>
    <col min="6404" max="6404" width="1.6640625" style="9" customWidth="1"/>
    <col min="6405" max="6405" width="10.44140625" style="9" customWidth="1"/>
    <col min="6406" max="6406" width="10.5546875" style="9" customWidth="1"/>
    <col min="6407" max="6407" width="1.6640625" style="9" customWidth="1"/>
    <col min="6408" max="6408" width="11.33203125" style="9" customWidth="1"/>
    <col min="6409" max="6409" width="10.44140625" style="9" customWidth="1"/>
    <col min="6410" max="6410" width="1.6640625" style="9" customWidth="1"/>
    <col min="6411" max="6411" width="10.88671875" style="9" customWidth="1"/>
    <col min="6412" max="6412" width="10.5546875" style="9" customWidth="1"/>
    <col min="6413" max="6656" width="8.88671875" style="9"/>
    <col min="6657" max="6657" width="12.6640625" style="9" customWidth="1"/>
    <col min="6658" max="6658" width="11" style="9" customWidth="1"/>
    <col min="6659" max="6659" width="10.44140625" style="9" customWidth="1"/>
    <col min="6660" max="6660" width="1.6640625" style="9" customWidth="1"/>
    <col min="6661" max="6661" width="10.44140625" style="9" customWidth="1"/>
    <col min="6662" max="6662" width="10.5546875" style="9" customWidth="1"/>
    <col min="6663" max="6663" width="1.6640625" style="9" customWidth="1"/>
    <col min="6664" max="6664" width="11.33203125" style="9" customWidth="1"/>
    <col min="6665" max="6665" width="10.44140625" style="9" customWidth="1"/>
    <col min="6666" max="6666" width="1.6640625" style="9" customWidth="1"/>
    <col min="6667" max="6667" width="10.88671875" style="9" customWidth="1"/>
    <col min="6668" max="6668" width="10.5546875" style="9" customWidth="1"/>
    <col min="6669" max="6912" width="8.88671875" style="9"/>
    <col min="6913" max="6913" width="12.6640625" style="9" customWidth="1"/>
    <col min="6914" max="6914" width="11" style="9" customWidth="1"/>
    <col min="6915" max="6915" width="10.44140625" style="9" customWidth="1"/>
    <col min="6916" max="6916" width="1.6640625" style="9" customWidth="1"/>
    <col min="6917" max="6917" width="10.44140625" style="9" customWidth="1"/>
    <col min="6918" max="6918" width="10.5546875" style="9" customWidth="1"/>
    <col min="6919" max="6919" width="1.6640625" style="9" customWidth="1"/>
    <col min="6920" max="6920" width="11.33203125" style="9" customWidth="1"/>
    <col min="6921" max="6921" width="10.44140625" style="9" customWidth="1"/>
    <col min="6922" max="6922" width="1.6640625" style="9" customWidth="1"/>
    <col min="6923" max="6923" width="10.88671875" style="9" customWidth="1"/>
    <col min="6924" max="6924" width="10.5546875" style="9" customWidth="1"/>
    <col min="6925" max="7168" width="8.88671875" style="9"/>
    <col min="7169" max="7169" width="12.6640625" style="9" customWidth="1"/>
    <col min="7170" max="7170" width="11" style="9" customWidth="1"/>
    <col min="7171" max="7171" width="10.44140625" style="9" customWidth="1"/>
    <col min="7172" max="7172" width="1.6640625" style="9" customWidth="1"/>
    <col min="7173" max="7173" width="10.44140625" style="9" customWidth="1"/>
    <col min="7174" max="7174" width="10.5546875" style="9" customWidth="1"/>
    <col min="7175" max="7175" width="1.6640625" style="9" customWidth="1"/>
    <col min="7176" max="7176" width="11.33203125" style="9" customWidth="1"/>
    <col min="7177" max="7177" width="10.44140625" style="9" customWidth="1"/>
    <col min="7178" max="7178" width="1.6640625" style="9" customWidth="1"/>
    <col min="7179" max="7179" width="10.88671875" style="9" customWidth="1"/>
    <col min="7180" max="7180" width="10.5546875" style="9" customWidth="1"/>
    <col min="7181" max="7424" width="8.88671875" style="9"/>
    <col min="7425" max="7425" width="12.6640625" style="9" customWidth="1"/>
    <col min="7426" max="7426" width="11" style="9" customWidth="1"/>
    <col min="7427" max="7427" width="10.44140625" style="9" customWidth="1"/>
    <col min="7428" max="7428" width="1.6640625" style="9" customWidth="1"/>
    <col min="7429" max="7429" width="10.44140625" style="9" customWidth="1"/>
    <col min="7430" max="7430" width="10.5546875" style="9" customWidth="1"/>
    <col min="7431" max="7431" width="1.6640625" style="9" customWidth="1"/>
    <col min="7432" max="7432" width="11.33203125" style="9" customWidth="1"/>
    <col min="7433" max="7433" width="10.44140625" style="9" customWidth="1"/>
    <col min="7434" max="7434" width="1.6640625" style="9" customWidth="1"/>
    <col min="7435" max="7435" width="10.88671875" style="9" customWidth="1"/>
    <col min="7436" max="7436" width="10.5546875" style="9" customWidth="1"/>
    <col min="7437" max="7680" width="8.88671875" style="9"/>
    <col min="7681" max="7681" width="12.6640625" style="9" customWidth="1"/>
    <col min="7682" max="7682" width="11" style="9" customWidth="1"/>
    <col min="7683" max="7683" width="10.44140625" style="9" customWidth="1"/>
    <col min="7684" max="7684" width="1.6640625" style="9" customWidth="1"/>
    <col min="7685" max="7685" width="10.44140625" style="9" customWidth="1"/>
    <col min="7686" max="7686" width="10.5546875" style="9" customWidth="1"/>
    <col min="7687" max="7687" width="1.6640625" style="9" customWidth="1"/>
    <col min="7688" max="7688" width="11.33203125" style="9" customWidth="1"/>
    <col min="7689" max="7689" width="10.44140625" style="9" customWidth="1"/>
    <col min="7690" max="7690" width="1.6640625" style="9" customWidth="1"/>
    <col min="7691" max="7691" width="10.88671875" style="9" customWidth="1"/>
    <col min="7692" max="7692" width="10.5546875" style="9" customWidth="1"/>
    <col min="7693" max="7936" width="8.88671875" style="9"/>
    <col min="7937" max="7937" width="12.6640625" style="9" customWidth="1"/>
    <col min="7938" max="7938" width="11" style="9" customWidth="1"/>
    <col min="7939" max="7939" width="10.44140625" style="9" customWidth="1"/>
    <col min="7940" max="7940" width="1.6640625" style="9" customWidth="1"/>
    <col min="7941" max="7941" width="10.44140625" style="9" customWidth="1"/>
    <col min="7942" max="7942" width="10.5546875" style="9" customWidth="1"/>
    <col min="7943" max="7943" width="1.6640625" style="9" customWidth="1"/>
    <col min="7944" max="7944" width="11.33203125" style="9" customWidth="1"/>
    <col min="7945" max="7945" width="10.44140625" style="9" customWidth="1"/>
    <col min="7946" max="7946" width="1.6640625" style="9" customWidth="1"/>
    <col min="7947" max="7947" width="10.88671875" style="9" customWidth="1"/>
    <col min="7948" max="7948" width="10.5546875" style="9" customWidth="1"/>
    <col min="7949" max="8192" width="8.88671875" style="9"/>
    <col min="8193" max="8193" width="12.6640625" style="9" customWidth="1"/>
    <col min="8194" max="8194" width="11" style="9" customWidth="1"/>
    <col min="8195" max="8195" width="10.44140625" style="9" customWidth="1"/>
    <col min="8196" max="8196" width="1.6640625" style="9" customWidth="1"/>
    <col min="8197" max="8197" width="10.44140625" style="9" customWidth="1"/>
    <col min="8198" max="8198" width="10.5546875" style="9" customWidth="1"/>
    <col min="8199" max="8199" width="1.6640625" style="9" customWidth="1"/>
    <col min="8200" max="8200" width="11.33203125" style="9" customWidth="1"/>
    <col min="8201" max="8201" width="10.44140625" style="9" customWidth="1"/>
    <col min="8202" max="8202" width="1.6640625" style="9" customWidth="1"/>
    <col min="8203" max="8203" width="10.88671875" style="9" customWidth="1"/>
    <col min="8204" max="8204" width="10.5546875" style="9" customWidth="1"/>
    <col min="8205" max="8448" width="8.88671875" style="9"/>
    <col min="8449" max="8449" width="12.6640625" style="9" customWidth="1"/>
    <col min="8450" max="8450" width="11" style="9" customWidth="1"/>
    <col min="8451" max="8451" width="10.44140625" style="9" customWidth="1"/>
    <col min="8452" max="8452" width="1.6640625" style="9" customWidth="1"/>
    <col min="8453" max="8453" width="10.44140625" style="9" customWidth="1"/>
    <col min="8454" max="8454" width="10.5546875" style="9" customWidth="1"/>
    <col min="8455" max="8455" width="1.6640625" style="9" customWidth="1"/>
    <col min="8456" max="8456" width="11.33203125" style="9" customWidth="1"/>
    <col min="8457" max="8457" width="10.44140625" style="9" customWidth="1"/>
    <col min="8458" max="8458" width="1.6640625" style="9" customWidth="1"/>
    <col min="8459" max="8459" width="10.88671875" style="9" customWidth="1"/>
    <col min="8460" max="8460" width="10.5546875" style="9" customWidth="1"/>
    <col min="8461" max="8704" width="8.88671875" style="9"/>
    <col min="8705" max="8705" width="12.6640625" style="9" customWidth="1"/>
    <col min="8706" max="8706" width="11" style="9" customWidth="1"/>
    <col min="8707" max="8707" width="10.44140625" style="9" customWidth="1"/>
    <col min="8708" max="8708" width="1.6640625" style="9" customWidth="1"/>
    <col min="8709" max="8709" width="10.44140625" style="9" customWidth="1"/>
    <col min="8710" max="8710" width="10.5546875" style="9" customWidth="1"/>
    <col min="8711" max="8711" width="1.6640625" style="9" customWidth="1"/>
    <col min="8712" max="8712" width="11.33203125" style="9" customWidth="1"/>
    <col min="8713" max="8713" width="10.44140625" style="9" customWidth="1"/>
    <col min="8714" max="8714" width="1.6640625" style="9" customWidth="1"/>
    <col min="8715" max="8715" width="10.88671875" style="9" customWidth="1"/>
    <col min="8716" max="8716" width="10.5546875" style="9" customWidth="1"/>
    <col min="8717" max="8960" width="8.88671875" style="9"/>
    <col min="8961" max="8961" width="12.6640625" style="9" customWidth="1"/>
    <col min="8962" max="8962" width="11" style="9" customWidth="1"/>
    <col min="8963" max="8963" width="10.44140625" style="9" customWidth="1"/>
    <col min="8964" max="8964" width="1.6640625" style="9" customWidth="1"/>
    <col min="8965" max="8965" width="10.44140625" style="9" customWidth="1"/>
    <col min="8966" max="8966" width="10.5546875" style="9" customWidth="1"/>
    <col min="8967" max="8967" width="1.6640625" style="9" customWidth="1"/>
    <col min="8968" max="8968" width="11.33203125" style="9" customWidth="1"/>
    <col min="8969" max="8969" width="10.44140625" style="9" customWidth="1"/>
    <col min="8970" max="8970" width="1.6640625" style="9" customWidth="1"/>
    <col min="8971" max="8971" width="10.88671875" style="9" customWidth="1"/>
    <col min="8972" max="8972" width="10.5546875" style="9" customWidth="1"/>
    <col min="8973" max="9216" width="8.88671875" style="9"/>
    <col min="9217" max="9217" width="12.6640625" style="9" customWidth="1"/>
    <col min="9218" max="9218" width="11" style="9" customWidth="1"/>
    <col min="9219" max="9219" width="10.44140625" style="9" customWidth="1"/>
    <col min="9220" max="9220" width="1.6640625" style="9" customWidth="1"/>
    <col min="9221" max="9221" width="10.44140625" style="9" customWidth="1"/>
    <col min="9222" max="9222" width="10.5546875" style="9" customWidth="1"/>
    <col min="9223" max="9223" width="1.6640625" style="9" customWidth="1"/>
    <col min="9224" max="9224" width="11.33203125" style="9" customWidth="1"/>
    <col min="9225" max="9225" width="10.44140625" style="9" customWidth="1"/>
    <col min="9226" max="9226" width="1.6640625" style="9" customWidth="1"/>
    <col min="9227" max="9227" width="10.88671875" style="9" customWidth="1"/>
    <col min="9228" max="9228" width="10.5546875" style="9" customWidth="1"/>
    <col min="9229" max="9472" width="8.88671875" style="9"/>
    <col min="9473" max="9473" width="12.6640625" style="9" customWidth="1"/>
    <col min="9474" max="9474" width="11" style="9" customWidth="1"/>
    <col min="9475" max="9475" width="10.44140625" style="9" customWidth="1"/>
    <col min="9476" max="9476" width="1.6640625" style="9" customWidth="1"/>
    <col min="9477" max="9477" width="10.44140625" style="9" customWidth="1"/>
    <col min="9478" max="9478" width="10.5546875" style="9" customWidth="1"/>
    <col min="9479" max="9479" width="1.6640625" style="9" customWidth="1"/>
    <col min="9480" max="9480" width="11.33203125" style="9" customWidth="1"/>
    <col min="9481" max="9481" width="10.44140625" style="9" customWidth="1"/>
    <col min="9482" max="9482" width="1.6640625" style="9" customWidth="1"/>
    <col min="9483" max="9483" width="10.88671875" style="9" customWidth="1"/>
    <col min="9484" max="9484" width="10.5546875" style="9" customWidth="1"/>
    <col min="9485" max="9728" width="8.88671875" style="9"/>
    <col min="9729" max="9729" width="12.6640625" style="9" customWidth="1"/>
    <col min="9730" max="9730" width="11" style="9" customWidth="1"/>
    <col min="9731" max="9731" width="10.44140625" style="9" customWidth="1"/>
    <col min="9732" max="9732" width="1.6640625" style="9" customWidth="1"/>
    <col min="9733" max="9733" width="10.44140625" style="9" customWidth="1"/>
    <col min="9734" max="9734" width="10.5546875" style="9" customWidth="1"/>
    <col min="9735" max="9735" width="1.6640625" style="9" customWidth="1"/>
    <col min="9736" max="9736" width="11.33203125" style="9" customWidth="1"/>
    <col min="9737" max="9737" width="10.44140625" style="9" customWidth="1"/>
    <col min="9738" max="9738" width="1.6640625" style="9" customWidth="1"/>
    <col min="9739" max="9739" width="10.88671875" style="9" customWidth="1"/>
    <col min="9740" max="9740" width="10.5546875" style="9" customWidth="1"/>
    <col min="9741" max="9984" width="8.88671875" style="9"/>
    <col min="9985" max="9985" width="12.6640625" style="9" customWidth="1"/>
    <col min="9986" max="9986" width="11" style="9" customWidth="1"/>
    <col min="9987" max="9987" width="10.44140625" style="9" customWidth="1"/>
    <col min="9988" max="9988" width="1.6640625" style="9" customWidth="1"/>
    <col min="9989" max="9989" width="10.44140625" style="9" customWidth="1"/>
    <col min="9990" max="9990" width="10.5546875" style="9" customWidth="1"/>
    <col min="9991" max="9991" width="1.6640625" style="9" customWidth="1"/>
    <col min="9992" max="9992" width="11.33203125" style="9" customWidth="1"/>
    <col min="9993" max="9993" width="10.44140625" style="9" customWidth="1"/>
    <col min="9994" max="9994" width="1.6640625" style="9" customWidth="1"/>
    <col min="9995" max="9995" width="10.88671875" style="9" customWidth="1"/>
    <col min="9996" max="9996" width="10.5546875" style="9" customWidth="1"/>
    <col min="9997" max="10240" width="8.88671875" style="9"/>
    <col min="10241" max="10241" width="12.6640625" style="9" customWidth="1"/>
    <col min="10242" max="10242" width="11" style="9" customWidth="1"/>
    <col min="10243" max="10243" width="10.44140625" style="9" customWidth="1"/>
    <col min="10244" max="10244" width="1.6640625" style="9" customWidth="1"/>
    <col min="10245" max="10245" width="10.44140625" style="9" customWidth="1"/>
    <col min="10246" max="10246" width="10.5546875" style="9" customWidth="1"/>
    <col min="10247" max="10247" width="1.6640625" style="9" customWidth="1"/>
    <col min="10248" max="10248" width="11.33203125" style="9" customWidth="1"/>
    <col min="10249" max="10249" width="10.44140625" style="9" customWidth="1"/>
    <col min="10250" max="10250" width="1.6640625" style="9" customWidth="1"/>
    <col min="10251" max="10251" width="10.88671875" style="9" customWidth="1"/>
    <col min="10252" max="10252" width="10.5546875" style="9" customWidth="1"/>
    <col min="10253" max="10496" width="8.88671875" style="9"/>
    <col min="10497" max="10497" width="12.6640625" style="9" customWidth="1"/>
    <col min="10498" max="10498" width="11" style="9" customWidth="1"/>
    <col min="10499" max="10499" width="10.44140625" style="9" customWidth="1"/>
    <col min="10500" max="10500" width="1.6640625" style="9" customWidth="1"/>
    <col min="10501" max="10501" width="10.44140625" style="9" customWidth="1"/>
    <col min="10502" max="10502" width="10.5546875" style="9" customWidth="1"/>
    <col min="10503" max="10503" width="1.6640625" style="9" customWidth="1"/>
    <col min="10504" max="10504" width="11.33203125" style="9" customWidth="1"/>
    <col min="10505" max="10505" width="10.44140625" style="9" customWidth="1"/>
    <col min="10506" max="10506" width="1.6640625" style="9" customWidth="1"/>
    <col min="10507" max="10507" width="10.88671875" style="9" customWidth="1"/>
    <col min="10508" max="10508" width="10.5546875" style="9" customWidth="1"/>
    <col min="10509" max="10752" width="8.88671875" style="9"/>
    <col min="10753" max="10753" width="12.6640625" style="9" customWidth="1"/>
    <col min="10754" max="10754" width="11" style="9" customWidth="1"/>
    <col min="10755" max="10755" width="10.44140625" style="9" customWidth="1"/>
    <col min="10756" max="10756" width="1.6640625" style="9" customWidth="1"/>
    <col min="10757" max="10757" width="10.44140625" style="9" customWidth="1"/>
    <col min="10758" max="10758" width="10.5546875" style="9" customWidth="1"/>
    <col min="10759" max="10759" width="1.6640625" style="9" customWidth="1"/>
    <col min="10760" max="10760" width="11.33203125" style="9" customWidth="1"/>
    <col min="10761" max="10761" width="10.44140625" style="9" customWidth="1"/>
    <col min="10762" max="10762" width="1.6640625" style="9" customWidth="1"/>
    <col min="10763" max="10763" width="10.88671875" style="9" customWidth="1"/>
    <col min="10764" max="10764" width="10.5546875" style="9" customWidth="1"/>
    <col min="10765" max="11008" width="8.88671875" style="9"/>
    <col min="11009" max="11009" width="12.6640625" style="9" customWidth="1"/>
    <col min="11010" max="11010" width="11" style="9" customWidth="1"/>
    <col min="11011" max="11011" width="10.44140625" style="9" customWidth="1"/>
    <col min="11012" max="11012" width="1.6640625" style="9" customWidth="1"/>
    <col min="11013" max="11013" width="10.44140625" style="9" customWidth="1"/>
    <col min="11014" max="11014" width="10.5546875" style="9" customWidth="1"/>
    <col min="11015" max="11015" width="1.6640625" style="9" customWidth="1"/>
    <col min="11016" max="11016" width="11.33203125" style="9" customWidth="1"/>
    <col min="11017" max="11017" width="10.44140625" style="9" customWidth="1"/>
    <col min="11018" max="11018" width="1.6640625" style="9" customWidth="1"/>
    <col min="11019" max="11019" width="10.88671875" style="9" customWidth="1"/>
    <col min="11020" max="11020" width="10.5546875" style="9" customWidth="1"/>
    <col min="11021" max="11264" width="8.88671875" style="9"/>
    <col min="11265" max="11265" width="12.6640625" style="9" customWidth="1"/>
    <col min="11266" max="11266" width="11" style="9" customWidth="1"/>
    <col min="11267" max="11267" width="10.44140625" style="9" customWidth="1"/>
    <col min="11268" max="11268" width="1.6640625" style="9" customWidth="1"/>
    <col min="11269" max="11269" width="10.44140625" style="9" customWidth="1"/>
    <col min="11270" max="11270" width="10.5546875" style="9" customWidth="1"/>
    <col min="11271" max="11271" width="1.6640625" style="9" customWidth="1"/>
    <col min="11272" max="11272" width="11.33203125" style="9" customWidth="1"/>
    <col min="11273" max="11273" width="10.44140625" style="9" customWidth="1"/>
    <col min="11274" max="11274" width="1.6640625" style="9" customWidth="1"/>
    <col min="11275" max="11275" width="10.88671875" style="9" customWidth="1"/>
    <col min="11276" max="11276" width="10.5546875" style="9" customWidth="1"/>
    <col min="11277" max="11520" width="8.88671875" style="9"/>
    <col min="11521" max="11521" width="12.6640625" style="9" customWidth="1"/>
    <col min="11522" max="11522" width="11" style="9" customWidth="1"/>
    <col min="11523" max="11523" width="10.44140625" style="9" customWidth="1"/>
    <col min="11524" max="11524" width="1.6640625" style="9" customWidth="1"/>
    <col min="11525" max="11525" width="10.44140625" style="9" customWidth="1"/>
    <col min="11526" max="11526" width="10.5546875" style="9" customWidth="1"/>
    <col min="11527" max="11527" width="1.6640625" style="9" customWidth="1"/>
    <col min="11528" max="11528" width="11.33203125" style="9" customWidth="1"/>
    <col min="11529" max="11529" width="10.44140625" style="9" customWidth="1"/>
    <col min="11530" max="11530" width="1.6640625" style="9" customWidth="1"/>
    <col min="11531" max="11531" width="10.88671875" style="9" customWidth="1"/>
    <col min="11532" max="11532" width="10.5546875" style="9" customWidth="1"/>
    <col min="11533" max="11776" width="8.88671875" style="9"/>
    <col min="11777" max="11777" width="12.6640625" style="9" customWidth="1"/>
    <col min="11778" max="11778" width="11" style="9" customWidth="1"/>
    <col min="11779" max="11779" width="10.44140625" style="9" customWidth="1"/>
    <col min="11780" max="11780" width="1.6640625" style="9" customWidth="1"/>
    <col min="11781" max="11781" width="10.44140625" style="9" customWidth="1"/>
    <col min="11782" max="11782" width="10.5546875" style="9" customWidth="1"/>
    <col min="11783" max="11783" width="1.6640625" style="9" customWidth="1"/>
    <col min="11784" max="11784" width="11.33203125" style="9" customWidth="1"/>
    <col min="11785" max="11785" width="10.44140625" style="9" customWidth="1"/>
    <col min="11786" max="11786" width="1.6640625" style="9" customWidth="1"/>
    <col min="11787" max="11787" width="10.88671875" style="9" customWidth="1"/>
    <col min="11788" max="11788" width="10.5546875" style="9" customWidth="1"/>
    <col min="11789" max="12032" width="8.88671875" style="9"/>
    <col min="12033" max="12033" width="12.6640625" style="9" customWidth="1"/>
    <col min="12034" max="12034" width="11" style="9" customWidth="1"/>
    <col min="12035" max="12035" width="10.44140625" style="9" customWidth="1"/>
    <col min="12036" max="12036" width="1.6640625" style="9" customWidth="1"/>
    <col min="12037" max="12037" width="10.44140625" style="9" customWidth="1"/>
    <col min="12038" max="12038" width="10.5546875" style="9" customWidth="1"/>
    <col min="12039" max="12039" width="1.6640625" style="9" customWidth="1"/>
    <col min="12040" max="12040" width="11.33203125" style="9" customWidth="1"/>
    <col min="12041" max="12041" width="10.44140625" style="9" customWidth="1"/>
    <col min="12042" max="12042" width="1.6640625" style="9" customWidth="1"/>
    <col min="12043" max="12043" width="10.88671875" style="9" customWidth="1"/>
    <col min="12044" max="12044" width="10.5546875" style="9" customWidth="1"/>
    <col min="12045" max="12288" width="8.88671875" style="9"/>
    <col min="12289" max="12289" width="12.6640625" style="9" customWidth="1"/>
    <col min="12290" max="12290" width="11" style="9" customWidth="1"/>
    <col min="12291" max="12291" width="10.44140625" style="9" customWidth="1"/>
    <col min="12292" max="12292" width="1.6640625" style="9" customWidth="1"/>
    <col min="12293" max="12293" width="10.44140625" style="9" customWidth="1"/>
    <col min="12294" max="12294" width="10.5546875" style="9" customWidth="1"/>
    <col min="12295" max="12295" width="1.6640625" style="9" customWidth="1"/>
    <col min="12296" max="12296" width="11.33203125" style="9" customWidth="1"/>
    <col min="12297" max="12297" width="10.44140625" style="9" customWidth="1"/>
    <col min="12298" max="12298" width="1.6640625" style="9" customWidth="1"/>
    <col min="12299" max="12299" width="10.88671875" style="9" customWidth="1"/>
    <col min="12300" max="12300" width="10.5546875" style="9" customWidth="1"/>
    <col min="12301" max="12544" width="8.88671875" style="9"/>
    <col min="12545" max="12545" width="12.6640625" style="9" customWidth="1"/>
    <col min="12546" max="12546" width="11" style="9" customWidth="1"/>
    <col min="12547" max="12547" width="10.44140625" style="9" customWidth="1"/>
    <col min="12548" max="12548" width="1.6640625" style="9" customWidth="1"/>
    <col min="12549" max="12549" width="10.44140625" style="9" customWidth="1"/>
    <col min="12550" max="12550" width="10.5546875" style="9" customWidth="1"/>
    <col min="12551" max="12551" width="1.6640625" style="9" customWidth="1"/>
    <col min="12552" max="12552" width="11.33203125" style="9" customWidth="1"/>
    <col min="12553" max="12553" width="10.44140625" style="9" customWidth="1"/>
    <col min="12554" max="12554" width="1.6640625" style="9" customWidth="1"/>
    <col min="12555" max="12555" width="10.88671875" style="9" customWidth="1"/>
    <col min="12556" max="12556" width="10.5546875" style="9" customWidth="1"/>
    <col min="12557" max="12800" width="8.88671875" style="9"/>
    <col min="12801" max="12801" width="12.6640625" style="9" customWidth="1"/>
    <col min="12802" max="12802" width="11" style="9" customWidth="1"/>
    <col min="12803" max="12803" width="10.44140625" style="9" customWidth="1"/>
    <col min="12804" max="12804" width="1.6640625" style="9" customWidth="1"/>
    <col min="12805" max="12805" width="10.44140625" style="9" customWidth="1"/>
    <col min="12806" max="12806" width="10.5546875" style="9" customWidth="1"/>
    <col min="12807" max="12807" width="1.6640625" style="9" customWidth="1"/>
    <col min="12808" max="12808" width="11.33203125" style="9" customWidth="1"/>
    <col min="12809" max="12809" width="10.44140625" style="9" customWidth="1"/>
    <col min="12810" max="12810" width="1.6640625" style="9" customWidth="1"/>
    <col min="12811" max="12811" width="10.88671875" style="9" customWidth="1"/>
    <col min="12812" max="12812" width="10.5546875" style="9" customWidth="1"/>
    <col min="12813" max="13056" width="8.88671875" style="9"/>
    <col min="13057" max="13057" width="12.6640625" style="9" customWidth="1"/>
    <col min="13058" max="13058" width="11" style="9" customWidth="1"/>
    <col min="13059" max="13059" width="10.44140625" style="9" customWidth="1"/>
    <col min="13060" max="13060" width="1.6640625" style="9" customWidth="1"/>
    <col min="13061" max="13061" width="10.44140625" style="9" customWidth="1"/>
    <col min="13062" max="13062" width="10.5546875" style="9" customWidth="1"/>
    <col min="13063" max="13063" width="1.6640625" style="9" customWidth="1"/>
    <col min="13064" max="13064" width="11.33203125" style="9" customWidth="1"/>
    <col min="13065" max="13065" width="10.44140625" style="9" customWidth="1"/>
    <col min="13066" max="13066" width="1.6640625" style="9" customWidth="1"/>
    <col min="13067" max="13067" width="10.88671875" style="9" customWidth="1"/>
    <col min="13068" max="13068" width="10.5546875" style="9" customWidth="1"/>
    <col min="13069" max="13312" width="8.88671875" style="9"/>
    <col min="13313" max="13313" width="12.6640625" style="9" customWidth="1"/>
    <col min="13314" max="13314" width="11" style="9" customWidth="1"/>
    <col min="13315" max="13315" width="10.44140625" style="9" customWidth="1"/>
    <col min="13316" max="13316" width="1.6640625" style="9" customWidth="1"/>
    <col min="13317" max="13317" width="10.44140625" style="9" customWidth="1"/>
    <col min="13318" max="13318" width="10.5546875" style="9" customWidth="1"/>
    <col min="13319" max="13319" width="1.6640625" style="9" customWidth="1"/>
    <col min="13320" max="13320" width="11.33203125" style="9" customWidth="1"/>
    <col min="13321" max="13321" width="10.44140625" style="9" customWidth="1"/>
    <col min="13322" max="13322" width="1.6640625" style="9" customWidth="1"/>
    <col min="13323" max="13323" width="10.88671875" style="9" customWidth="1"/>
    <col min="13324" max="13324" width="10.5546875" style="9" customWidth="1"/>
    <col min="13325" max="13568" width="8.88671875" style="9"/>
    <col min="13569" max="13569" width="12.6640625" style="9" customWidth="1"/>
    <col min="13570" max="13570" width="11" style="9" customWidth="1"/>
    <col min="13571" max="13571" width="10.44140625" style="9" customWidth="1"/>
    <col min="13572" max="13572" width="1.6640625" style="9" customWidth="1"/>
    <col min="13573" max="13573" width="10.44140625" style="9" customWidth="1"/>
    <col min="13574" max="13574" width="10.5546875" style="9" customWidth="1"/>
    <col min="13575" max="13575" width="1.6640625" style="9" customWidth="1"/>
    <col min="13576" max="13576" width="11.33203125" style="9" customWidth="1"/>
    <col min="13577" max="13577" width="10.44140625" style="9" customWidth="1"/>
    <col min="13578" max="13578" width="1.6640625" style="9" customWidth="1"/>
    <col min="13579" max="13579" width="10.88671875" style="9" customWidth="1"/>
    <col min="13580" max="13580" width="10.5546875" style="9" customWidth="1"/>
    <col min="13581" max="13824" width="8.88671875" style="9"/>
    <col min="13825" max="13825" width="12.6640625" style="9" customWidth="1"/>
    <col min="13826" max="13826" width="11" style="9" customWidth="1"/>
    <col min="13827" max="13827" width="10.44140625" style="9" customWidth="1"/>
    <col min="13828" max="13828" width="1.6640625" style="9" customWidth="1"/>
    <col min="13829" max="13829" width="10.44140625" style="9" customWidth="1"/>
    <col min="13830" max="13830" width="10.5546875" style="9" customWidth="1"/>
    <col min="13831" max="13831" width="1.6640625" style="9" customWidth="1"/>
    <col min="13832" max="13832" width="11.33203125" style="9" customWidth="1"/>
    <col min="13833" max="13833" width="10.44140625" style="9" customWidth="1"/>
    <col min="13834" max="13834" width="1.6640625" style="9" customWidth="1"/>
    <col min="13835" max="13835" width="10.88671875" style="9" customWidth="1"/>
    <col min="13836" max="13836" width="10.5546875" style="9" customWidth="1"/>
    <col min="13837" max="14080" width="8.88671875" style="9"/>
    <col min="14081" max="14081" width="12.6640625" style="9" customWidth="1"/>
    <col min="14082" max="14082" width="11" style="9" customWidth="1"/>
    <col min="14083" max="14083" width="10.44140625" style="9" customWidth="1"/>
    <col min="14084" max="14084" width="1.6640625" style="9" customWidth="1"/>
    <col min="14085" max="14085" width="10.44140625" style="9" customWidth="1"/>
    <col min="14086" max="14086" width="10.5546875" style="9" customWidth="1"/>
    <col min="14087" max="14087" width="1.6640625" style="9" customWidth="1"/>
    <col min="14088" max="14088" width="11.33203125" style="9" customWidth="1"/>
    <col min="14089" max="14089" width="10.44140625" style="9" customWidth="1"/>
    <col min="14090" max="14090" width="1.6640625" style="9" customWidth="1"/>
    <col min="14091" max="14091" width="10.88671875" style="9" customWidth="1"/>
    <col min="14092" max="14092" width="10.5546875" style="9" customWidth="1"/>
    <col min="14093" max="14336" width="8.88671875" style="9"/>
    <col min="14337" max="14337" width="12.6640625" style="9" customWidth="1"/>
    <col min="14338" max="14338" width="11" style="9" customWidth="1"/>
    <col min="14339" max="14339" width="10.44140625" style="9" customWidth="1"/>
    <col min="14340" max="14340" width="1.6640625" style="9" customWidth="1"/>
    <col min="14341" max="14341" width="10.44140625" style="9" customWidth="1"/>
    <col min="14342" max="14342" width="10.5546875" style="9" customWidth="1"/>
    <col min="14343" max="14343" width="1.6640625" style="9" customWidth="1"/>
    <col min="14344" max="14344" width="11.33203125" style="9" customWidth="1"/>
    <col min="14345" max="14345" width="10.44140625" style="9" customWidth="1"/>
    <col min="14346" max="14346" width="1.6640625" style="9" customWidth="1"/>
    <col min="14347" max="14347" width="10.88671875" style="9" customWidth="1"/>
    <col min="14348" max="14348" width="10.5546875" style="9" customWidth="1"/>
    <col min="14349" max="14592" width="8.88671875" style="9"/>
    <col min="14593" max="14593" width="12.6640625" style="9" customWidth="1"/>
    <col min="14594" max="14594" width="11" style="9" customWidth="1"/>
    <col min="14595" max="14595" width="10.44140625" style="9" customWidth="1"/>
    <col min="14596" max="14596" width="1.6640625" style="9" customWidth="1"/>
    <col min="14597" max="14597" width="10.44140625" style="9" customWidth="1"/>
    <col min="14598" max="14598" width="10.5546875" style="9" customWidth="1"/>
    <col min="14599" max="14599" width="1.6640625" style="9" customWidth="1"/>
    <col min="14600" max="14600" width="11.33203125" style="9" customWidth="1"/>
    <col min="14601" max="14601" width="10.44140625" style="9" customWidth="1"/>
    <col min="14602" max="14602" width="1.6640625" style="9" customWidth="1"/>
    <col min="14603" max="14603" width="10.88671875" style="9" customWidth="1"/>
    <col min="14604" max="14604" width="10.5546875" style="9" customWidth="1"/>
    <col min="14605" max="14848" width="8.88671875" style="9"/>
    <col min="14849" max="14849" width="12.6640625" style="9" customWidth="1"/>
    <col min="14850" max="14850" width="11" style="9" customWidth="1"/>
    <col min="14851" max="14851" width="10.44140625" style="9" customWidth="1"/>
    <col min="14852" max="14852" width="1.6640625" style="9" customWidth="1"/>
    <col min="14853" max="14853" width="10.44140625" style="9" customWidth="1"/>
    <col min="14854" max="14854" width="10.5546875" style="9" customWidth="1"/>
    <col min="14855" max="14855" width="1.6640625" style="9" customWidth="1"/>
    <col min="14856" max="14856" width="11.33203125" style="9" customWidth="1"/>
    <col min="14857" max="14857" width="10.44140625" style="9" customWidth="1"/>
    <col min="14858" max="14858" width="1.6640625" style="9" customWidth="1"/>
    <col min="14859" max="14859" width="10.88671875" style="9" customWidth="1"/>
    <col min="14860" max="14860" width="10.5546875" style="9" customWidth="1"/>
    <col min="14861" max="15104" width="8.88671875" style="9"/>
    <col min="15105" max="15105" width="12.6640625" style="9" customWidth="1"/>
    <col min="15106" max="15106" width="11" style="9" customWidth="1"/>
    <col min="15107" max="15107" width="10.44140625" style="9" customWidth="1"/>
    <col min="15108" max="15108" width="1.6640625" style="9" customWidth="1"/>
    <col min="15109" max="15109" width="10.44140625" style="9" customWidth="1"/>
    <col min="15110" max="15110" width="10.5546875" style="9" customWidth="1"/>
    <col min="15111" max="15111" width="1.6640625" style="9" customWidth="1"/>
    <col min="15112" max="15112" width="11.33203125" style="9" customWidth="1"/>
    <col min="15113" max="15113" width="10.44140625" style="9" customWidth="1"/>
    <col min="15114" max="15114" width="1.6640625" style="9" customWidth="1"/>
    <col min="15115" max="15115" width="10.88671875" style="9" customWidth="1"/>
    <col min="15116" max="15116" width="10.5546875" style="9" customWidth="1"/>
    <col min="15117" max="15360" width="8.88671875" style="9"/>
    <col min="15361" max="15361" width="12.6640625" style="9" customWidth="1"/>
    <col min="15362" max="15362" width="11" style="9" customWidth="1"/>
    <col min="15363" max="15363" width="10.44140625" style="9" customWidth="1"/>
    <col min="15364" max="15364" width="1.6640625" style="9" customWidth="1"/>
    <col min="15365" max="15365" width="10.44140625" style="9" customWidth="1"/>
    <col min="15366" max="15366" width="10.5546875" style="9" customWidth="1"/>
    <col min="15367" max="15367" width="1.6640625" style="9" customWidth="1"/>
    <col min="15368" max="15368" width="11.33203125" style="9" customWidth="1"/>
    <col min="15369" max="15369" width="10.44140625" style="9" customWidth="1"/>
    <col min="15370" max="15370" width="1.6640625" style="9" customWidth="1"/>
    <col min="15371" max="15371" width="10.88671875" style="9" customWidth="1"/>
    <col min="15372" max="15372" width="10.5546875" style="9" customWidth="1"/>
    <col min="15373" max="15616" width="8.88671875" style="9"/>
    <col min="15617" max="15617" width="12.6640625" style="9" customWidth="1"/>
    <col min="15618" max="15618" width="11" style="9" customWidth="1"/>
    <col min="15619" max="15619" width="10.44140625" style="9" customWidth="1"/>
    <col min="15620" max="15620" width="1.6640625" style="9" customWidth="1"/>
    <col min="15621" max="15621" width="10.44140625" style="9" customWidth="1"/>
    <col min="15622" max="15622" width="10.5546875" style="9" customWidth="1"/>
    <col min="15623" max="15623" width="1.6640625" style="9" customWidth="1"/>
    <col min="15624" max="15624" width="11.33203125" style="9" customWidth="1"/>
    <col min="15625" max="15625" width="10.44140625" style="9" customWidth="1"/>
    <col min="15626" max="15626" width="1.6640625" style="9" customWidth="1"/>
    <col min="15627" max="15627" width="10.88671875" style="9" customWidth="1"/>
    <col min="15628" max="15628" width="10.5546875" style="9" customWidth="1"/>
    <col min="15629" max="15872" width="8.88671875" style="9"/>
    <col min="15873" max="15873" width="12.6640625" style="9" customWidth="1"/>
    <col min="15874" max="15874" width="11" style="9" customWidth="1"/>
    <col min="15875" max="15875" width="10.44140625" style="9" customWidth="1"/>
    <col min="15876" max="15876" width="1.6640625" style="9" customWidth="1"/>
    <col min="15877" max="15877" width="10.44140625" style="9" customWidth="1"/>
    <col min="15878" max="15878" width="10.5546875" style="9" customWidth="1"/>
    <col min="15879" max="15879" width="1.6640625" style="9" customWidth="1"/>
    <col min="15880" max="15880" width="11.33203125" style="9" customWidth="1"/>
    <col min="15881" max="15881" width="10.44140625" style="9" customWidth="1"/>
    <col min="15882" max="15882" width="1.6640625" style="9" customWidth="1"/>
    <col min="15883" max="15883" width="10.88671875" style="9" customWidth="1"/>
    <col min="15884" max="15884" width="10.5546875" style="9" customWidth="1"/>
    <col min="15885" max="16128" width="8.88671875" style="9"/>
    <col min="16129" max="16129" width="12.6640625" style="9" customWidth="1"/>
    <col min="16130" max="16130" width="11" style="9" customWidth="1"/>
    <col min="16131" max="16131" width="10.44140625" style="9" customWidth="1"/>
    <col min="16132" max="16132" width="1.6640625" style="9" customWidth="1"/>
    <col min="16133" max="16133" width="10.44140625" style="9" customWidth="1"/>
    <col min="16134" max="16134" width="10.5546875" style="9" customWidth="1"/>
    <col min="16135" max="16135" width="1.6640625" style="9" customWidth="1"/>
    <col min="16136" max="16136" width="11.33203125" style="9" customWidth="1"/>
    <col min="16137" max="16137" width="10.44140625" style="9" customWidth="1"/>
    <col min="16138" max="16138" width="1.6640625" style="9" customWidth="1"/>
    <col min="16139" max="16139" width="10.88671875" style="9" customWidth="1"/>
    <col min="16140" max="16140" width="10.5546875" style="9" customWidth="1"/>
    <col min="16141" max="16384" width="8.88671875" style="9"/>
  </cols>
  <sheetData>
    <row r="6" spans="1:18" x14ac:dyDescent="0.3">
      <c r="A6" s="5"/>
      <c r="B6" s="8" t="s">
        <v>54</v>
      </c>
    </row>
    <row r="7" spans="1:18" ht="15.6" x14ac:dyDescent="0.3">
      <c r="A7" s="73" t="s">
        <v>35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</row>
    <row r="8" spans="1:18" ht="15.6" x14ac:dyDescent="0.3">
      <c r="A8" s="75" t="s">
        <v>52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</row>
    <row r="9" spans="1:18" x14ac:dyDescent="0.3">
      <c r="E9" s="13"/>
      <c r="F9" s="13"/>
      <c r="G9" s="13"/>
      <c r="H9" s="13"/>
      <c r="I9" s="13"/>
      <c r="J9" s="13"/>
      <c r="K9" s="13"/>
      <c r="L9" s="13"/>
    </row>
    <row r="10" spans="1:18" x14ac:dyDescent="0.3">
      <c r="G10" s="13"/>
      <c r="K10" s="13"/>
      <c r="L10" s="13"/>
    </row>
    <row r="11" spans="1:18" x14ac:dyDescent="0.3">
      <c r="B11" s="16">
        <v>2002</v>
      </c>
      <c r="C11" s="16"/>
      <c r="E11" s="16">
        <v>2003</v>
      </c>
      <c r="F11" s="16"/>
      <c r="G11" s="13"/>
      <c r="H11" s="16">
        <v>2004</v>
      </c>
      <c r="I11" s="16"/>
      <c r="K11" s="16">
        <v>2005</v>
      </c>
      <c r="L11" s="16"/>
      <c r="N11" s="16">
        <v>2006</v>
      </c>
      <c r="O11" s="16"/>
      <c r="Q11" s="16">
        <v>2007</v>
      </c>
      <c r="R11" s="16"/>
    </row>
    <row r="12" spans="1:18" ht="14.4" thickBot="1" x14ac:dyDescent="0.35">
      <c r="B12" s="10" t="s">
        <v>7</v>
      </c>
      <c r="C12" s="10" t="s">
        <v>8</v>
      </c>
      <c r="D12" s="30"/>
      <c r="E12" s="10" t="s">
        <v>7</v>
      </c>
      <c r="F12" s="10" t="s">
        <v>8</v>
      </c>
      <c r="H12" s="10" t="s">
        <v>7</v>
      </c>
      <c r="I12" s="10" t="s">
        <v>8</v>
      </c>
      <c r="J12" s="31"/>
      <c r="K12" s="10" t="s">
        <v>7</v>
      </c>
      <c r="L12" s="32" t="s">
        <v>8</v>
      </c>
      <c r="N12" s="10" t="s">
        <v>7</v>
      </c>
      <c r="O12" s="10" t="s">
        <v>8</v>
      </c>
      <c r="P12" s="31"/>
      <c r="Q12" s="10" t="s">
        <v>7</v>
      </c>
      <c r="R12" s="32" t="s">
        <v>8</v>
      </c>
    </row>
    <row r="13" spans="1:18" ht="14.4" thickTop="1" x14ac:dyDescent="0.3">
      <c r="A13" s="11" t="s">
        <v>23</v>
      </c>
      <c r="B13" s="33">
        <v>4020</v>
      </c>
      <c r="C13" s="33">
        <v>4359</v>
      </c>
      <c r="E13" s="33">
        <v>7223.56</v>
      </c>
      <c r="F13" s="33">
        <v>7499.16</v>
      </c>
      <c r="H13" s="33">
        <v>7537.3062301587306</v>
      </c>
      <c r="I13" s="33">
        <v>7740.5566666666655</v>
      </c>
      <c r="K13" s="33">
        <v>8027.14</v>
      </c>
      <c r="L13" s="33">
        <v>8261.43</v>
      </c>
      <c r="N13" s="33">
        <v>7207.65</v>
      </c>
      <c r="O13" s="33">
        <v>7420.06</v>
      </c>
      <c r="Q13" s="33">
        <v>6518.68</v>
      </c>
      <c r="R13" s="33">
        <v>6695.86</v>
      </c>
    </row>
    <row r="14" spans="1:18" x14ac:dyDescent="0.3">
      <c r="A14" s="11" t="s">
        <v>24</v>
      </c>
      <c r="B14" s="33">
        <v>4092</v>
      </c>
      <c r="C14" s="33">
        <v>4359</v>
      </c>
      <c r="E14" s="33">
        <v>7219.63</v>
      </c>
      <c r="F14" s="33">
        <v>7470.65</v>
      </c>
      <c r="H14" s="33">
        <v>7384.85</v>
      </c>
      <c r="I14" s="33">
        <v>7651.67</v>
      </c>
      <c r="K14" s="33">
        <v>7994.08</v>
      </c>
      <c r="L14" s="33">
        <v>8220.5</v>
      </c>
      <c r="N14" s="33">
        <v>7065.42</v>
      </c>
      <c r="O14" s="33">
        <v>7246.33</v>
      </c>
      <c r="Q14" s="33">
        <v>6602.55</v>
      </c>
      <c r="R14" s="33">
        <v>6768.55</v>
      </c>
    </row>
    <row r="15" spans="1:18" x14ac:dyDescent="0.3">
      <c r="A15" s="11" t="s">
        <v>25</v>
      </c>
      <c r="B15" s="33">
        <v>4140</v>
      </c>
      <c r="C15" s="33">
        <v>4338</v>
      </c>
      <c r="E15" s="33">
        <v>7175.2661111111101</v>
      </c>
      <c r="F15" s="33">
        <v>7422.0315079365073</v>
      </c>
      <c r="H15" s="33">
        <v>7084.51</v>
      </c>
      <c r="I15" s="33">
        <v>7364.7</v>
      </c>
      <c r="K15" s="33">
        <v>8080.5</v>
      </c>
      <c r="L15" s="33">
        <v>8294.83</v>
      </c>
      <c r="N15" s="33">
        <v>6950.79</v>
      </c>
      <c r="O15" s="33">
        <v>7113.8</v>
      </c>
      <c r="Q15" s="33">
        <v>6561.3238095238094</v>
      </c>
      <c r="R15" s="33">
        <v>6736.8857142857141</v>
      </c>
    </row>
    <row r="16" spans="1:18" x14ac:dyDescent="0.3">
      <c r="A16" s="11" t="s">
        <v>26</v>
      </c>
      <c r="B16" s="33">
        <v>4209.13</v>
      </c>
      <c r="C16" s="33">
        <v>4341.08</v>
      </c>
      <c r="E16" s="33">
        <v>7265.67</v>
      </c>
      <c r="F16" s="33">
        <v>7466.13</v>
      </c>
      <c r="H16" s="33">
        <v>6685.14</v>
      </c>
      <c r="I16" s="33">
        <v>6934.38</v>
      </c>
      <c r="K16" s="33">
        <v>7924.33</v>
      </c>
      <c r="L16" s="33">
        <v>8136.06</v>
      </c>
      <c r="N16" s="33">
        <v>6973.84</v>
      </c>
      <c r="O16" s="33">
        <v>7177.49</v>
      </c>
      <c r="Q16" s="33">
        <v>6556.21</v>
      </c>
      <c r="R16" s="33">
        <v>6748.74</v>
      </c>
    </row>
    <row r="17" spans="1:18" x14ac:dyDescent="0.3">
      <c r="A17" s="11" t="s">
        <v>27</v>
      </c>
      <c r="B17" s="33">
        <v>4497.32</v>
      </c>
      <c r="C17" s="33">
        <v>4651.3599999999997</v>
      </c>
      <c r="E17" s="33">
        <v>7179.41</v>
      </c>
      <c r="F17" s="33">
        <v>7545.25</v>
      </c>
      <c r="H17" s="33">
        <v>6752.88</v>
      </c>
      <c r="I17" s="33">
        <v>6957.87</v>
      </c>
      <c r="K17" s="33">
        <v>7754.39</v>
      </c>
      <c r="L17" s="33">
        <v>7952.35</v>
      </c>
      <c r="N17" s="33">
        <v>6973.65</v>
      </c>
      <c r="O17" s="33">
        <v>7213.33</v>
      </c>
      <c r="Q17" s="33">
        <v>6662.6</v>
      </c>
      <c r="R17" s="33">
        <v>6835.4285714285716</v>
      </c>
    </row>
    <row r="18" spans="1:18" x14ac:dyDescent="0.3">
      <c r="A18" s="11" t="s">
        <v>28</v>
      </c>
      <c r="B18" s="33">
        <v>5160.21</v>
      </c>
      <c r="C18" s="33">
        <v>5398.56</v>
      </c>
      <c r="E18" s="33">
        <v>7003.68</v>
      </c>
      <c r="F18" s="33">
        <v>7308.24</v>
      </c>
      <c r="H18" s="33">
        <v>6982.79</v>
      </c>
      <c r="I18" s="33">
        <v>7195.4</v>
      </c>
      <c r="K18" s="33">
        <v>7299.7</v>
      </c>
      <c r="L18" s="33">
        <v>7494.85</v>
      </c>
      <c r="N18" s="33">
        <v>6920</v>
      </c>
      <c r="O18" s="33">
        <v>7156.19</v>
      </c>
      <c r="Q18" s="33">
        <v>6684.8</v>
      </c>
      <c r="R18" s="33">
        <v>6853.55</v>
      </c>
    </row>
    <row r="19" spans="1:18" x14ac:dyDescent="0.3">
      <c r="A19" s="11" t="s">
        <v>29</v>
      </c>
      <c r="B19" s="33">
        <v>6123.99</v>
      </c>
      <c r="C19" s="33">
        <v>6461.31</v>
      </c>
      <c r="E19" s="33">
        <v>6591.43</v>
      </c>
      <c r="F19" s="33">
        <v>6902</v>
      </c>
      <c r="H19" s="33">
        <v>6971.44</v>
      </c>
      <c r="I19" s="33">
        <v>7161.18</v>
      </c>
      <c r="K19" s="33">
        <v>7107.22</v>
      </c>
      <c r="L19" s="33">
        <v>7264.54</v>
      </c>
      <c r="N19" s="33">
        <v>6785.81</v>
      </c>
      <c r="O19" s="33">
        <v>6969.19</v>
      </c>
      <c r="Q19" s="33">
        <v>6863.05</v>
      </c>
      <c r="R19" s="33">
        <v>7017.19</v>
      </c>
    </row>
    <row r="20" spans="1:18" x14ac:dyDescent="0.3">
      <c r="A20" s="11" t="s">
        <v>30</v>
      </c>
      <c r="B20" s="33">
        <v>5872.63</v>
      </c>
      <c r="C20" s="33">
        <v>6105.33</v>
      </c>
      <c r="E20" s="33">
        <v>6648.5206666666663</v>
      </c>
      <c r="F20" s="33">
        <v>7018.7108333333326</v>
      </c>
      <c r="H20" s="33">
        <v>7050.96</v>
      </c>
      <c r="I20" s="33">
        <v>7203.08</v>
      </c>
      <c r="K20" s="33">
        <v>7230.08</v>
      </c>
      <c r="L20" s="33">
        <v>7411.14</v>
      </c>
      <c r="N20" s="33">
        <v>6793</v>
      </c>
      <c r="O20" s="33">
        <v>6944.27</v>
      </c>
      <c r="Q20" s="33">
        <v>6806.97</v>
      </c>
      <c r="R20" s="33">
        <v>6949.36</v>
      </c>
    </row>
    <row r="21" spans="1:18" x14ac:dyDescent="0.3">
      <c r="A21" s="11" t="s">
        <v>31</v>
      </c>
      <c r="B21" s="33">
        <v>5870.96</v>
      </c>
      <c r="C21" s="33">
        <v>6097.82</v>
      </c>
      <c r="E21" s="33">
        <v>6734.4444444444425</v>
      </c>
      <c r="F21" s="33">
        <v>7007.4603174603171</v>
      </c>
      <c r="H21" s="33">
        <v>7104.6</v>
      </c>
      <c r="I21" s="33">
        <v>7233.65</v>
      </c>
      <c r="K21" s="33">
        <v>7330.63</v>
      </c>
      <c r="L21" s="33">
        <v>7507.78</v>
      </c>
      <c r="N21" s="33">
        <v>6755.55</v>
      </c>
      <c r="O21" s="33">
        <v>6918.38</v>
      </c>
      <c r="Q21" s="33">
        <v>6856.8</v>
      </c>
      <c r="R21" s="33">
        <v>7001.85</v>
      </c>
    </row>
    <row r="22" spans="1:18" x14ac:dyDescent="0.3">
      <c r="A22" s="11" t="s">
        <v>32</v>
      </c>
      <c r="B22" s="33">
        <v>6210.5592753623177</v>
      </c>
      <c r="C22" s="33">
        <v>6373.6310144927538</v>
      </c>
      <c r="E22" s="33">
        <v>7064.16</v>
      </c>
      <c r="F22" s="33">
        <v>7265.5</v>
      </c>
      <c r="H22" s="33">
        <v>7371.9</v>
      </c>
      <c r="I22" s="33">
        <v>7506.51</v>
      </c>
      <c r="K22" s="33">
        <v>7204.72</v>
      </c>
      <c r="L22" s="33">
        <v>7379.25</v>
      </c>
      <c r="N22" s="33">
        <v>6603.91</v>
      </c>
      <c r="O22" s="33">
        <v>6814.91</v>
      </c>
      <c r="Q22" s="33">
        <v>6879.13</v>
      </c>
      <c r="R22" s="33">
        <v>7024.74</v>
      </c>
    </row>
    <row r="23" spans="1:18" x14ac:dyDescent="0.3">
      <c r="A23" s="11" t="s">
        <v>33</v>
      </c>
      <c r="B23" s="33">
        <v>6499.12</v>
      </c>
      <c r="C23" s="33">
        <v>6672.92</v>
      </c>
      <c r="E23" s="33">
        <v>7014.83</v>
      </c>
      <c r="F23" s="33">
        <v>7200.67</v>
      </c>
      <c r="H23" s="33">
        <v>7787.27</v>
      </c>
      <c r="I23" s="33">
        <v>7942.58</v>
      </c>
      <c r="K23" s="33">
        <v>7070.4</v>
      </c>
      <c r="L23" s="33">
        <v>7248.41</v>
      </c>
      <c r="N23" s="33">
        <v>6816.91</v>
      </c>
      <c r="O23" s="33">
        <v>6980.09</v>
      </c>
      <c r="Q23" s="33">
        <v>6754.26</v>
      </c>
      <c r="R23" s="33">
        <v>6937.35</v>
      </c>
    </row>
    <row r="24" spans="1:18" x14ac:dyDescent="0.3">
      <c r="A24" s="11" t="s">
        <v>34</v>
      </c>
      <c r="B24" s="33">
        <v>6834.2028571428546</v>
      </c>
      <c r="C24" s="33">
        <v>7069.0828571428583</v>
      </c>
      <c r="E24" s="33">
        <v>7093.666666666667</v>
      </c>
      <c r="F24" s="33">
        <v>7331.916666666667</v>
      </c>
      <c r="H24" s="33">
        <v>8111.01</v>
      </c>
      <c r="I24" s="33">
        <v>8315.91</v>
      </c>
      <c r="K24" s="33">
        <v>7055.24</v>
      </c>
      <c r="L24" s="33">
        <v>7250.16</v>
      </c>
      <c r="N24" s="33">
        <v>6827.7895052631575</v>
      </c>
      <c r="O24" s="33">
        <v>6930.8421578947364</v>
      </c>
      <c r="P24" s="33"/>
      <c r="Q24" s="33">
        <v>6686.95</v>
      </c>
      <c r="R24" s="33">
        <v>6883.6</v>
      </c>
    </row>
    <row r="25" spans="1:18" ht="5.0999999999999996" customHeight="1" x14ac:dyDescent="0.3"/>
    <row r="26" spans="1:18" x14ac:dyDescent="0.3">
      <c r="A26" s="34" t="s">
        <v>2</v>
      </c>
      <c r="B26" s="35">
        <v>5294.1768443754308</v>
      </c>
      <c r="C26" s="35">
        <v>5518.9244893029681</v>
      </c>
      <c r="E26" s="35">
        <v>7017.8556574074073</v>
      </c>
      <c r="F26" s="35">
        <v>7286.4766104497357</v>
      </c>
      <c r="H26" s="35">
        <v>7235.3880191798935</v>
      </c>
      <c r="I26" s="35">
        <v>7433.9572222222232</v>
      </c>
      <c r="J26" s="35"/>
      <c r="K26" s="35">
        <v>7506.5358333333343</v>
      </c>
      <c r="L26" s="35">
        <v>7701.7750000000005</v>
      </c>
      <c r="M26" s="35"/>
      <c r="N26" s="35">
        <v>6889.5266254385961</v>
      </c>
      <c r="O26" s="35">
        <v>7073.7401798245601</v>
      </c>
      <c r="Q26" s="35">
        <f>AVERAGE(Q13:Q24)</f>
        <v>6702.7769841269837</v>
      </c>
      <c r="R26" s="35">
        <f>AVERAGE(R13:R24)</f>
        <v>6871.092023809525</v>
      </c>
    </row>
    <row r="27" spans="1:18" x14ac:dyDescent="0.3">
      <c r="A27" s="34"/>
      <c r="B27" s="35"/>
      <c r="C27" s="35"/>
      <c r="D27" s="21"/>
      <c r="E27" s="35"/>
      <c r="F27" s="35"/>
      <c r="H27" s="33"/>
      <c r="I27" s="33"/>
      <c r="K27" s="33"/>
      <c r="L27" s="33"/>
    </row>
    <row r="28" spans="1:18" x14ac:dyDescent="0.3">
      <c r="B28" s="16">
        <v>2008</v>
      </c>
      <c r="C28" s="16"/>
      <c r="E28" s="16">
        <v>2009</v>
      </c>
      <c r="F28" s="16"/>
      <c r="G28" s="13"/>
      <c r="H28" s="16">
        <v>2010</v>
      </c>
      <c r="I28" s="16"/>
      <c r="K28" s="16">
        <v>2011</v>
      </c>
      <c r="L28" s="16"/>
      <c r="N28" s="16">
        <v>2012</v>
      </c>
      <c r="O28" s="16"/>
      <c r="Q28" s="16">
        <v>2013</v>
      </c>
      <c r="R28" s="16"/>
    </row>
    <row r="29" spans="1:18" ht="14.4" thickBot="1" x14ac:dyDescent="0.35">
      <c r="B29" s="10" t="s">
        <v>7</v>
      </c>
      <c r="C29" s="10" t="s">
        <v>8</v>
      </c>
      <c r="D29" s="30"/>
      <c r="E29" s="10" t="s">
        <v>7</v>
      </c>
      <c r="F29" s="10" t="s">
        <v>8</v>
      </c>
      <c r="H29" s="10" t="s">
        <v>7</v>
      </c>
      <c r="I29" s="10" t="s">
        <v>8</v>
      </c>
      <c r="J29" s="31"/>
      <c r="K29" s="10" t="s">
        <v>7</v>
      </c>
      <c r="L29" s="32" t="s">
        <v>8</v>
      </c>
      <c r="N29" s="10" t="s">
        <v>7</v>
      </c>
      <c r="O29" s="10" t="s">
        <v>8</v>
      </c>
      <c r="P29" s="31"/>
      <c r="Q29" s="10" t="s">
        <v>7</v>
      </c>
      <c r="R29" s="32" t="s">
        <v>8</v>
      </c>
    </row>
    <row r="30" spans="1:18" ht="14.4" thickTop="1" x14ac:dyDescent="0.3">
      <c r="A30" s="11" t="s">
        <v>23</v>
      </c>
      <c r="B30" s="33">
        <v>6730.5</v>
      </c>
      <c r="C30" s="33">
        <v>6921.86</v>
      </c>
      <c r="E30" s="33">
        <v>6424.4047619047615</v>
      </c>
      <c r="F30" s="33">
        <v>6740.9523809523807</v>
      </c>
      <c r="H30" s="33">
        <v>6497.44</v>
      </c>
      <c r="I30" s="33">
        <v>6672.75</v>
      </c>
      <c r="K30" s="33">
        <v>5806.7857142857147</v>
      </c>
      <c r="L30" s="33">
        <v>6124.2857142857147</v>
      </c>
      <c r="N30" s="33">
        <v>5641.590909090909</v>
      </c>
      <c r="O30" s="33">
        <v>5912.357954545455</v>
      </c>
      <c r="Q30" s="33">
        <v>5259.801136363636</v>
      </c>
      <c r="R30" s="33">
        <v>5573.380681818182</v>
      </c>
    </row>
    <row r="31" spans="1:18" x14ac:dyDescent="0.3">
      <c r="A31" s="11" t="s">
        <v>24</v>
      </c>
      <c r="B31" s="33">
        <v>6700.1488095238092</v>
      </c>
      <c r="C31" s="33">
        <v>6874.5238095238092</v>
      </c>
      <c r="E31" s="33">
        <v>6327.46875</v>
      </c>
      <c r="F31" s="33">
        <v>6552.875</v>
      </c>
      <c r="H31" s="33">
        <v>6276.15625</v>
      </c>
      <c r="I31" s="33">
        <v>6451.375</v>
      </c>
      <c r="K31" s="33">
        <v>5837.21875</v>
      </c>
      <c r="L31" s="33">
        <v>6176.59375</v>
      </c>
      <c r="N31" s="33">
        <v>5545.7738095238092</v>
      </c>
      <c r="O31" s="33">
        <v>5834.1369047619046</v>
      </c>
      <c r="Q31" s="33">
        <v>5132.71875</v>
      </c>
      <c r="R31" s="33">
        <v>5441.65625</v>
      </c>
    </row>
    <row r="32" spans="1:18" x14ac:dyDescent="0.3">
      <c r="A32" s="11" t="s">
        <v>25</v>
      </c>
      <c r="B32" s="33">
        <v>6854.7</v>
      </c>
      <c r="C32" s="33">
        <v>7048.52</v>
      </c>
      <c r="E32" s="33">
        <v>6510.11</v>
      </c>
      <c r="F32" s="33">
        <v>6707.67</v>
      </c>
      <c r="H32" s="33">
        <v>6248.579545454545</v>
      </c>
      <c r="I32" s="33">
        <v>6383.551136363636</v>
      </c>
      <c r="K32" s="33">
        <v>5673.920454545455</v>
      </c>
      <c r="L32" s="33">
        <v>6028.920454545455</v>
      </c>
      <c r="N32" s="33">
        <v>5397.3511904761908</v>
      </c>
      <c r="O32" s="33">
        <v>5620.5059523809523</v>
      </c>
      <c r="Q32" s="33">
        <v>4939.6180555555557</v>
      </c>
      <c r="R32" s="33">
        <v>5201.4236111111113</v>
      </c>
    </row>
    <row r="33" spans="1:18" x14ac:dyDescent="0.3">
      <c r="A33" s="11" t="s">
        <v>26</v>
      </c>
      <c r="B33" s="33">
        <v>6596.73</v>
      </c>
      <c r="C33" s="33">
        <v>6802.81</v>
      </c>
      <c r="E33" s="33">
        <v>6473.63</v>
      </c>
      <c r="F33" s="33">
        <v>6662.22</v>
      </c>
      <c r="H33" s="33">
        <v>6184.4375</v>
      </c>
      <c r="I33" s="33">
        <v>6324.625</v>
      </c>
      <c r="K33" s="33">
        <v>5572.6973684210525</v>
      </c>
      <c r="L33" s="33">
        <v>5894.0789473684208</v>
      </c>
      <c r="N33" s="33">
        <v>5408.8815789473683</v>
      </c>
      <c r="O33" s="33">
        <v>5633.8486842105267</v>
      </c>
      <c r="Q33" s="33">
        <v>5016.193181818182</v>
      </c>
      <c r="R33" s="33">
        <v>5338.352272727273</v>
      </c>
    </row>
    <row r="34" spans="1:18" x14ac:dyDescent="0.3">
      <c r="A34" s="11" t="s">
        <v>27</v>
      </c>
      <c r="B34" s="33">
        <v>6289.1875</v>
      </c>
      <c r="C34" s="33">
        <v>6467.4375</v>
      </c>
      <c r="E34" s="33">
        <v>6536.480263157895</v>
      </c>
      <c r="F34" s="33">
        <v>6703.8618421052633</v>
      </c>
      <c r="H34" s="33">
        <v>5817.8571428571431</v>
      </c>
      <c r="I34" s="33">
        <v>5977.3809523809523</v>
      </c>
      <c r="K34" s="33">
        <v>5480.9226190476193</v>
      </c>
      <c r="L34" s="33">
        <v>5771.7559523809523</v>
      </c>
      <c r="N34" s="33">
        <v>5329.40625</v>
      </c>
      <c r="O34" s="33">
        <v>5610.34375</v>
      </c>
      <c r="Q34" s="33">
        <v>5227.357954545455</v>
      </c>
      <c r="R34" s="33">
        <v>5493.039772727273</v>
      </c>
    </row>
    <row r="35" spans="1:18" x14ac:dyDescent="0.3">
      <c r="A35" s="11" t="s">
        <v>28</v>
      </c>
      <c r="B35" s="33">
        <v>6051.5874999999996</v>
      </c>
      <c r="C35" s="33">
        <v>6240.28125</v>
      </c>
      <c r="E35" s="33">
        <v>6845.48</v>
      </c>
      <c r="F35" s="33">
        <v>7030.6</v>
      </c>
      <c r="H35" s="33">
        <v>5693.323863636364</v>
      </c>
      <c r="I35" s="33">
        <v>5830.852272727273</v>
      </c>
      <c r="K35" s="33">
        <v>5438.181818181818</v>
      </c>
      <c r="L35" s="33">
        <v>5699.119318181818</v>
      </c>
      <c r="N35" s="33">
        <v>5407.6488095238092</v>
      </c>
      <c r="O35" s="33">
        <v>5666.6369047619046</v>
      </c>
      <c r="Q35" s="33">
        <v>5549.375</v>
      </c>
      <c r="R35" s="33">
        <v>5834.2763157894733</v>
      </c>
    </row>
    <row r="36" spans="1:18" x14ac:dyDescent="0.3">
      <c r="A36" s="11" t="s">
        <v>29</v>
      </c>
      <c r="B36" s="33">
        <v>6142.55</v>
      </c>
      <c r="C36" s="33">
        <v>6310.03</v>
      </c>
      <c r="E36" s="33">
        <v>6862.5</v>
      </c>
      <c r="F36" s="33">
        <v>7039.8214285714284</v>
      </c>
      <c r="H36" s="33">
        <v>5960.3977386363631</v>
      </c>
      <c r="I36" s="33">
        <v>6097.357954545455</v>
      </c>
      <c r="K36" s="33">
        <v>5346.2797619047615</v>
      </c>
      <c r="L36" s="33">
        <v>5597.4404761904761</v>
      </c>
      <c r="N36" s="33">
        <v>5162.244318181818</v>
      </c>
      <c r="O36" s="33">
        <v>5453.948863636364</v>
      </c>
      <c r="Q36" s="33">
        <v>5602.7872670807456</v>
      </c>
      <c r="R36" s="33">
        <v>5888.0900621118008</v>
      </c>
    </row>
    <row r="37" spans="1:18" x14ac:dyDescent="0.3">
      <c r="A37" s="11" t="s">
        <v>30</v>
      </c>
      <c r="B37" s="33">
        <v>5854.59</v>
      </c>
      <c r="C37" s="33">
        <v>6016.04</v>
      </c>
      <c r="E37" s="33">
        <v>6896.07</v>
      </c>
      <c r="F37" s="33">
        <v>7063.78</v>
      </c>
      <c r="H37" s="33">
        <v>6027.897727272727</v>
      </c>
      <c r="I37" s="33">
        <v>6159.971590909091</v>
      </c>
      <c r="K37" s="33">
        <v>5246.95652173913</v>
      </c>
      <c r="L37" s="33">
        <v>5520.679347826087</v>
      </c>
      <c r="N37" s="33">
        <v>5201.448863636364</v>
      </c>
      <c r="O37" s="33">
        <v>5437.670454545455</v>
      </c>
      <c r="Q37" s="33">
        <v>5662.1428571428569</v>
      </c>
      <c r="R37" s="33">
        <v>5909.5535714285716</v>
      </c>
    </row>
    <row r="38" spans="1:18" x14ac:dyDescent="0.3">
      <c r="A38" s="11" t="s">
        <v>31</v>
      </c>
      <c r="B38" s="33">
        <v>5563.4702380952385</v>
      </c>
      <c r="C38" s="33">
        <v>5758.5297619047615</v>
      </c>
      <c r="E38" s="33">
        <v>7018.81</v>
      </c>
      <c r="F38" s="33">
        <v>7180.65</v>
      </c>
      <c r="H38" s="33">
        <v>6133.333333333333</v>
      </c>
      <c r="I38" s="33">
        <v>6265.5059523809523</v>
      </c>
      <c r="K38" s="33">
        <v>5194.119318181818</v>
      </c>
      <c r="L38" s="33">
        <v>5474.545454545455</v>
      </c>
      <c r="N38" s="33">
        <v>5383.46875</v>
      </c>
      <c r="O38" s="33">
        <v>5604.375</v>
      </c>
      <c r="Q38" s="33">
        <v>5694.8809523809523</v>
      </c>
      <c r="R38" s="33">
        <v>5957.2023809523807</v>
      </c>
    </row>
    <row r="39" spans="1:18" x14ac:dyDescent="0.3">
      <c r="A39" s="11" t="s">
        <v>32</v>
      </c>
      <c r="B39" s="33">
        <v>5622.880434782609</v>
      </c>
      <c r="C39" s="33">
        <v>5934.157608695652</v>
      </c>
      <c r="E39" s="33">
        <v>7078.92</v>
      </c>
      <c r="F39" s="33">
        <v>7224.74</v>
      </c>
      <c r="H39" s="33">
        <v>6663.0059523809523</v>
      </c>
      <c r="I39" s="33">
        <v>6847.7678571428569</v>
      </c>
      <c r="K39" s="33">
        <v>5381.1309523809523</v>
      </c>
      <c r="L39" s="33">
        <v>5632.2619047619046</v>
      </c>
      <c r="N39" s="33">
        <v>5495.788043478261</v>
      </c>
      <c r="O39" s="33">
        <v>5745.652173913043</v>
      </c>
      <c r="Q39" s="33">
        <v>5831.576086956522</v>
      </c>
      <c r="R39" s="33">
        <v>6074.021739130435</v>
      </c>
    </row>
    <row r="40" spans="1:18" x14ac:dyDescent="0.3">
      <c r="A40" s="11" t="s">
        <v>33</v>
      </c>
      <c r="B40" s="33">
        <v>5919.16</v>
      </c>
      <c r="C40" s="33">
        <v>6189.88</v>
      </c>
      <c r="E40" s="33">
        <v>7059.82</v>
      </c>
      <c r="F40" s="33">
        <v>7196.9</v>
      </c>
      <c r="H40" s="33">
        <v>6280.823863636364</v>
      </c>
      <c r="I40" s="33">
        <v>6579.176136363636</v>
      </c>
      <c r="K40" s="33">
        <v>5558.153409090909</v>
      </c>
      <c r="L40" s="33">
        <v>5829.602272727273</v>
      </c>
      <c r="N40" s="33">
        <v>5448.892045454545</v>
      </c>
      <c r="O40" s="33">
        <v>5695.113636363636</v>
      </c>
      <c r="Q40" s="33">
        <v>5745.9821428571431</v>
      </c>
      <c r="R40" s="33">
        <v>5987.2321428571431</v>
      </c>
    </row>
    <row r="41" spans="1:18" x14ac:dyDescent="0.3">
      <c r="A41" s="11" t="s">
        <v>34</v>
      </c>
      <c r="B41" s="33">
        <v>6356.9</v>
      </c>
      <c r="C41" s="33">
        <v>6632.89</v>
      </c>
      <c r="E41" s="33">
        <v>6610.5399659863951</v>
      </c>
      <c r="F41" s="33">
        <v>6804.3154761904761</v>
      </c>
      <c r="H41" s="33">
        <v>5748.636363636364</v>
      </c>
      <c r="I41" s="33">
        <v>6080.5682045454541</v>
      </c>
      <c r="K41" s="33">
        <v>5521.931818181818</v>
      </c>
      <c r="L41" s="33">
        <v>5798.664772727273</v>
      </c>
      <c r="N41" s="33">
        <v>5330.1315789473683</v>
      </c>
      <c r="O41" s="33">
        <v>5634.605263157895</v>
      </c>
      <c r="P41" s="33"/>
      <c r="Q41" s="33">
        <v>5899.15625</v>
      </c>
      <c r="R41" s="33">
        <v>6160.6875</v>
      </c>
    </row>
    <row r="42" spans="1:18" ht="5.0999999999999996" customHeight="1" x14ac:dyDescent="0.3"/>
    <row r="43" spans="1:18" x14ac:dyDescent="0.3">
      <c r="A43" s="34" t="s">
        <v>2</v>
      </c>
      <c r="B43" s="35">
        <f>AVERAGE(B30:B41)</f>
        <v>6223.533706866805</v>
      </c>
      <c r="C43" s="35">
        <f>AVERAGE(C30:C41)</f>
        <v>6433.0799941770192</v>
      </c>
      <c r="E43" s="35">
        <f>AVERAGE(E30:E41)</f>
        <v>6720.3528117540873</v>
      </c>
      <c r="F43" s="35">
        <f>AVERAGE(F30:F41)</f>
        <v>6909.032177318295</v>
      </c>
      <c r="H43" s="35">
        <f>AVERAGE(H30:H41)</f>
        <v>6127.6574400703466</v>
      </c>
      <c r="I43" s="35">
        <f>AVERAGE(I30:I41)</f>
        <v>6305.9068381132756</v>
      </c>
      <c r="J43" s="35"/>
      <c r="K43" s="35">
        <f>AVERAGE(K30:K41)</f>
        <v>5504.8582088300873</v>
      </c>
      <c r="L43" s="35">
        <f>AVERAGE(L30:L41)</f>
        <v>5795.6623637950688</v>
      </c>
      <c r="M43" s="35"/>
      <c r="N43" s="35">
        <f>AVERAGE(N30:N41)</f>
        <v>5396.0521789383702</v>
      </c>
      <c r="O43" s="35">
        <f>AVERAGE(O30:O41)</f>
        <v>5654.099628523094</v>
      </c>
      <c r="Q43" s="35">
        <f>AVERAGE(Q30:Q41)</f>
        <v>5463.4658028917547</v>
      </c>
      <c r="R43" s="35">
        <f>AVERAGE(R30:R41)</f>
        <v>5738.2430250544703</v>
      </c>
    </row>
    <row r="44" spans="1:18" x14ac:dyDescent="0.3">
      <c r="H44" s="16"/>
      <c r="I44" s="16"/>
    </row>
    <row r="45" spans="1:18" x14ac:dyDescent="0.3">
      <c r="B45" s="16">
        <v>2014</v>
      </c>
      <c r="C45" s="16"/>
      <c r="E45" s="16">
        <v>2015</v>
      </c>
      <c r="F45" s="16"/>
      <c r="H45" s="16">
        <v>2016</v>
      </c>
      <c r="I45" s="16"/>
      <c r="K45" s="16">
        <v>2017</v>
      </c>
      <c r="L45" s="16"/>
      <c r="N45" s="16">
        <v>2018</v>
      </c>
      <c r="O45" s="16"/>
      <c r="Q45" s="16">
        <v>2019</v>
      </c>
      <c r="R45" s="16"/>
    </row>
    <row r="46" spans="1:18" ht="14.4" thickBot="1" x14ac:dyDescent="0.35">
      <c r="B46" s="10" t="s">
        <v>7</v>
      </c>
      <c r="C46" s="32" t="s">
        <v>8</v>
      </c>
      <c r="E46" s="10" t="s">
        <v>7</v>
      </c>
      <c r="F46" s="32" t="s">
        <v>8</v>
      </c>
      <c r="H46" s="10" t="s">
        <v>7</v>
      </c>
      <c r="I46" s="32" t="s">
        <v>8</v>
      </c>
      <c r="K46" s="10" t="s">
        <v>7</v>
      </c>
      <c r="L46" s="32" t="s">
        <v>8</v>
      </c>
      <c r="N46" s="10" t="s">
        <v>7</v>
      </c>
      <c r="O46" s="32" t="s">
        <v>8</v>
      </c>
      <c r="Q46" s="10" t="s">
        <v>7</v>
      </c>
      <c r="R46" s="32" t="s">
        <v>8</v>
      </c>
    </row>
    <row r="47" spans="1:18" ht="14.4" thickTop="1" x14ac:dyDescent="0.3">
      <c r="A47" s="11" t="s">
        <v>23</v>
      </c>
      <c r="B47" s="33">
        <v>6011.022727272727</v>
      </c>
      <c r="C47" s="33">
        <v>6337.443181818182</v>
      </c>
      <c r="E47" s="33">
        <v>5260.0595833333336</v>
      </c>
      <c r="F47" s="33">
        <v>5617.2023809523807</v>
      </c>
      <c r="H47" s="33">
        <v>5801.78125</v>
      </c>
      <c r="I47" s="33">
        <v>6413.84375</v>
      </c>
      <c r="K47" s="33">
        <v>5639.943181818182</v>
      </c>
      <c r="L47" s="33">
        <v>6060.482954545455</v>
      </c>
      <c r="N47" s="33">
        <v>6501.8181818181802</v>
      </c>
      <c r="O47" s="33">
        <v>6729.9025974025981</v>
      </c>
      <c r="Q47" s="33">
        <v>6237.3051948051952</v>
      </c>
      <c r="R47" s="33">
        <v>6670.9740259740265</v>
      </c>
    </row>
    <row r="48" spans="1:18" x14ac:dyDescent="0.3">
      <c r="A48" s="11" t="s">
        <v>24</v>
      </c>
      <c r="B48" s="33">
        <v>5919.177083333333</v>
      </c>
      <c r="C48" s="33">
        <v>6181.46875</v>
      </c>
      <c r="E48" s="33">
        <v>5149.0625249999994</v>
      </c>
      <c r="F48" s="33">
        <v>5482.625</v>
      </c>
      <c r="H48" s="33">
        <v>5784.875</v>
      </c>
      <c r="I48" s="33">
        <v>6341.28125</v>
      </c>
      <c r="K48" s="33">
        <v>5763.8815789473683</v>
      </c>
      <c r="L48" s="33">
        <v>6112.8618421052633</v>
      </c>
      <c r="N48" s="33">
        <v>6686.9924812030076</v>
      </c>
      <c r="O48" s="33">
        <v>6874.5488721804513</v>
      </c>
      <c r="Q48" s="33">
        <v>6487.4999999999991</v>
      </c>
      <c r="R48" s="33">
        <v>6831.4571428571435</v>
      </c>
    </row>
    <row r="49" spans="1:18" x14ac:dyDescent="0.3">
      <c r="A49" s="11" t="s">
        <v>25</v>
      </c>
      <c r="B49" s="33">
        <v>5892.2023809523807</v>
      </c>
      <c r="C49" s="33">
        <v>6142.3214285714284</v>
      </c>
      <c r="E49" s="33">
        <v>4904.971590909091</v>
      </c>
      <c r="F49" s="33">
        <v>5227.755681818182</v>
      </c>
      <c r="H49" s="33">
        <v>5830.59375</v>
      </c>
      <c r="I49" s="33">
        <v>6377.15625</v>
      </c>
      <c r="K49" s="33">
        <v>5740.679347826087</v>
      </c>
      <c r="L49" s="33">
        <v>6026.603260869565</v>
      </c>
      <c r="N49" s="33">
        <v>6745.0357142857147</v>
      </c>
      <c r="O49" s="33">
        <v>6910.8928571428569</v>
      </c>
      <c r="Q49" s="33">
        <v>6655.6428571428578</v>
      </c>
      <c r="R49" s="33">
        <v>6930.7500000000018</v>
      </c>
    </row>
    <row r="50" spans="1:18" x14ac:dyDescent="0.3">
      <c r="A50" s="11" t="s">
        <v>26</v>
      </c>
      <c r="B50" s="33">
        <v>5950.1644736842109</v>
      </c>
      <c r="C50" s="33">
        <v>6164.605263157895</v>
      </c>
      <c r="E50" s="33">
        <v>5138.0263157894733</v>
      </c>
      <c r="F50" s="33">
        <v>5439.0131578947367</v>
      </c>
      <c r="H50" s="33">
        <v>5878.9285714285716</v>
      </c>
      <c r="I50" s="33">
        <v>6409.7619047619046</v>
      </c>
      <c r="K50" s="33">
        <v>5845</v>
      </c>
      <c r="L50" s="33">
        <v>6124.8161764705883</v>
      </c>
      <c r="N50" s="33">
        <v>6811.4625850340135</v>
      </c>
      <c r="O50" s="33">
        <v>6990.3401360544212</v>
      </c>
      <c r="Q50" s="33">
        <v>6839.8571428571431</v>
      </c>
      <c r="R50" s="33">
        <v>7072.8928571428578</v>
      </c>
    </row>
    <row r="51" spans="1:18" x14ac:dyDescent="0.3">
      <c r="A51" s="11" t="s">
        <v>27</v>
      </c>
      <c r="B51" s="33">
        <v>5982.0723684210525</v>
      </c>
      <c r="C51" s="33">
        <v>6192.105263157895</v>
      </c>
      <c r="E51" s="33">
        <v>5437.083333333333</v>
      </c>
      <c r="F51" s="33">
        <v>5806.041666666667</v>
      </c>
      <c r="H51" s="33">
        <v>6043.920454545455</v>
      </c>
      <c r="I51" s="33">
        <v>6529.261363636364</v>
      </c>
      <c r="K51" s="33">
        <v>6008.9642857142853</v>
      </c>
      <c r="L51" s="33">
        <v>6290.3571428571431</v>
      </c>
      <c r="N51" s="33">
        <v>6828.0714285714303</v>
      </c>
      <c r="O51" s="33">
        <v>7059.9642857142853</v>
      </c>
      <c r="Q51" s="33">
        <v>6986.4999999999982</v>
      </c>
      <c r="R51" s="33">
        <v>7242.3214285714294</v>
      </c>
    </row>
    <row r="52" spans="1:18" x14ac:dyDescent="0.3">
      <c r="A52" s="11" t="s">
        <v>28</v>
      </c>
      <c r="B52" s="33">
        <v>5954.84375</v>
      </c>
      <c r="C52" s="33">
        <v>6155</v>
      </c>
      <c r="E52" s="33">
        <v>5522.916666666667</v>
      </c>
      <c r="F52" s="33">
        <v>5901.3690476190477</v>
      </c>
      <c r="H52" s="33">
        <v>6135.340909090909</v>
      </c>
      <c r="I52" s="33">
        <v>6589.886363636364</v>
      </c>
      <c r="K52" s="33">
        <v>6212.3511904761908</v>
      </c>
      <c r="L52" s="33">
        <v>6462.9761904761908</v>
      </c>
      <c r="N52" s="33">
        <v>6721.1071428571422</v>
      </c>
      <c r="O52" s="33">
        <v>7011.3214285714294</v>
      </c>
      <c r="Q52" s="33">
        <v>6925.6390977443598</v>
      </c>
      <c r="R52" s="33">
        <v>7227.0075187969915</v>
      </c>
    </row>
    <row r="53" spans="1:18" x14ac:dyDescent="0.3">
      <c r="A53" s="11" t="s">
        <v>29</v>
      </c>
      <c r="B53" s="33">
        <v>5794.755434782609</v>
      </c>
      <c r="C53" s="33">
        <v>6049.510869565217</v>
      </c>
      <c r="E53" s="33">
        <v>5478.532608695652</v>
      </c>
      <c r="F53" s="33">
        <v>5843.66847826087</v>
      </c>
      <c r="H53" s="33">
        <v>6066.5476190476193</v>
      </c>
      <c r="I53" s="33">
        <v>6484.2261904761908</v>
      </c>
      <c r="K53" s="33">
        <v>6312.083333333333</v>
      </c>
      <c r="L53" s="33">
        <v>6557.8273809523807</v>
      </c>
      <c r="N53" s="33">
        <v>6730.8766233766228</v>
      </c>
      <c r="O53" s="33">
        <v>6988.5064935064929</v>
      </c>
      <c r="Q53" s="33">
        <v>6669.0807453416155</v>
      </c>
      <c r="R53" s="33">
        <v>6977.1428571428596</v>
      </c>
    </row>
    <row r="54" spans="1:18" x14ac:dyDescent="0.3">
      <c r="A54" s="11" t="s">
        <v>30</v>
      </c>
      <c r="B54" s="33">
        <v>5649.6710526315792</v>
      </c>
      <c r="C54" s="33">
        <v>5919.144736842105</v>
      </c>
      <c r="E54" s="33">
        <v>5621.7261904761908</v>
      </c>
      <c r="F54" s="33">
        <v>6038.2738095238092</v>
      </c>
      <c r="H54" s="33">
        <v>5981.647727272727</v>
      </c>
      <c r="I54" s="33">
        <v>6338.920454545455</v>
      </c>
      <c r="K54" s="33">
        <v>6414.034090909091</v>
      </c>
      <c r="L54" s="33">
        <v>6661.142045454545</v>
      </c>
      <c r="N54" s="33">
        <v>6653.2792207792218</v>
      </c>
      <c r="O54" s="33">
        <v>6945.8766233766219</v>
      </c>
      <c r="Q54" s="33">
        <v>6567.5918367346931</v>
      </c>
      <c r="R54" s="33">
        <v>6879.8639455782304</v>
      </c>
    </row>
    <row r="55" spans="1:18" x14ac:dyDescent="0.3">
      <c r="A55" s="11" t="s">
        <v>31</v>
      </c>
      <c r="B55" s="33">
        <v>5511.875</v>
      </c>
      <c r="C55" s="33">
        <v>5817.5625</v>
      </c>
      <c r="E55" s="33">
        <v>5881.7261904761908</v>
      </c>
      <c r="F55" s="33">
        <v>6297.1428571428569</v>
      </c>
      <c r="H55" s="33">
        <v>6004.3262987012995</v>
      </c>
      <c r="I55" s="33">
        <v>6654.488636363636</v>
      </c>
      <c r="K55" s="33">
        <v>6525.0986394557822</v>
      </c>
      <c r="L55" s="33">
        <v>6735.0510204081638</v>
      </c>
      <c r="N55" s="33">
        <v>6567.2857142857147</v>
      </c>
      <c r="O55" s="33">
        <v>6876.3428571428576</v>
      </c>
      <c r="Q55" s="33">
        <v>6752.6870748299325</v>
      </c>
      <c r="R55" s="33">
        <v>7008.4693877551026</v>
      </c>
    </row>
    <row r="56" spans="1:18" x14ac:dyDescent="0.3">
      <c r="A56" s="11" t="s">
        <v>32</v>
      </c>
      <c r="B56" s="33">
        <v>5654.204545454545</v>
      </c>
      <c r="C56" s="33">
        <v>5999.715926136364</v>
      </c>
      <c r="E56" s="33">
        <v>5981.306818181818</v>
      </c>
      <c r="F56" s="33">
        <v>6419.460227272727</v>
      </c>
      <c r="H56" s="33">
        <v>5997.75</v>
      </c>
      <c r="I56" s="33">
        <v>6326</v>
      </c>
      <c r="K56" s="33">
        <v>6640.8673469387741</v>
      </c>
      <c r="L56" s="33">
        <v>6804.1077097505668</v>
      </c>
      <c r="N56" s="33">
        <v>6476.739130434783</v>
      </c>
      <c r="O56" s="33">
        <v>6846.304347826087</v>
      </c>
      <c r="Q56" s="33">
        <v>6811.2732919254659</v>
      </c>
      <c r="R56" s="33">
        <v>7115.0931677018643</v>
      </c>
    </row>
    <row r="57" spans="1:18" x14ac:dyDescent="0.3">
      <c r="A57" s="11" t="s">
        <v>33</v>
      </c>
      <c r="B57" s="33">
        <v>5564.875</v>
      </c>
      <c r="C57" s="33">
        <v>5928.25</v>
      </c>
      <c r="E57" s="33">
        <v>5666.8154761904761</v>
      </c>
      <c r="F57" s="33">
        <v>6283.125</v>
      </c>
      <c r="H57" s="33">
        <v>5933.579545454545</v>
      </c>
      <c r="I57" s="33">
        <v>6342.5081168831175</v>
      </c>
      <c r="K57" s="33">
        <v>6509.9675324675309</v>
      </c>
      <c r="L57" s="33">
        <v>6719.8701298701289</v>
      </c>
      <c r="N57" s="33">
        <v>6323.2142857142844</v>
      </c>
      <c r="O57" s="33">
        <v>6714.6038961038957</v>
      </c>
      <c r="Q57" s="33">
        <v>6750.850340136054</v>
      </c>
      <c r="R57" s="33">
        <v>7056.1564625850342</v>
      </c>
    </row>
    <row r="58" spans="1:18" x14ac:dyDescent="0.3">
      <c r="A58" s="11" t="s">
        <v>34</v>
      </c>
      <c r="B58" s="33">
        <v>5463.75</v>
      </c>
      <c r="C58" s="33">
        <v>5808.6875312499997</v>
      </c>
      <c r="E58" s="33">
        <v>5725.2375000000002</v>
      </c>
      <c r="F58" s="33">
        <v>6334.53125</v>
      </c>
      <c r="H58" s="33">
        <v>5728.2142857142853</v>
      </c>
      <c r="I58" s="33">
        <v>6177.916666666667</v>
      </c>
      <c r="K58" s="33">
        <v>6374.4444444444453</v>
      </c>
      <c r="L58" s="33">
        <v>6637.1031746031749</v>
      </c>
      <c r="N58" s="33">
        <v>6265.6746031746034</v>
      </c>
      <c r="O58" s="33">
        <v>6625.0396825396811</v>
      </c>
      <c r="Q58" s="33">
        <v>6770.6766917293226</v>
      </c>
      <c r="R58" s="33">
        <v>7021.127819548873</v>
      </c>
    </row>
    <row r="59" spans="1:18" ht="5.0999999999999996" customHeight="1" x14ac:dyDescent="0.3"/>
    <row r="60" spans="1:18" x14ac:dyDescent="0.3">
      <c r="A60" s="34" t="s">
        <v>2</v>
      </c>
      <c r="B60" s="35">
        <f>AVERAGE(B47:B58)</f>
        <v>5779.0511513777028</v>
      </c>
      <c r="C60" s="35">
        <f>AVERAGE(C47:C58)</f>
        <v>6057.984620874925</v>
      </c>
      <c r="D60" s="35"/>
      <c r="E60" s="35">
        <f>AVERAGE(E47:E58)</f>
        <v>5480.6220665876854</v>
      </c>
      <c r="F60" s="35">
        <f>AVERAGE(F47:F58)</f>
        <v>5890.8507130959406</v>
      </c>
      <c r="G60" s="35"/>
      <c r="H60" s="35">
        <f>AVERAGE(H47:H58)</f>
        <v>5932.2921176046184</v>
      </c>
      <c r="I60" s="35">
        <f>AVERAGE(I47:I58)</f>
        <v>6415.4375789141423</v>
      </c>
      <c r="K60" s="35">
        <f>AVERAGE(K47:K58)</f>
        <v>6165.6095810275901</v>
      </c>
      <c r="L60" s="35">
        <f>AVERAGE(L47:L58)</f>
        <v>6432.7665856969315</v>
      </c>
      <c r="N60" s="35">
        <f>AVERAGE(N47:N58)</f>
        <v>6609.2964259612272</v>
      </c>
      <c r="O60" s="35">
        <f>AVERAGE(O47:O58)</f>
        <v>6881.137006463473</v>
      </c>
      <c r="P60" s="35"/>
      <c r="Q60" s="35">
        <f t="shared" ref="Q60:R60" si="0">AVERAGE(Q47:Q58)</f>
        <v>6704.5503561038868</v>
      </c>
      <c r="R60" s="35">
        <f t="shared" si="0"/>
        <v>7002.7713844712016</v>
      </c>
    </row>
    <row r="62" spans="1:18" x14ac:dyDescent="0.3">
      <c r="B62" s="16">
        <v>2020</v>
      </c>
      <c r="C62" s="16"/>
      <c r="E62" s="16">
        <v>2021</v>
      </c>
      <c r="F62" s="16"/>
      <c r="H62" s="16">
        <v>2022</v>
      </c>
      <c r="I62" s="16"/>
      <c r="K62" s="16">
        <v>2023</v>
      </c>
      <c r="L62" s="16"/>
      <c r="N62" s="16">
        <v>2024</v>
      </c>
      <c r="O62" s="16"/>
    </row>
    <row r="63" spans="1:18" ht="14.4" thickBot="1" x14ac:dyDescent="0.35">
      <c r="B63" s="10" t="s">
        <v>7</v>
      </c>
      <c r="C63" s="32" t="s">
        <v>8</v>
      </c>
      <c r="E63" s="10" t="s">
        <v>7</v>
      </c>
      <c r="F63" s="32" t="s">
        <v>8</v>
      </c>
      <c r="H63" s="10" t="s">
        <v>7</v>
      </c>
      <c r="I63" s="32" t="s">
        <v>8</v>
      </c>
      <c r="K63" s="10" t="s">
        <v>7</v>
      </c>
      <c r="L63" s="32" t="s">
        <v>8</v>
      </c>
      <c r="N63" s="10" t="s">
        <v>7</v>
      </c>
      <c r="O63" s="32" t="s">
        <v>8</v>
      </c>
    </row>
    <row r="64" spans="1:18" ht="14.4" thickTop="1" x14ac:dyDescent="0.3">
      <c r="A64" s="11" t="s">
        <v>23</v>
      </c>
      <c r="B64" s="33">
        <v>6913.2142857142862</v>
      </c>
      <c r="C64" s="33">
        <v>7157.857142857144</v>
      </c>
      <c r="E64" s="33">
        <v>7577.083333333333</v>
      </c>
      <c r="F64" s="33">
        <v>8104.6666666666661</v>
      </c>
      <c r="H64" s="33">
        <v>7466.1507936507933</v>
      </c>
      <c r="I64" s="33">
        <v>7860.1587301587306</v>
      </c>
      <c r="K64" s="33">
        <v>7461.8939393939372</v>
      </c>
      <c r="L64" s="33">
        <v>7818.2196969696988</v>
      </c>
      <c r="N64" s="33">
        <v>7533.2575757575751</v>
      </c>
      <c r="O64" s="33">
        <v>7945.0378787878781</v>
      </c>
    </row>
    <row r="65" spans="1:15" x14ac:dyDescent="0.3">
      <c r="A65" s="11" t="s">
        <v>24</v>
      </c>
      <c r="B65" s="33">
        <v>6963.25</v>
      </c>
      <c r="C65" s="33">
        <v>7190.6428571428569</v>
      </c>
      <c r="E65" s="33">
        <v>7500.3750000000018</v>
      </c>
      <c r="F65" s="33">
        <v>7951.5</v>
      </c>
      <c r="H65" s="33">
        <v>7651.3847117794485</v>
      </c>
      <c r="I65" s="33">
        <v>7972.2117794486221</v>
      </c>
      <c r="K65" s="33">
        <v>7568.541666666667</v>
      </c>
      <c r="L65" s="33">
        <v>7914.208333333333</v>
      </c>
      <c r="N65" s="33">
        <v>7705.3174603174602</v>
      </c>
      <c r="O65" s="33">
        <v>7973.0952380952385</v>
      </c>
    </row>
    <row r="66" spans="1:15" x14ac:dyDescent="0.3">
      <c r="A66" s="11" t="s">
        <v>25</v>
      </c>
      <c r="B66" s="33">
        <v>6861.4285714285697</v>
      </c>
      <c r="C66" s="33">
        <v>7234.6103896103914</v>
      </c>
      <c r="E66" s="33">
        <v>7278.5454545454531</v>
      </c>
      <c r="F66" s="33">
        <v>7745.340909090909</v>
      </c>
      <c r="H66" s="33">
        <v>7824.510869565217</v>
      </c>
      <c r="I66" s="33">
        <v>8093.695652173913</v>
      </c>
      <c r="K66" s="33">
        <v>7716.340579710145</v>
      </c>
      <c r="L66" s="33">
        <v>7966.9927536231917</v>
      </c>
      <c r="N66" s="33">
        <v>7908.425925925927</v>
      </c>
      <c r="O66" s="33">
        <v>8145.324074074073</v>
      </c>
    </row>
    <row r="67" spans="1:15" x14ac:dyDescent="0.3">
      <c r="A67" s="11" t="s">
        <v>26</v>
      </c>
      <c r="B67" s="33">
        <v>6422.9666666666662</v>
      </c>
      <c r="C67" s="33">
        <v>7064.2</v>
      </c>
      <c r="E67" s="33">
        <v>7091.625</v>
      </c>
      <c r="F67" s="33">
        <v>7645</v>
      </c>
      <c r="H67" s="33">
        <v>7735.9868421052633</v>
      </c>
      <c r="I67" s="33">
        <v>8060.1315789473683</v>
      </c>
      <c r="K67" s="33">
        <v>7969.411764705882</v>
      </c>
      <c r="L67" s="33">
        <v>8176.6176470588234</v>
      </c>
      <c r="N67" s="33">
        <v>8063.1060606060628</v>
      </c>
      <c r="O67" s="33">
        <v>8301.439393939394</v>
      </c>
    </row>
    <row r="68" spans="1:15" x14ac:dyDescent="0.3">
      <c r="A68" s="11" t="s">
        <v>27</v>
      </c>
      <c r="B68" s="33">
        <v>6153.6574074074069</v>
      </c>
      <c r="C68" s="33">
        <v>6911.6666666666679</v>
      </c>
      <c r="E68" s="33">
        <v>7578.7416666666668</v>
      </c>
      <c r="F68" s="33">
        <v>8075.5249999999987</v>
      </c>
      <c r="H68" s="33">
        <v>7501.4880952380954</v>
      </c>
      <c r="I68" s="33">
        <v>7875.7142857142853</v>
      </c>
      <c r="K68" s="33">
        <v>8085.6746031746025</v>
      </c>
      <c r="L68" s="33">
        <v>8304.0476190476202</v>
      </c>
      <c r="N68" s="33">
        <v>8240.3333333333321</v>
      </c>
      <c r="O68" s="33">
        <v>8457.375</v>
      </c>
    </row>
    <row r="69" spans="1:15" x14ac:dyDescent="0.3">
      <c r="A69" s="11" t="s">
        <v>28</v>
      </c>
      <c r="B69" s="33">
        <v>6522.936507936507</v>
      </c>
      <c r="C69" s="33">
        <v>7177.5396825396847</v>
      </c>
      <c r="E69" s="33">
        <v>7815.984848484848</v>
      </c>
      <c r="F69" s="33">
        <v>8189.9999999999991</v>
      </c>
      <c r="H69" s="33">
        <v>7583.3333333333339</v>
      </c>
      <c r="I69" s="33">
        <v>7912.537878787879</v>
      </c>
      <c r="K69" s="33">
        <v>8174.1349206349223</v>
      </c>
      <c r="L69" s="33">
        <v>8365.2380952380972</v>
      </c>
      <c r="N69" s="33"/>
      <c r="O69" s="33"/>
    </row>
    <row r="70" spans="1:15" x14ac:dyDescent="0.3">
      <c r="A70" s="11" t="s">
        <v>29</v>
      </c>
      <c r="B70" s="33">
        <v>6898.9130434782592</v>
      </c>
      <c r="C70" s="33">
        <v>7438.6231884057952</v>
      </c>
      <c r="E70" s="33">
        <v>7991.9696969696961</v>
      </c>
      <c r="F70" s="33">
        <v>8338.674242424242</v>
      </c>
      <c r="H70" s="33">
        <v>7116.7063492063498</v>
      </c>
      <c r="I70" s="33">
        <v>7576.4285714285716</v>
      </c>
      <c r="K70" s="33">
        <v>8084.873015873015</v>
      </c>
      <c r="L70" s="33">
        <v>8368.0555555555566</v>
      </c>
      <c r="N70" s="33"/>
      <c r="O70" s="33"/>
    </row>
    <row r="71" spans="1:15" x14ac:dyDescent="0.3">
      <c r="A71" s="11" t="s">
        <v>30</v>
      </c>
      <c r="B71" s="33">
        <v>7224.2460317460309</v>
      </c>
      <c r="C71" s="33">
        <v>7720.9523809523798</v>
      </c>
      <c r="E71" s="33">
        <v>8093.0681818181802</v>
      </c>
      <c r="F71" s="33">
        <v>8381.1363636363658</v>
      </c>
      <c r="H71" s="33">
        <v>6966.347826086957</v>
      </c>
      <c r="I71" s="33">
        <v>7425.115942028985</v>
      </c>
      <c r="K71" s="33">
        <v>8081.3550724637689</v>
      </c>
      <c r="L71" s="33">
        <v>8307.101449275362</v>
      </c>
      <c r="N71" s="33"/>
      <c r="O71" s="33"/>
    </row>
    <row r="72" spans="1:15" x14ac:dyDescent="0.3">
      <c r="A72" s="11" t="s">
        <v>31</v>
      </c>
      <c r="B72" s="33">
        <v>7666.5634920634911</v>
      </c>
      <c r="C72" s="33">
        <v>8048.9761904761908</v>
      </c>
      <c r="E72" s="33">
        <v>8157.2348484848508</v>
      </c>
      <c r="F72" s="33">
        <v>8415</v>
      </c>
      <c r="H72" s="33">
        <v>6810.8787878787871</v>
      </c>
      <c r="I72" s="33">
        <v>7124.8939393939399</v>
      </c>
      <c r="K72" s="33">
        <v>7758.0833333333339</v>
      </c>
      <c r="L72" s="33">
        <v>8126.8833333333359</v>
      </c>
      <c r="N72" s="33"/>
      <c r="O72" s="33"/>
    </row>
    <row r="73" spans="1:15" x14ac:dyDescent="0.3">
      <c r="A73" s="11" t="s">
        <v>32</v>
      </c>
      <c r="B73" s="33">
        <v>7700.3787878787871</v>
      </c>
      <c r="C73" s="33">
        <v>8041.8181818181802</v>
      </c>
      <c r="E73" s="33">
        <v>8141.6269841269868</v>
      </c>
      <c r="F73" s="33">
        <v>8383.6904761904752</v>
      </c>
      <c r="H73" s="33">
        <v>6933.6904761904752</v>
      </c>
      <c r="I73" s="33">
        <v>7284.3650793650777</v>
      </c>
      <c r="K73" s="33">
        <v>7661.856060606061</v>
      </c>
      <c r="L73" s="33">
        <v>8038.1439393939399</v>
      </c>
      <c r="N73" s="33"/>
      <c r="O73" s="33"/>
    </row>
    <row r="74" spans="1:15" x14ac:dyDescent="0.3">
      <c r="A74" s="11" t="s">
        <v>33</v>
      </c>
      <c r="B74" s="33">
        <v>7776.666666666667</v>
      </c>
      <c r="C74" s="33">
        <v>8085.4365079365107</v>
      </c>
      <c r="E74" s="33">
        <v>7992.6515151515159</v>
      </c>
      <c r="F74" s="33">
        <v>8281.9318181818217</v>
      </c>
      <c r="H74" s="33">
        <v>7152.613636363636</v>
      </c>
      <c r="I74" s="33">
        <v>7395.227272727273</v>
      </c>
      <c r="K74" s="33">
        <v>7580.113636363636</v>
      </c>
      <c r="L74" s="33">
        <v>8045.454545454545</v>
      </c>
      <c r="N74" s="33"/>
      <c r="O74" s="33"/>
    </row>
    <row r="75" spans="1:15" x14ac:dyDescent="0.3">
      <c r="A75" s="11" t="s">
        <v>34</v>
      </c>
      <c r="B75" s="33">
        <v>7771.6269841269841</v>
      </c>
      <c r="C75" s="33">
        <v>8131.5476190476193</v>
      </c>
      <c r="E75" s="33">
        <v>7500.708333333333</v>
      </c>
      <c r="F75" s="33">
        <v>7927.2083333333339</v>
      </c>
      <c r="H75" s="33">
        <v>7331.626984126985</v>
      </c>
      <c r="I75" s="33">
        <v>7646.4682539682544</v>
      </c>
      <c r="K75" s="33">
        <v>7538.8157894736842</v>
      </c>
      <c r="L75" s="33">
        <v>8016.4912280701756</v>
      </c>
      <c r="N75" s="33"/>
      <c r="O75" s="33"/>
    </row>
    <row r="77" spans="1:15" x14ac:dyDescent="0.3">
      <c r="A77" s="34" t="s">
        <v>2</v>
      </c>
      <c r="B77" s="35">
        <f t="shared" ref="B77:I77" si="1">AVERAGE(B64:B75)</f>
        <v>7072.9873704261381</v>
      </c>
      <c r="C77" s="35">
        <f t="shared" si="1"/>
        <v>7516.9892339544504</v>
      </c>
      <c r="E77" s="35">
        <f t="shared" si="1"/>
        <v>7726.6345719095707</v>
      </c>
      <c r="F77" s="35">
        <f t="shared" si="1"/>
        <v>8119.9728174603179</v>
      </c>
      <c r="H77" s="35">
        <f t="shared" si="1"/>
        <v>7339.5598921271112</v>
      </c>
      <c r="I77" s="35">
        <f t="shared" si="1"/>
        <v>7685.579080345241</v>
      </c>
      <c r="K77" s="35">
        <f>AVERAGE(K64:K75)</f>
        <v>7806.7578651999711</v>
      </c>
      <c r="L77" s="35">
        <f>AVERAGE(L64:L75)</f>
        <v>8120.6211830294733</v>
      </c>
      <c r="N77" s="35">
        <f>AVERAGE(N64:N75)</f>
        <v>7890.0880711880718</v>
      </c>
      <c r="O77" s="35">
        <f>AVERAGE(O64:O75)</f>
        <v>8164.454316979316</v>
      </c>
    </row>
    <row r="79" spans="1:15" x14ac:dyDescent="0.3">
      <c r="A79" s="41" t="s">
        <v>5</v>
      </c>
    </row>
    <row r="80" spans="1:15" x14ac:dyDescent="0.3">
      <c r="A80" s="41" t="s">
        <v>57</v>
      </c>
    </row>
    <row r="81" spans="1:1" x14ac:dyDescent="0.3">
      <c r="A81" s="41" t="s">
        <v>58</v>
      </c>
    </row>
    <row r="82" spans="1:1" x14ac:dyDescent="0.3">
      <c r="A82" s="41" t="s">
        <v>59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6:U120"/>
  <sheetViews>
    <sheetView showGridLines="0" topLeftCell="A87" zoomScaleNormal="100" workbookViewId="0">
      <selection activeCell="B106" sqref="B106"/>
    </sheetView>
  </sheetViews>
  <sheetFormatPr baseColWidth="10" defaultColWidth="8.88671875" defaultRowHeight="13.8" x14ac:dyDescent="0.3"/>
  <cols>
    <col min="1" max="1" width="12.6640625" style="9" customWidth="1"/>
    <col min="2" max="3" width="9.6640625" style="9" customWidth="1"/>
    <col min="4" max="4" width="1.6640625" style="9" customWidth="1"/>
    <col min="5" max="6" width="9.6640625" style="9" customWidth="1"/>
    <col min="7" max="7" width="1.6640625" style="9" customWidth="1"/>
    <col min="8" max="9" width="9.6640625" style="9" customWidth="1"/>
    <col min="10" max="10" width="1.6640625" style="9" customWidth="1"/>
    <col min="11" max="12" width="9.6640625" style="9" customWidth="1"/>
    <col min="13" max="13" width="1.6640625" style="9" customWidth="1"/>
    <col min="14" max="15" width="9.6640625" style="9" customWidth="1"/>
    <col min="16" max="16" width="1.6640625" style="9" customWidth="1"/>
    <col min="17" max="18" width="9.6640625" style="9" customWidth="1"/>
    <col min="19" max="19" width="1.5546875" style="9" customWidth="1"/>
    <col min="20" max="256" width="8.88671875" style="9"/>
    <col min="257" max="257" width="12.6640625" style="9" customWidth="1"/>
    <col min="258" max="258" width="11" style="9" customWidth="1"/>
    <col min="259" max="259" width="10.44140625" style="9" customWidth="1"/>
    <col min="260" max="260" width="1.6640625" style="9" customWidth="1"/>
    <col min="261" max="261" width="10.44140625" style="9" customWidth="1"/>
    <col min="262" max="262" width="10.5546875" style="9" customWidth="1"/>
    <col min="263" max="263" width="1.6640625" style="9" customWidth="1"/>
    <col min="264" max="264" width="11.33203125" style="9" customWidth="1"/>
    <col min="265" max="265" width="10.44140625" style="9" customWidth="1"/>
    <col min="266" max="266" width="1.6640625" style="9" customWidth="1"/>
    <col min="267" max="267" width="10.88671875" style="9" customWidth="1"/>
    <col min="268" max="268" width="10.5546875" style="9" customWidth="1"/>
    <col min="269" max="512" width="8.88671875" style="9"/>
    <col min="513" max="513" width="12.6640625" style="9" customWidth="1"/>
    <col min="514" max="514" width="11" style="9" customWidth="1"/>
    <col min="515" max="515" width="10.44140625" style="9" customWidth="1"/>
    <col min="516" max="516" width="1.6640625" style="9" customWidth="1"/>
    <col min="517" max="517" width="10.44140625" style="9" customWidth="1"/>
    <col min="518" max="518" width="10.5546875" style="9" customWidth="1"/>
    <col min="519" max="519" width="1.6640625" style="9" customWidth="1"/>
    <col min="520" max="520" width="11.33203125" style="9" customWidth="1"/>
    <col min="521" max="521" width="10.44140625" style="9" customWidth="1"/>
    <col min="522" max="522" width="1.6640625" style="9" customWidth="1"/>
    <col min="523" max="523" width="10.88671875" style="9" customWidth="1"/>
    <col min="524" max="524" width="10.5546875" style="9" customWidth="1"/>
    <col min="525" max="768" width="8.88671875" style="9"/>
    <col min="769" max="769" width="12.6640625" style="9" customWidth="1"/>
    <col min="770" max="770" width="11" style="9" customWidth="1"/>
    <col min="771" max="771" width="10.44140625" style="9" customWidth="1"/>
    <col min="772" max="772" width="1.6640625" style="9" customWidth="1"/>
    <col min="773" max="773" width="10.44140625" style="9" customWidth="1"/>
    <col min="774" max="774" width="10.5546875" style="9" customWidth="1"/>
    <col min="775" max="775" width="1.6640625" style="9" customWidth="1"/>
    <col min="776" max="776" width="11.33203125" style="9" customWidth="1"/>
    <col min="777" max="777" width="10.44140625" style="9" customWidth="1"/>
    <col min="778" max="778" width="1.6640625" style="9" customWidth="1"/>
    <col min="779" max="779" width="10.88671875" style="9" customWidth="1"/>
    <col min="780" max="780" width="10.5546875" style="9" customWidth="1"/>
    <col min="781" max="1024" width="8.88671875" style="9"/>
    <col min="1025" max="1025" width="12.6640625" style="9" customWidth="1"/>
    <col min="1026" max="1026" width="11" style="9" customWidth="1"/>
    <col min="1027" max="1027" width="10.44140625" style="9" customWidth="1"/>
    <col min="1028" max="1028" width="1.6640625" style="9" customWidth="1"/>
    <col min="1029" max="1029" width="10.44140625" style="9" customWidth="1"/>
    <col min="1030" max="1030" width="10.5546875" style="9" customWidth="1"/>
    <col min="1031" max="1031" width="1.6640625" style="9" customWidth="1"/>
    <col min="1032" max="1032" width="11.33203125" style="9" customWidth="1"/>
    <col min="1033" max="1033" width="10.44140625" style="9" customWidth="1"/>
    <col min="1034" max="1034" width="1.6640625" style="9" customWidth="1"/>
    <col min="1035" max="1035" width="10.88671875" style="9" customWidth="1"/>
    <col min="1036" max="1036" width="10.5546875" style="9" customWidth="1"/>
    <col min="1037" max="1280" width="8.88671875" style="9"/>
    <col min="1281" max="1281" width="12.6640625" style="9" customWidth="1"/>
    <col min="1282" max="1282" width="11" style="9" customWidth="1"/>
    <col min="1283" max="1283" width="10.44140625" style="9" customWidth="1"/>
    <col min="1284" max="1284" width="1.6640625" style="9" customWidth="1"/>
    <col min="1285" max="1285" width="10.44140625" style="9" customWidth="1"/>
    <col min="1286" max="1286" width="10.5546875" style="9" customWidth="1"/>
    <col min="1287" max="1287" width="1.6640625" style="9" customWidth="1"/>
    <col min="1288" max="1288" width="11.33203125" style="9" customWidth="1"/>
    <col min="1289" max="1289" width="10.44140625" style="9" customWidth="1"/>
    <col min="1290" max="1290" width="1.6640625" style="9" customWidth="1"/>
    <col min="1291" max="1291" width="10.88671875" style="9" customWidth="1"/>
    <col min="1292" max="1292" width="10.5546875" style="9" customWidth="1"/>
    <col min="1293" max="1536" width="8.88671875" style="9"/>
    <col min="1537" max="1537" width="12.6640625" style="9" customWidth="1"/>
    <col min="1538" max="1538" width="11" style="9" customWidth="1"/>
    <col min="1539" max="1539" width="10.44140625" style="9" customWidth="1"/>
    <col min="1540" max="1540" width="1.6640625" style="9" customWidth="1"/>
    <col min="1541" max="1541" width="10.44140625" style="9" customWidth="1"/>
    <col min="1542" max="1542" width="10.5546875" style="9" customWidth="1"/>
    <col min="1543" max="1543" width="1.6640625" style="9" customWidth="1"/>
    <col min="1544" max="1544" width="11.33203125" style="9" customWidth="1"/>
    <col min="1545" max="1545" width="10.44140625" style="9" customWidth="1"/>
    <col min="1546" max="1546" width="1.6640625" style="9" customWidth="1"/>
    <col min="1547" max="1547" width="10.88671875" style="9" customWidth="1"/>
    <col min="1548" max="1548" width="10.5546875" style="9" customWidth="1"/>
    <col min="1549" max="1792" width="8.88671875" style="9"/>
    <col min="1793" max="1793" width="12.6640625" style="9" customWidth="1"/>
    <col min="1794" max="1794" width="11" style="9" customWidth="1"/>
    <col min="1795" max="1795" width="10.44140625" style="9" customWidth="1"/>
    <col min="1796" max="1796" width="1.6640625" style="9" customWidth="1"/>
    <col min="1797" max="1797" width="10.44140625" style="9" customWidth="1"/>
    <col min="1798" max="1798" width="10.5546875" style="9" customWidth="1"/>
    <col min="1799" max="1799" width="1.6640625" style="9" customWidth="1"/>
    <col min="1800" max="1800" width="11.33203125" style="9" customWidth="1"/>
    <col min="1801" max="1801" width="10.44140625" style="9" customWidth="1"/>
    <col min="1802" max="1802" width="1.6640625" style="9" customWidth="1"/>
    <col min="1803" max="1803" width="10.88671875" style="9" customWidth="1"/>
    <col min="1804" max="1804" width="10.5546875" style="9" customWidth="1"/>
    <col min="1805" max="2048" width="8.88671875" style="9"/>
    <col min="2049" max="2049" width="12.6640625" style="9" customWidth="1"/>
    <col min="2050" max="2050" width="11" style="9" customWidth="1"/>
    <col min="2051" max="2051" width="10.44140625" style="9" customWidth="1"/>
    <col min="2052" max="2052" width="1.6640625" style="9" customWidth="1"/>
    <col min="2053" max="2053" width="10.44140625" style="9" customWidth="1"/>
    <col min="2054" max="2054" width="10.5546875" style="9" customWidth="1"/>
    <col min="2055" max="2055" width="1.6640625" style="9" customWidth="1"/>
    <col min="2056" max="2056" width="11.33203125" style="9" customWidth="1"/>
    <col min="2057" max="2057" width="10.44140625" style="9" customWidth="1"/>
    <col min="2058" max="2058" width="1.6640625" style="9" customWidth="1"/>
    <col min="2059" max="2059" width="10.88671875" style="9" customWidth="1"/>
    <col min="2060" max="2060" width="10.5546875" style="9" customWidth="1"/>
    <col min="2061" max="2304" width="8.88671875" style="9"/>
    <col min="2305" max="2305" width="12.6640625" style="9" customWidth="1"/>
    <col min="2306" max="2306" width="11" style="9" customWidth="1"/>
    <col min="2307" max="2307" width="10.44140625" style="9" customWidth="1"/>
    <col min="2308" max="2308" width="1.6640625" style="9" customWidth="1"/>
    <col min="2309" max="2309" width="10.44140625" style="9" customWidth="1"/>
    <col min="2310" max="2310" width="10.5546875" style="9" customWidth="1"/>
    <col min="2311" max="2311" width="1.6640625" style="9" customWidth="1"/>
    <col min="2312" max="2312" width="11.33203125" style="9" customWidth="1"/>
    <col min="2313" max="2313" width="10.44140625" style="9" customWidth="1"/>
    <col min="2314" max="2314" width="1.6640625" style="9" customWidth="1"/>
    <col min="2315" max="2315" width="10.88671875" style="9" customWidth="1"/>
    <col min="2316" max="2316" width="10.5546875" style="9" customWidth="1"/>
    <col min="2317" max="2560" width="8.88671875" style="9"/>
    <col min="2561" max="2561" width="12.6640625" style="9" customWidth="1"/>
    <col min="2562" max="2562" width="11" style="9" customWidth="1"/>
    <col min="2563" max="2563" width="10.44140625" style="9" customWidth="1"/>
    <col min="2564" max="2564" width="1.6640625" style="9" customWidth="1"/>
    <col min="2565" max="2565" width="10.44140625" style="9" customWidth="1"/>
    <col min="2566" max="2566" width="10.5546875" style="9" customWidth="1"/>
    <col min="2567" max="2567" width="1.6640625" style="9" customWidth="1"/>
    <col min="2568" max="2568" width="11.33203125" style="9" customWidth="1"/>
    <col min="2569" max="2569" width="10.44140625" style="9" customWidth="1"/>
    <col min="2570" max="2570" width="1.6640625" style="9" customWidth="1"/>
    <col min="2571" max="2571" width="10.88671875" style="9" customWidth="1"/>
    <col min="2572" max="2572" width="10.5546875" style="9" customWidth="1"/>
    <col min="2573" max="2816" width="8.88671875" style="9"/>
    <col min="2817" max="2817" width="12.6640625" style="9" customWidth="1"/>
    <col min="2818" max="2818" width="11" style="9" customWidth="1"/>
    <col min="2819" max="2819" width="10.44140625" style="9" customWidth="1"/>
    <col min="2820" max="2820" width="1.6640625" style="9" customWidth="1"/>
    <col min="2821" max="2821" width="10.44140625" style="9" customWidth="1"/>
    <col min="2822" max="2822" width="10.5546875" style="9" customWidth="1"/>
    <col min="2823" max="2823" width="1.6640625" style="9" customWidth="1"/>
    <col min="2824" max="2824" width="11.33203125" style="9" customWidth="1"/>
    <col min="2825" max="2825" width="10.44140625" style="9" customWidth="1"/>
    <col min="2826" max="2826" width="1.6640625" style="9" customWidth="1"/>
    <col min="2827" max="2827" width="10.88671875" style="9" customWidth="1"/>
    <col min="2828" max="2828" width="10.5546875" style="9" customWidth="1"/>
    <col min="2829" max="3072" width="8.88671875" style="9"/>
    <col min="3073" max="3073" width="12.6640625" style="9" customWidth="1"/>
    <col min="3074" max="3074" width="11" style="9" customWidth="1"/>
    <col min="3075" max="3075" width="10.44140625" style="9" customWidth="1"/>
    <col min="3076" max="3076" width="1.6640625" style="9" customWidth="1"/>
    <col min="3077" max="3077" width="10.44140625" style="9" customWidth="1"/>
    <col min="3078" max="3078" width="10.5546875" style="9" customWidth="1"/>
    <col min="3079" max="3079" width="1.6640625" style="9" customWidth="1"/>
    <col min="3080" max="3080" width="11.33203125" style="9" customWidth="1"/>
    <col min="3081" max="3081" width="10.44140625" style="9" customWidth="1"/>
    <col min="3082" max="3082" width="1.6640625" style="9" customWidth="1"/>
    <col min="3083" max="3083" width="10.88671875" style="9" customWidth="1"/>
    <col min="3084" max="3084" width="10.5546875" style="9" customWidth="1"/>
    <col min="3085" max="3328" width="8.88671875" style="9"/>
    <col min="3329" max="3329" width="12.6640625" style="9" customWidth="1"/>
    <col min="3330" max="3330" width="11" style="9" customWidth="1"/>
    <col min="3331" max="3331" width="10.44140625" style="9" customWidth="1"/>
    <col min="3332" max="3332" width="1.6640625" style="9" customWidth="1"/>
    <col min="3333" max="3333" width="10.44140625" style="9" customWidth="1"/>
    <col min="3334" max="3334" width="10.5546875" style="9" customWidth="1"/>
    <col min="3335" max="3335" width="1.6640625" style="9" customWidth="1"/>
    <col min="3336" max="3336" width="11.33203125" style="9" customWidth="1"/>
    <col min="3337" max="3337" width="10.44140625" style="9" customWidth="1"/>
    <col min="3338" max="3338" width="1.6640625" style="9" customWidth="1"/>
    <col min="3339" max="3339" width="10.88671875" style="9" customWidth="1"/>
    <col min="3340" max="3340" width="10.5546875" style="9" customWidth="1"/>
    <col min="3341" max="3584" width="8.88671875" style="9"/>
    <col min="3585" max="3585" width="12.6640625" style="9" customWidth="1"/>
    <col min="3586" max="3586" width="11" style="9" customWidth="1"/>
    <col min="3587" max="3587" width="10.44140625" style="9" customWidth="1"/>
    <col min="3588" max="3588" width="1.6640625" style="9" customWidth="1"/>
    <col min="3589" max="3589" width="10.44140625" style="9" customWidth="1"/>
    <col min="3590" max="3590" width="10.5546875" style="9" customWidth="1"/>
    <col min="3591" max="3591" width="1.6640625" style="9" customWidth="1"/>
    <col min="3592" max="3592" width="11.33203125" style="9" customWidth="1"/>
    <col min="3593" max="3593" width="10.44140625" style="9" customWidth="1"/>
    <col min="3594" max="3594" width="1.6640625" style="9" customWidth="1"/>
    <col min="3595" max="3595" width="10.88671875" style="9" customWidth="1"/>
    <col min="3596" max="3596" width="10.5546875" style="9" customWidth="1"/>
    <col min="3597" max="3840" width="8.88671875" style="9"/>
    <col min="3841" max="3841" width="12.6640625" style="9" customWidth="1"/>
    <col min="3842" max="3842" width="11" style="9" customWidth="1"/>
    <col min="3843" max="3843" width="10.44140625" style="9" customWidth="1"/>
    <col min="3844" max="3844" width="1.6640625" style="9" customWidth="1"/>
    <col min="3845" max="3845" width="10.44140625" style="9" customWidth="1"/>
    <col min="3846" max="3846" width="10.5546875" style="9" customWidth="1"/>
    <col min="3847" max="3847" width="1.6640625" style="9" customWidth="1"/>
    <col min="3848" max="3848" width="11.33203125" style="9" customWidth="1"/>
    <col min="3849" max="3849" width="10.44140625" style="9" customWidth="1"/>
    <col min="3850" max="3850" width="1.6640625" style="9" customWidth="1"/>
    <col min="3851" max="3851" width="10.88671875" style="9" customWidth="1"/>
    <col min="3852" max="3852" width="10.5546875" style="9" customWidth="1"/>
    <col min="3853" max="4096" width="8.88671875" style="9"/>
    <col min="4097" max="4097" width="12.6640625" style="9" customWidth="1"/>
    <col min="4098" max="4098" width="11" style="9" customWidth="1"/>
    <col min="4099" max="4099" width="10.44140625" style="9" customWidth="1"/>
    <col min="4100" max="4100" width="1.6640625" style="9" customWidth="1"/>
    <col min="4101" max="4101" width="10.44140625" style="9" customWidth="1"/>
    <col min="4102" max="4102" width="10.5546875" style="9" customWidth="1"/>
    <col min="4103" max="4103" width="1.6640625" style="9" customWidth="1"/>
    <col min="4104" max="4104" width="11.33203125" style="9" customWidth="1"/>
    <col min="4105" max="4105" width="10.44140625" style="9" customWidth="1"/>
    <col min="4106" max="4106" width="1.6640625" style="9" customWidth="1"/>
    <col min="4107" max="4107" width="10.88671875" style="9" customWidth="1"/>
    <col min="4108" max="4108" width="10.5546875" style="9" customWidth="1"/>
    <col min="4109" max="4352" width="8.88671875" style="9"/>
    <col min="4353" max="4353" width="12.6640625" style="9" customWidth="1"/>
    <col min="4354" max="4354" width="11" style="9" customWidth="1"/>
    <col min="4355" max="4355" width="10.44140625" style="9" customWidth="1"/>
    <col min="4356" max="4356" width="1.6640625" style="9" customWidth="1"/>
    <col min="4357" max="4357" width="10.44140625" style="9" customWidth="1"/>
    <col min="4358" max="4358" width="10.5546875" style="9" customWidth="1"/>
    <col min="4359" max="4359" width="1.6640625" style="9" customWidth="1"/>
    <col min="4360" max="4360" width="11.33203125" style="9" customWidth="1"/>
    <col min="4361" max="4361" width="10.44140625" style="9" customWidth="1"/>
    <col min="4362" max="4362" width="1.6640625" style="9" customWidth="1"/>
    <col min="4363" max="4363" width="10.88671875" style="9" customWidth="1"/>
    <col min="4364" max="4364" width="10.5546875" style="9" customWidth="1"/>
    <col min="4365" max="4608" width="8.88671875" style="9"/>
    <col min="4609" max="4609" width="12.6640625" style="9" customWidth="1"/>
    <col min="4610" max="4610" width="11" style="9" customWidth="1"/>
    <col min="4611" max="4611" width="10.44140625" style="9" customWidth="1"/>
    <col min="4612" max="4612" width="1.6640625" style="9" customWidth="1"/>
    <col min="4613" max="4613" width="10.44140625" style="9" customWidth="1"/>
    <col min="4614" max="4614" width="10.5546875" style="9" customWidth="1"/>
    <col min="4615" max="4615" width="1.6640625" style="9" customWidth="1"/>
    <col min="4616" max="4616" width="11.33203125" style="9" customWidth="1"/>
    <col min="4617" max="4617" width="10.44140625" style="9" customWidth="1"/>
    <col min="4618" max="4618" width="1.6640625" style="9" customWidth="1"/>
    <col min="4619" max="4619" width="10.88671875" style="9" customWidth="1"/>
    <col min="4620" max="4620" width="10.5546875" style="9" customWidth="1"/>
    <col min="4621" max="4864" width="8.88671875" style="9"/>
    <col min="4865" max="4865" width="12.6640625" style="9" customWidth="1"/>
    <col min="4866" max="4866" width="11" style="9" customWidth="1"/>
    <col min="4867" max="4867" width="10.44140625" style="9" customWidth="1"/>
    <col min="4868" max="4868" width="1.6640625" style="9" customWidth="1"/>
    <col min="4869" max="4869" width="10.44140625" style="9" customWidth="1"/>
    <col min="4870" max="4870" width="10.5546875" style="9" customWidth="1"/>
    <col min="4871" max="4871" width="1.6640625" style="9" customWidth="1"/>
    <col min="4872" max="4872" width="11.33203125" style="9" customWidth="1"/>
    <col min="4873" max="4873" width="10.44140625" style="9" customWidth="1"/>
    <col min="4874" max="4874" width="1.6640625" style="9" customWidth="1"/>
    <col min="4875" max="4875" width="10.88671875" style="9" customWidth="1"/>
    <col min="4876" max="4876" width="10.5546875" style="9" customWidth="1"/>
    <col min="4877" max="5120" width="8.88671875" style="9"/>
    <col min="5121" max="5121" width="12.6640625" style="9" customWidth="1"/>
    <col min="5122" max="5122" width="11" style="9" customWidth="1"/>
    <col min="5123" max="5123" width="10.44140625" style="9" customWidth="1"/>
    <col min="5124" max="5124" width="1.6640625" style="9" customWidth="1"/>
    <col min="5125" max="5125" width="10.44140625" style="9" customWidth="1"/>
    <col min="5126" max="5126" width="10.5546875" style="9" customWidth="1"/>
    <col min="5127" max="5127" width="1.6640625" style="9" customWidth="1"/>
    <col min="5128" max="5128" width="11.33203125" style="9" customWidth="1"/>
    <col min="5129" max="5129" width="10.44140625" style="9" customWidth="1"/>
    <col min="5130" max="5130" width="1.6640625" style="9" customWidth="1"/>
    <col min="5131" max="5131" width="10.88671875" style="9" customWidth="1"/>
    <col min="5132" max="5132" width="10.5546875" style="9" customWidth="1"/>
    <col min="5133" max="5376" width="8.88671875" style="9"/>
    <col min="5377" max="5377" width="12.6640625" style="9" customWidth="1"/>
    <col min="5378" max="5378" width="11" style="9" customWidth="1"/>
    <col min="5379" max="5379" width="10.44140625" style="9" customWidth="1"/>
    <col min="5380" max="5380" width="1.6640625" style="9" customWidth="1"/>
    <col min="5381" max="5381" width="10.44140625" style="9" customWidth="1"/>
    <col min="5382" max="5382" width="10.5546875" style="9" customWidth="1"/>
    <col min="5383" max="5383" width="1.6640625" style="9" customWidth="1"/>
    <col min="5384" max="5384" width="11.33203125" style="9" customWidth="1"/>
    <col min="5385" max="5385" width="10.44140625" style="9" customWidth="1"/>
    <col min="5386" max="5386" width="1.6640625" style="9" customWidth="1"/>
    <col min="5387" max="5387" width="10.88671875" style="9" customWidth="1"/>
    <col min="5388" max="5388" width="10.5546875" style="9" customWidth="1"/>
    <col min="5389" max="5632" width="8.88671875" style="9"/>
    <col min="5633" max="5633" width="12.6640625" style="9" customWidth="1"/>
    <col min="5634" max="5634" width="11" style="9" customWidth="1"/>
    <col min="5635" max="5635" width="10.44140625" style="9" customWidth="1"/>
    <col min="5636" max="5636" width="1.6640625" style="9" customWidth="1"/>
    <col min="5637" max="5637" width="10.44140625" style="9" customWidth="1"/>
    <col min="5638" max="5638" width="10.5546875" style="9" customWidth="1"/>
    <col min="5639" max="5639" width="1.6640625" style="9" customWidth="1"/>
    <col min="5640" max="5640" width="11.33203125" style="9" customWidth="1"/>
    <col min="5641" max="5641" width="10.44140625" style="9" customWidth="1"/>
    <col min="5642" max="5642" width="1.6640625" style="9" customWidth="1"/>
    <col min="5643" max="5643" width="10.88671875" style="9" customWidth="1"/>
    <col min="5644" max="5644" width="10.5546875" style="9" customWidth="1"/>
    <col min="5645" max="5888" width="8.88671875" style="9"/>
    <col min="5889" max="5889" width="12.6640625" style="9" customWidth="1"/>
    <col min="5890" max="5890" width="11" style="9" customWidth="1"/>
    <col min="5891" max="5891" width="10.44140625" style="9" customWidth="1"/>
    <col min="5892" max="5892" width="1.6640625" style="9" customWidth="1"/>
    <col min="5893" max="5893" width="10.44140625" style="9" customWidth="1"/>
    <col min="5894" max="5894" width="10.5546875" style="9" customWidth="1"/>
    <col min="5895" max="5895" width="1.6640625" style="9" customWidth="1"/>
    <col min="5896" max="5896" width="11.33203125" style="9" customWidth="1"/>
    <col min="5897" max="5897" width="10.44140625" style="9" customWidth="1"/>
    <col min="5898" max="5898" width="1.6640625" style="9" customWidth="1"/>
    <col min="5899" max="5899" width="10.88671875" style="9" customWidth="1"/>
    <col min="5900" max="5900" width="10.5546875" style="9" customWidth="1"/>
    <col min="5901" max="6144" width="8.88671875" style="9"/>
    <col min="6145" max="6145" width="12.6640625" style="9" customWidth="1"/>
    <col min="6146" max="6146" width="11" style="9" customWidth="1"/>
    <col min="6147" max="6147" width="10.44140625" style="9" customWidth="1"/>
    <col min="6148" max="6148" width="1.6640625" style="9" customWidth="1"/>
    <col min="6149" max="6149" width="10.44140625" style="9" customWidth="1"/>
    <col min="6150" max="6150" width="10.5546875" style="9" customWidth="1"/>
    <col min="6151" max="6151" width="1.6640625" style="9" customWidth="1"/>
    <col min="6152" max="6152" width="11.33203125" style="9" customWidth="1"/>
    <col min="6153" max="6153" width="10.44140625" style="9" customWidth="1"/>
    <col min="6154" max="6154" width="1.6640625" style="9" customWidth="1"/>
    <col min="6155" max="6155" width="10.88671875" style="9" customWidth="1"/>
    <col min="6156" max="6156" width="10.5546875" style="9" customWidth="1"/>
    <col min="6157" max="6400" width="8.88671875" style="9"/>
    <col min="6401" max="6401" width="12.6640625" style="9" customWidth="1"/>
    <col min="6402" max="6402" width="11" style="9" customWidth="1"/>
    <col min="6403" max="6403" width="10.44140625" style="9" customWidth="1"/>
    <col min="6404" max="6404" width="1.6640625" style="9" customWidth="1"/>
    <col min="6405" max="6405" width="10.44140625" style="9" customWidth="1"/>
    <col min="6406" max="6406" width="10.5546875" style="9" customWidth="1"/>
    <col min="6407" max="6407" width="1.6640625" style="9" customWidth="1"/>
    <col min="6408" max="6408" width="11.33203125" style="9" customWidth="1"/>
    <col min="6409" max="6409" width="10.44140625" style="9" customWidth="1"/>
    <col min="6410" max="6410" width="1.6640625" style="9" customWidth="1"/>
    <col min="6411" max="6411" width="10.88671875" style="9" customWidth="1"/>
    <col min="6412" max="6412" width="10.5546875" style="9" customWidth="1"/>
    <col min="6413" max="6656" width="8.88671875" style="9"/>
    <col min="6657" max="6657" width="12.6640625" style="9" customWidth="1"/>
    <col min="6658" max="6658" width="11" style="9" customWidth="1"/>
    <col min="6659" max="6659" width="10.44140625" style="9" customWidth="1"/>
    <col min="6660" max="6660" width="1.6640625" style="9" customWidth="1"/>
    <col min="6661" max="6661" width="10.44140625" style="9" customWidth="1"/>
    <col min="6662" max="6662" width="10.5546875" style="9" customWidth="1"/>
    <col min="6663" max="6663" width="1.6640625" style="9" customWidth="1"/>
    <col min="6664" max="6664" width="11.33203125" style="9" customWidth="1"/>
    <col min="6665" max="6665" width="10.44140625" style="9" customWidth="1"/>
    <col min="6666" max="6666" width="1.6640625" style="9" customWidth="1"/>
    <col min="6667" max="6667" width="10.88671875" style="9" customWidth="1"/>
    <col min="6668" max="6668" width="10.5546875" style="9" customWidth="1"/>
    <col min="6669" max="6912" width="8.88671875" style="9"/>
    <col min="6913" max="6913" width="12.6640625" style="9" customWidth="1"/>
    <col min="6914" max="6914" width="11" style="9" customWidth="1"/>
    <col min="6915" max="6915" width="10.44140625" style="9" customWidth="1"/>
    <col min="6916" max="6916" width="1.6640625" style="9" customWidth="1"/>
    <col min="6917" max="6917" width="10.44140625" style="9" customWidth="1"/>
    <col min="6918" max="6918" width="10.5546875" style="9" customWidth="1"/>
    <col min="6919" max="6919" width="1.6640625" style="9" customWidth="1"/>
    <col min="6920" max="6920" width="11.33203125" style="9" customWidth="1"/>
    <col min="6921" max="6921" width="10.44140625" style="9" customWidth="1"/>
    <col min="6922" max="6922" width="1.6640625" style="9" customWidth="1"/>
    <col min="6923" max="6923" width="10.88671875" style="9" customWidth="1"/>
    <col min="6924" max="6924" width="10.5546875" style="9" customWidth="1"/>
    <col min="6925" max="7168" width="8.88671875" style="9"/>
    <col min="7169" max="7169" width="12.6640625" style="9" customWidth="1"/>
    <col min="7170" max="7170" width="11" style="9" customWidth="1"/>
    <col min="7171" max="7171" width="10.44140625" style="9" customWidth="1"/>
    <col min="7172" max="7172" width="1.6640625" style="9" customWidth="1"/>
    <col min="7173" max="7173" width="10.44140625" style="9" customWidth="1"/>
    <col min="7174" max="7174" width="10.5546875" style="9" customWidth="1"/>
    <col min="7175" max="7175" width="1.6640625" style="9" customWidth="1"/>
    <col min="7176" max="7176" width="11.33203125" style="9" customWidth="1"/>
    <col min="7177" max="7177" width="10.44140625" style="9" customWidth="1"/>
    <col min="7178" max="7178" width="1.6640625" style="9" customWidth="1"/>
    <col min="7179" max="7179" width="10.88671875" style="9" customWidth="1"/>
    <col min="7180" max="7180" width="10.5546875" style="9" customWidth="1"/>
    <col min="7181" max="7424" width="8.88671875" style="9"/>
    <col min="7425" max="7425" width="12.6640625" style="9" customWidth="1"/>
    <col min="7426" max="7426" width="11" style="9" customWidth="1"/>
    <col min="7427" max="7427" width="10.44140625" style="9" customWidth="1"/>
    <col min="7428" max="7428" width="1.6640625" style="9" customWidth="1"/>
    <col min="7429" max="7429" width="10.44140625" style="9" customWidth="1"/>
    <col min="7430" max="7430" width="10.5546875" style="9" customWidth="1"/>
    <col min="7431" max="7431" width="1.6640625" style="9" customWidth="1"/>
    <col min="7432" max="7432" width="11.33203125" style="9" customWidth="1"/>
    <col min="7433" max="7433" width="10.44140625" style="9" customWidth="1"/>
    <col min="7434" max="7434" width="1.6640625" style="9" customWidth="1"/>
    <col min="7435" max="7435" width="10.88671875" style="9" customWidth="1"/>
    <col min="7436" max="7436" width="10.5546875" style="9" customWidth="1"/>
    <col min="7437" max="7680" width="8.88671875" style="9"/>
    <col min="7681" max="7681" width="12.6640625" style="9" customWidth="1"/>
    <col min="7682" max="7682" width="11" style="9" customWidth="1"/>
    <col min="7683" max="7683" width="10.44140625" style="9" customWidth="1"/>
    <col min="7684" max="7684" width="1.6640625" style="9" customWidth="1"/>
    <col min="7685" max="7685" width="10.44140625" style="9" customWidth="1"/>
    <col min="7686" max="7686" width="10.5546875" style="9" customWidth="1"/>
    <col min="7687" max="7687" width="1.6640625" style="9" customWidth="1"/>
    <col min="7688" max="7688" width="11.33203125" style="9" customWidth="1"/>
    <col min="7689" max="7689" width="10.44140625" style="9" customWidth="1"/>
    <col min="7690" max="7690" width="1.6640625" style="9" customWidth="1"/>
    <col min="7691" max="7691" width="10.88671875" style="9" customWidth="1"/>
    <col min="7692" max="7692" width="10.5546875" style="9" customWidth="1"/>
    <col min="7693" max="7936" width="8.88671875" style="9"/>
    <col min="7937" max="7937" width="12.6640625" style="9" customWidth="1"/>
    <col min="7938" max="7938" width="11" style="9" customWidth="1"/>
    <col min="7939" max="7939" width="10.44140625" style="9" customWidth="1"/>
    <col min="7940" max="7940" width="1.6640625" style="9" customWidth="1"/>
    <col min="7941" max="7941" width="10.44140625" style="9" customWidth="1"/>
    <col min="7942" max="7942" width="10.5546875" style="9" customWidth="1"/>
    <col min="7943" max="7943" width="1.6640625" style="9" customWidth="1"/>
    <col min="7944" max="7944" width="11.33203125" style="9" customWidth="1"/>
    <col min="7945" max="7945" width="10.44140625" style="9" customWidth="1"/>
    <col min="7946" max="7946" width="1.6640625" style="9" customWidth="1"/>
    <col min="7947" max="7947" width="10.88671875" style="9" customWidth="1"/>
    <col min="7948" max="7948" width="10.5546875" style="9" customWidth="1"/>
    <col min="7949" max="8192" width="8.88671875" style="9"/>
    <col min="8193" max="8193" width="12.6640625" style="9" customWidth="1"/>
    <col min="8194" max="8194" width="11" style="9" customWidth="1"/>
    <col min="8195" max="8195" width="10.44140625" style="9" customWidth="1"/>
    <col min="8196" max="8196" width="1.6640625" style="9" customWidth="1"/>
    <col min="8197" max="8197" width="10.44140625" style="9" customWidth="1"/>
    <col min="8198" max="8198" width="10.5546875" style="9" customWidth="1"/>
    <col min="8199" max="8199" width="1.6640625" style="9" customWidth="1"/>
    <col min="8200" max="8200" width="11.33203125" style="9" customWidth="1"/>
    <col min="8201" max="8201" width="10.44140625" style="9" customWidth="1"/>
    <col min="8202" max="8202" width="1.6640625" style="9" customWidth="1"/>
    <col min="8203" max="8203" width="10.88671875" style="9" customWidth="1"/>
    <col min="8204" max="8204" width="10.5546875" style="9" customWidth="1"/>
    <col min="8205" max="8448" width="8.88671875" style="9"/>
    <col min="8449" max="8449" width="12.6640625" style="9" customWidth="1"/>
    <col min="8450" max="8450" width="11" style="9" customWidth="1"/>
    <col min="8451" max="8451" width="10.44140625" style="9" customWidth="1"/>
    <col min="8452" max="8452" width="1.6640625" style="9" customWidth="1"/>
    <col min="8453" max="8453" width="10.44140625" style="9" customWidth="1"/>
    <col min="8454" max="8454" width="10.5546875" style="9" customWidth="1"/>
    <col min="8455" max="8455" width="1.6640625" style="9" customWidth="1"/>
    <col min="8456" max="8456" width="11.33203125" style="9" customWidth="1"/>
    <col min="8457" max="8457" width="10.44140625" style="9" customWidth="1"/>
    <col min="8458" max="8458" width="1.6640625" style="9" customWidth="1"/>
    <col min="8459" max="8459" width="10.88671875" style="9" customWidth="1"/>
    <col min="8460" max="8460" width="10.5546875" style="9" customWidth="1"/>
    <col min="8461" max="8704" width="8.88671875" style="9"/>
    <col min="8705" max="8705" width="12.6640625" style="9" customWidth="1"/>
    <col min="8706" max="8706" width="11" style="9" customWidth="1"/>
    <col min="8707" max="8707" width="10.44140625" style="9" customWidth="1"/>
    <col min="8708" max="8708" width="1.6640625" style="9" customWidth="1"/>
    <col min="8709" max="8709" width="10.44140625" style="9" customWidth="1"/>
    <col min="8710" max="8710" width="10.5546875" style="9" customWidth="1"/>
    <col min="8711" max="8711" width="1.6640625" style="9" customWidth="1"/>
    <col min="8712" max="8712" width="11.33203125" style="9" customWidth="1"/>
    <col min="8713" max="8713" width="10.44140625" style="9" customWidth="1"/>
    <col min="8714" max="8714" width="1.6640625" style="9" customWidth="1"/>
    <col min="8715" max="8715" width="10.88671875" style="9" customWidth="1"/>
    <col min="8716" max="8716" width="10.5546875" style="9" customWidth="1"/>
    <col min="8717" max="8960" width="8.88671875" style="9"/>
    <col min="8961" max="8961" width="12.6640625" style="9" customWidth="1"/>
    <col min="8962" max="8962" width="11" style="9" customWidth="1"/>
    <col min="8963" max="8963" width="10.44140625" style="9" customWidth="1"/>
    <col min="8964" max="8964" width="1.6640625" style="9" customWidth="1"/>
    <col min="8965" max="8965" width="10.44140625" style="9" customWidth="1"/>
    <col min="8966" max="8966" width="10.5546875" style="9" customWidth="1"/>
    <col min="8967" max="8967" width="1.6640625" style="9" customWidth="1"/>
    <col min="8968" max="8968" width="11.33203125" style="9" customWidth="1"/>
    <col min="8969" max="8969" width="10.44140625" style="9" customWidth="1"/>
    <col min="8970" max="8970" width="1.6640625" style="9" customWidth="1"/>
    <col min="8971" max="8971" width="10.88671875" style="9" customWidth="1"/>
    <col min="8972" max="8972" width="10.5546875" style="9" customWidth="1"/>
    <col min="8973" max="9216" width="8.88671875" style="9"/>
    <col min="9217" max="9217" width="12.6640625" style="9" customWidth="1"/>
    <col min="9218" max="9218" width="11" style="9" customWidth="1"/>
    <col min="9219" max="9219" width="10.44140625" style="9" customWidth="1"/>
    <col min="9220" max="9220" width="1.6640625" style="9" customWidth="1"/>
    <col min="9221" max="9221" width="10.44140625" style="9" customWidth="1"/>
    <col min="9222" max="9222" width="10.5546875" style="9" customWidth="1"/>
    <col min="9223" max="9223" width="1.6640625" style="9" customWidth="1"/>
    <col min="9224" max="9224" width="11.33203125" style="9" customWidth="1"/>
    <col min="9225" max="9225" width="10.44140625" style="9" customWidth="1"/>
    <col min="9226" max="9226" width="1.6640625" style="9" customWidth="1"/>
    <col min="9227" max="9227" width="10.88671875" style="9" customWidth="1"/>
    <col min="9228" max="9228" width="10.5546875" style="9" customWidth="1"/>
    <col min="9229" max="9472" width="8.88671875" style="9"/>
    <col min="9473" max="9473" width="12.6640625" style="9" customWidth="1"/>
    <col min="9474" max="9474" width="11" style="9" customWidth="1"/>
    <col min="9475" max="9475" width="10.44140625" style="9" customWidth="1"/>
    <col min="9476" max="9476" width="1.6640625" style="9" customWidth="1"/>
    <col min="9477" max="9477" width="10.44140625" style="9" customWidth="1"/>
    <col min="9478" max="9478" width="10.5546875" style="9" customWidth="1"/>
    <col min="9479" max="9479" width="1.6640625" style="9" customWidth="1"/>
    <col min="9480" max="9480" width="11.33203125" style="9" customWidth="1"/>
    <col min="9481" max="9481" width="10.44140625" style="9" customWidth="1"/>
    <col min="9482" max="9482" width="1.6640625" style="9" customWidth="1"/>
    <col min="9483" max="9483" width="10.88671875" style="9" customWidth="1"/>
    <col min="9484" max="9484" width="10.5546875" style="9" customWidth="1"/>
    <col min="9485" max="9728" width="8.88671875" style="9"/>
    <col min="9729" max="9729" width="12.6640625" style="9" customWidth="1"/>
    <col min="9730" max="9730" width="11" style="9" customWidth="1"/>
    <col min="9731" max="9731" width="10.44140625" style="9" customWidth="1"/>
    <col min="9732" max="9732" width="1.6640625" style="9" customWidth="1"/>
    <col min="9733" max="9733" width="10.44140625" style="9" customWidth="1"/>
    <col min="9734" max="9734" width="10.5546875" style="9" customWidth="1"/>
    <col min="9735" max="9735" width="1.6640625" style="9" customWidth="1"/>
    <col min="9736" max="9736" width="11.33203125" style="9" customWidth="1"/>
    <col min="9737" max="9737" width="10.44140625" style="9" customWidth="1"/>
    <col min="9738" max="9738" width="1.6640625" style="9" customWidth="1"/>
    <col min="9739" max="9739" width="10.88671875" style="9" customWidth="1"/>
    <col min="9740" max="9740" width="10.5546875" style="9" customWidth="1"/>
    <col min="9741" max="9984" width="8.88671875" style="9"/>
    <col min="9985" max="9985" width="12.6640625" style="9" customWidth="1"/>
    <col min="9986" max="9986" width="11" style="9" customWidth="1"/>
    <col min="9987" max="9987" width="10.44140625" style="9" customWidth="1"/>
    <col min="9988" max="9988" width="1.6640625" style="9" customWidth="1"/>
    <col min="9989" max="9989" width="10.44140625" style="9" customWidth="1"/>
    <col min="9990" max="9990" width="10.5546875" style="9" customWidth="1"/>
    <col min="9991" max="9991" width="1.6640625" style="9" customWidth="1"/>
    <col min="9992" max="9992" width="11.33203125" style="9" customWidth="1"/>
    <col min="9993" max="9993" width="10.44140625" style="9" customWidth="1"/>
    <col min="9994" max="9994" width="1.6640625" style="9" customWidth="1"/>
    <col min="9995" max="9995" width="10.88671875" style="9" customWidth="1"/>
    <col min="9996" max="9996" width="10.5546875" style="9" customWidth="1"/>
    <col min="9997" max="10240" width="8.88671875" style="9"/>
    <col min="10241" max="10241" width="12.6640625" style="9" customWidth="1"/>
    <col min="10242" max="10242" width="11" style="9" customWidth="1"/>
    <col min="10243" max="10243" width="10.44140625" style="9" customWidth="1"/>
    <col min="10244" max="10244" width="1.6640625" style="9" customWidth="1"/>
    <col min="10245" max="10245" width="10.44140625" style="9" customWidth="1"/>
    <col min="10246" max="10246" width="10.5546875" style="9" customWidth="1"/>
    <col min="10247" max="10247" width="1.6640625" style="9" customWidth="1"/>
    <col min="10248" max="10248" width="11.33203125" style="9" customWidth="1"/>
    <col min="10249" max="10249" width="10.44140625" style="9" customWidth="1"/>
    <col min="10250" max="10250" width="1.6640625" style="9" customWidth="1"/>
    <col min="10251" max="10251" width="10.88671875" style="9" customWidth="1"/>
    <col min="10252" max="10252" width="10.5546875" style="9" customWidth="1"/>
    <col min="10253" max="10496" width="8.88671875" style="9"/>
    <col min="10497" max="10497" width="12.6640625" style="9" customWidth="1"/>
    <col min="10498" max="10498" width="11" style="9" customWidth="1"/>
    <col min="10499" max="10499" width="10.44140625" style="9" customWidth="1"/>
    <col min="10500" max="10500" width="1.6640625" style="9" customWidth="1"/>
    <col min="10501" max="10501" width="10.44140625" style="9" customWidth="1"/>
    <col min="10502" max="10502" width="10.5546875" style="9" customWidth="1"/>
    <col min="10503" max="10503" width="1.6640625" style="9" customWidth="1"/>
    <col min="10504" max="10504" width="11.33203125" style="9" customWidth="1"/>
    <col min="10505" max="10505" width="10.44140625" style="9" customWidth="1"/>
    <col min="10506" max="10506" width="1.6640625" style="9" customWidth="1"/>
    <col min="10507" max="10507" width="10.88671875" style="9" customWidth="1"/>
    <col min="10508" max="10508" width="10.5546875" style="9" customWidth="1"/>
    <col min="10509" max="10752" width="8.88671875" style="9"/>
    <col min="10753" max="10753" width="12.6640625" style="9" customWidth="1"/>
    <col min="10754" max="10754" width="11" style="9" customWidth="1"/>
    <col min="10755" max="10755" width="10.44140625" style="9" customWidth="1"/>
    <col min="10756" max="10756" width="1.6640625" style="9" customWidth="1"/>
    <col min="10757" max="10757" width="10.44140625" style="9" customWidth="1"/>
    <col min="10758" max="10758" width="10.5546875" style="9" customWidth="1"/>
    <col min="10759" max="10759" width="1.6640625" style="9" customWidth="1"/>
    <col min="10760" max="10760" width="11.33203125" style="9" customWidth="1"/>
    <col min="10761" max="10761" width="10.44140625" style="9" customWidth="1"/>
    <col min="10762" max="10762" width="1.6640625" style="9" customWidth="1"/>
    <col min="10763" max="10763" width="10.88671875" style="9" customWidth="1"/>
    <col min="10764" max="10764" width="10.5546875" style="9" customWidth="1"/>
    <col min="10765" max="11008" width="8.88671875" style="9"/>
    <col min="11009" max="11009" width="12.6640625" style="9" customWidth="1"/>
    <col min="11010" max="11010" width="11" style="9" customWidth="1"/>
    <col min="11011" max="11011" width="10.44140625" style="9" customWidth="1"/>
    <col min="11012" max="11012" width="1.6640625" style="9" customWidth="1"/>
    <col min="11013" max="11013" width="10.44140625" style="9" customWidth="1"/>
    <col min="11014" max="11014" width="10.5546875" style="9" customWidth="1"/>
    <col min="11015" max="11015" width="1.6640625" style="9" customWidth="1"/>
    <col min="11016" max="11016" width="11.33203125" style="9" customWidth="1"/>
    <col min="11017" max="11017" width="10.44140625" style="9" customWidth="1"/>
    <col min="11018" max="11018" width="1.6640625" style="9" customWidth="1"/>
    <col min="11019" max="11019" width="10.88671875" style="9" customWidth="1"/>
    <col min="11020" max="11020" width="10.5546875" style="9" customWidth="1"/>
    <col min="11021" max="11264" width="8.88671875" style="9"/>
    <col min="11265" max="11265" width="12.6640625" style="9" customWidth="1"/>
    <col min="11266" max="11266" width="11" style="9" customWidth="1"/>
    <col min="11267" max="11267" width="10.44140625" style="9" customWidth="1"/>
    <col min="11268" max="11268" width="1.6640625" style="9" customWidth="1"/>
    <col min="11269" max="11269" width="10.44140625" style="9" customWidth="1"/>
    <col min="11270" max="11270" width="10.5546875" style="9" customWidth="1"/>
    <col min="11271" max="11271" width="1.6640625" style="9" customWidth="1"/>
    <col min="11272" max="11272" width="11.33203125" style="9" customWidth="1"/>
    <col min="11273" max="11273" width="10.44140625" style="9" customWidth="1"/>
    <col min="11274" max="11274" width="1.6640625" style="9" customWidth="1"/>
    <col min="11275" max="11275" width="10.88671875" style="9" customWidth="1"/>
    <col min="11276" max="11276" width="10.5546875" style="9" customWidth="1"/>
    <col min="11277" max="11520" width="8.88671875" style="9"/>
    <col min="11521" max="11521" width="12.6640625" style="9" customWidth="1"/>
    <col min="11522" max="11522" width="11" style="9" customWidth="1"/>
    <col min="11523" max="11523" width="10.44140625" style="9" customWidth="1"/>
    <col min="11524" max="11524" width="1.6640625" style="9" customWidth="1"/>
    <col min="11525" max="11525" width="10.44140625" style="9" customWidth="1"/>
    <col min="11526" max="11526" width="10.5546875" style="9" customWidth="1"/>
    <col min="11527" max="11527" width="1.6640625" style="9" customWidth="1"/>
    <col min="11528" max="11528" width="11.33203125" style="9" customWidth="1"/>
    <col min="11529" max="11529" width="10.44140625" style="9" customWidth="1"/>
    <col min="11530" max="11530" width="1.6640625" style="9" customWidth="1"/>
    <col min="11531" max="11531" width="10.88671875" style="9" customWidth="1"/>
    <col min="11532" max="11532" width="10.5546875" style="9" customWidth="1"/>
    <col min="11533" max="11776" width="8.88671875" style="9"/>
    <col min="11777" max="11777" width="12.6640625" style="9" customWidth="1"/>
    <col min="11778" max="11778" width="11" style="9" customWidth="1"/>
    <col min="11779" max="11779" width="10.44140625" style="9" customWidth="1"/>
    <col min="11780" max="11780" width="1.6640625" style="9" customWidth="1"/>
    <col min="11781" max="11781" width="10.44140625" style="9" customWidth="1"/>
    <col min="11782" max="11782" width="10.5546875" style="9" customWidth="1"/>
    <col min="11783" max="11783" width="1.6640625" style="9" customWidth="1"/>
    <col min="11784" max="11784" width="11.33203125" style="9" customWidth="1"/>
    <col min="11785" max="11785" width="10.44140625" style="9" customWidth="1"/>
    <col min="11786" max="11786" width="1.6640625" style="9" customWidth="1"/>
    <col min="11787" max="11787" width="10.88671875" style="9" customWidth="1"/>
    <col min="11788" max="11788" width="10.5546875" style="9" customWidth="1"/>
    <col min="11789" max="12032" width="8.88671875" style="9"/>
    <col min="12033" max="12033" width="12.6640625" style="9" customWidth="1"/>
    <col min="12034" max="12034" width="11" style="9" customWidth="1"/>
    <col min="12035" max="12035" width="10.44140625" style="9" customWidth="1"/>
    <col min="12036" max="12036" width="1.6640625" style="9" customWidth="1"/>
    <col min="12037" max="12037" width="10.44140625" style="9" customWidth="1"/>
    <col min="12038" max="12038" width="10.5546875" style="9" customWidth="1"/>
    <col min="12039" max="12039" width="1.6640625" style="9" customWidth="1"/>
    <col min="12040" max="12040" width="11.33203125" style="9" customWidth="1"/>
    <col min="12041" max="12041" width="10.44140625" style="9" customWidth="1"/>
    <col min="12042" max="12042" width="1.6640625" style="9" customWidth="1"/>
    <col min="12043" max="12043" width="10.88671875" style="9" customWidth="1"/>
    <col min="12044" max="12044" width="10.5546875" style="9" customWidth="1"/>
    <col min="12045" max="12288" width="8.88671875" style="9"/>
    <col min="12289" max="12289" width="12.6640625" style="9" customWidth="1"/>
    <col min="12290" max="12290" width="11" style="9" customWidth="1"/>
    <col min="12291" max="12291" width="10.44140625" style="9" customWidth="1"/>
    <col min="12292" max="12292" width="1.6640625" style="9" customWidth="1"/>
    <col min="12293" max="12293" width="10.44140625" style="9" customWidth="1"/>
    <col min="12294" max="12294" width="10.5546875" style="9" customWidth="1"/>
    <col min="12295" max="12295" width="1.6640625" style="9" customWidth="1"/>
    <col min="12296" max="12296" width="11.33203125" style="9" customWidth="1"/>
    <col min="12297" max="12297" width="10.44140625" style="9" customWidth="1"/>
    <col min="12298" max="12298" width="1.6640625" style="9" customWidth="1"/>
    <col min="12299" max="12299" width="10.88671875" style="9" customWidth="1"/>
    <col min="12300" max="12300" width="10.5546875" style="9" customWidth="1"/>
    <col min="12301" max="12544" width="8.88671875" style="9"/>
    <col min="12545" max="12545" width="12.6640625" style="9" customWidth="1"/>
    <col min="12546" max="12546" width="11" style="9" customWidth="1"/>
    <col min="12547" max="12547" width="10.44140625" style="9" customWidth="1"/>
    <col min="12548" max="12548" width="1.6640625" style="9" customWidth="1"/>
    <col min="12549" max="12549" width="10.44140625" style="9" customWidth="1"/>
    <col min="12550" max="12550" width="10.5546875" style="9" customWidth="1"/>
    <col min="12551" max="12551" width="1.6640625" style="9" customWidth="1"/>
    <col min="12552" max="12552" width="11.33203125" style="9" customWidth="1"/>
    <col min="12553" max="12553" width="10.44140625" style="9" customWidth="1"/>
    <col min="12554" max="12554" width="1.6640625" style="9" customWidth="1"/>
    <col min="12555" max="12555" width="10.88671875" style="9" customWidth="1"/>
    <col min="12556" max="12556" width="10.5546875" style="9" customWidth="1"/>
    <col min="12557" max="12800" width="8.88671875" style="9"/>
    <col min="12801" max="12801" width="12.6640625" style="9" customWidth="1"/>
    <col min="12802" max="12802" width="11" style="9" customWidth="1"/>
    <col min="12803" max="12803" width="10.44140625" style="9" customWidth="1"/>
    <col min="12804" max="12804" width="1.6640625" style="9" customWidth="1"/>
    <col min="12805" max="12805" width="10.44140625" style="9" customWidth="1"/>
    <col min="12806" max="12806" width="10.5546875" style="9" customWidth="1"/>
    <col min="12807" max="12807" width="1.6640625" style="9" customWidth="1"/>
    <col min="12808" max="12808" width="11.33203125" style="9" customWidth="1"/>
    <col min="12809" max="12809" width="10.44140625" style="9" customWidth="1"/>
    <col min="12810" max="12810" width="1.6640625" style="9" customWidth="1"/>
    <col min="12811" max="12811" width="10.88671875" style="9" customWidth="1"/>
    <col min="12812" max="12812" width="10.5546875" style="9" customWidth="1"/>
    <col min="12813" max="13056" width="8.88671875" style="9"/>
    <col min="13057" max="13057" width="12.6640625" style="9" customWidth="1"/>
    <col min="13058" max="13058" width="11" style="9" customWidth="1"/>
    <col min="13059" max="13059" width="10.44140625" style="9" customWidth="1"/>
    <col min="13060" max="13060" width="1.6640625" style="9" customWidth="1"/>
    <col min="13061" max="13061" width="10.44140625" style="9" customWidth="1"/>
    <col min="13062" max="13062" width="10.5546875" style="9" customWidth="1"/>
    <col min="13063" max="13063" width="1.6640625" style="9" customWidth="1"/>
    <col min="13064" max="13064" width="11.33203125" style="9" customWidth="1"/>
    <col min="13065" max="13065" width="10.44140625" style="9" customWidth="1"/>
    <col min="13066" max="13066" width="1.6640625" style="9" customWidth="1"/>
    <col min="13067" max="13067" width="10.88671875" style="9" customWidth="1"/>
    <col min="13068" max="13068" width="10.5546875" style="9" customWidth="1"/>
    <col min="13069" max="13312" width="8.88671875" style="9"/>
    <col min="13313" max="13313" width="12.6640625" style="9" customWidth="1"/>
    <col min="13314" max="13314" width="11" style="9" customWidth="1"/>
    <col min="13315" max="13315" width="10.44140625" style="9" customWidth="1"/>
    <col min="13316" max="13316" width="1.6640625" style="9" customWidth="1"/>
    <col min="13317" max="13317" width="10.44140625" style="9" customWidth="1"/>
    <col min="13318" max="13318" width="10.5546875" style="9" customWidth="1"/>
    <col min="13319" max="13319" width="1.6640625" style="9" customWidth="1"/>
    <col min="13320" max="13320" width="11.33203125" style="9" customWidth="1"/>
    <col min="13321" max="13321" width="10.44140625" style="9" customWidth="1"/>
    <col min="13322" max="13322" width="1.6640625" style="9" customWidth="1"/>
    <col min="13323" max="13323" width="10.88671875" style="9" customWidth="1"/>
    <col min="13324" max="13324" width="10.5546875" style="9" customWidth="1"/>
    <col min="13325" max="13568" width="8.88671875" style="9"/>
    <col min="13569" max="13569" width="12.6640625" style="9" customWidth="1"/>
    <col min="13570" max="13570" width="11" style="9" customWidth="1"/>
    <col min="13571" max="13571" width="10.44140625" style="9" customWidth="1"/>
    <col min="13572" max="13572" width="1.6640625" style="9" customWidth="1"/>
    <col min="13573" max="13573" width="10.44140625" style="9" customWidth="1"/>
    <col min="13574" max="13574" width="10.5546875" style="9" customWidth="1"/>
    <col min="13575" max="13575" width="1.6640625" style="9" customWidth="1"/>
    <col min="13576" max="13576" width="11.33203125" style="9" customWidth="1"/>
    <col min="13577" max="13577" width="10.44140625" style="9" customWidth="1"/>
    <col min="13578" max="13578" width="1.6640625" style="9" customWidth="1"/>
    <col min="13579" max="13579" width="10.88671875" style="9" customWidth="1"/>
    <col min="13580" max="13580" width="10.5546875" style="9" customWidth="1"/>
    <col min="13581" max="13824" width="8.88671875" style="9"/>
    <col min="13825" max="13825" width="12.6640625" style="9" customWidth="1"/>
    <col min="13826" max="13826" width="11" style="9" customWidth="1"/>
    <col min="13827" max="13827" width="10.44140625" style="9" customWidth="1"/>
    <col min="13828" max="13828" width="1.6640625" style="9" customWidth="1"/>
    <col min="13829" max="13829" width="10.44140625" style="9" customWidth="1"/>
    <col min="13830" max="13830" width="10.5546875" style="9" customWidth="1"/>
    <col min="13831" max="13831" width="1.6640625" style="9" customWidth="1"/>
    <col min="13832" max="13832" width="11.33203125" style="9" customWidth="1"/>
    <col min="13833" max="13833" width="10.44140625" style="9" customWidth="1"/>
    <col min="13834" max="13834" width="1.6640625" style="9" customWidth="1"/>
    <col min="13835" max="13835" width="10.88671875" style="9" customWidth="1"/>
    <col min="13836" max="13836" width="10.5546875" style="9" customWidth="1"/>
    <col min="13837" max="14080" width="8.88671875" style="9"/>
    <col min="14081" max="14081" width="12.6640625" style="9" customWidth="1"/>
    <col min="14082" max="14082" width="11" style="9" customWidth="1"/>
    <col min="14083" max="14083" width="10.44140625" style="9" customWidth="1"/>
    <col min="14084" max="14084" width="1.6640625" style="9" customWidth="1"/>
    <col min="14085" max="14085" width="10.44140625" style="9" customWidth="1"/>
    <col min="14086" max="14086" width="10.5546875" style="9" customWidth="1"/>
    <col min="14087" max="14087" width="1.6640625" style="9" customWidth="1"/>
    <col min="14088" max="14088" width="11.33203125" style="9" customWidth="1"/>
    <col min="14089" max="14089" width="10.44140625" style="9" customWidth="1"/>
    <col min="14090" max="14090" width="1.6640625" style="9" customWidth="1"/>
    <col min="14091" max="14091" width="10.88671875" style="9" customWidth="1"/>
    <col min="14092" max="14092" width="10.5546875" style="9" customWidth="1"/>
    <col min="14093" max="14336" width="8.88671875" style="9"/>
    <col min="14337" max="14337" width="12.6640625" style="9" customWidth="1"/>
    <col min="14338" max="14338" width="11" style="9" customWidth="1"/>
    <col min="14339" max="14339" width="10.44140625" style="9" customWidth="1"/>
    <col min="14340" max="14340" width="1.6640625" style="9" customWidth="1"/>
    <col min="14341" max="14341" width="10.44140625" style="9" customWidth="1"/>
    <col min="14342" max="14342" width="10.5546875" style="9" customWidth="1"/>
    <col min="14343" max="14343" width="1.6640625" style="9" customWidth="1"/>
    <col min="14344" max="14344" width="11.33203125" style="9" customWidth="1"/>
    <col min="14345" max="14345" width="10.44140625" style="9" customWidth="1"/>
    <col min="14346" max="14346" width="1.6640625" style="9" customWidth="1"/>
    <col min="14347" max="14347" width="10.88671875" style="9" customWidth="1"/>
    <col min="14348" max="14348" width="10.5546875" style="9" customWidth="1"/>
    <col min="14349" max="14592" width="8.88671875" style="9"/>
    <col min="14593" max="14593" width="12.6640625" style="9" customWidth="1"/>
    <col min="14594" max="14594" width="11" style="9" customWidth="1"/>
    <col min="14595" max="14595" width="10.44140625" style="9" customWidth="1"/>
    <col min="14596" max="14596" width="1.6640625" style="9" customWidth="1"/>
    <col min="14597" max="14597" width="10.44140625" style="9" customWidth="1"/>
    <col min="14598" max="14598" width="10.5546875" style="9" customWidth="1"/>
    <col min="14599" max="14599" width="1.6640625" style="9" customWidth="1"/>
    <col min="14600" max="14600" width="11.33203125" style="9" customWidth="1"/>
    <col min="14601" max="14601" width="10.44140625" style="9" customWidth="1"/>
    <col min="14602" max="14602" width="1.6640625" style="9" customWidth="1"/>
    <col min="14603" max="14603" width="10.88671875" style="9" customWidth="1"/>
    <col min="14604" max="14604" width="10.5546875" style="9" customWidth="1"/>
    <col min="14605" max="14848" width="8.88671875" style="9"/>
    <col min="14849" max="14849" width="12.6640625" style="9" customWidth="1"/>
    <col min="14850" max="14850" width="11" style="9" customWidth="1"/>
    <col min="14851" max="14851" width="10.44140625" style="9" customWidth="1"/>
    <col min="14852" max="14852" width="1.6640625" style="9" customWidth="1"/>
    <col min="14853" max="14853" width="10.44140625" style="9" customWidth="1"/>
    <col min="14854" max="14854" width="10.5546875" style="9" customWidth="1"/>
    <col min="14855" max="14855" width="1.6640625" style="9" customWidth="1"/>
    <col min="14856" max="14856" width="11.33203125" style="9" customWidth="1"/>
    <col min="14857" max="14857" width="10.44140625" style="9" customWidth="1"/>
    <col min="14858" max="14858" width="1.6640625" style="9" customWidth="1"/>
    <col min="14859" max="14859" width="10.88671875" style="9" customWidth="1"/>
    <col min="14860" max="14860" width="10.5546875" style="9" customWidth="1"/>
    <col min="14861" max="15104" width="8.88671875" style="9"/>
    <col min="15105" max="15105" width="12.6640625" style="9" customWidth="1"/>
    <col min="15106" max="15106" width="11" style="9" customWidth="1"/>
    <col min="15107" max="15107" width="10.44140625" style="9" customWidth="1"/>
    <col min="15108" max="15108" width="1.6640625" style="9" customWidth="1"/>
    <col min="15109" max="15109" width="10.44140625" style="9" customWidth="1"/>
    <col min="15110" max="15110" width="10.5546875" style="9" customWidth="1"/>
    <col min="15111" max="15111" width="1.6640625" style="9" customWidth="1"/>
    <col min="15112" max="15112" width="11.33203125" style="9" customWidth="1"/>
    <col min="15113" max="15113" width="10.44140625" style="9" customWidth="1"/>
    <col min="15114" max="15114" width="1.6640625" style="9" customWidth="1"/>
    <col min="15115" max="15115" width="10.88671875" style="9" customWidth="1"/>
    <col min="15116" max="15116" width="10.5546875" style="9" customWidth="1"/>
    <col min="15117" max="15360" width="8.88671875" style="9"/>
    <col min="15361" max="15361" width="12.6640625" style="9" customWidth="1"/>
    <col min="15362" max="15362" width="11" style="9" customWidth="1"/>
    <col min="15363" max="15363" width="10.44140625" style="9" customWidth="1"/>
    <col min="15364" max="15364" width="1.6640625" style="9" customWidth="1"/>
    <col min="15365" max="15365" width="10.44140625" style="9" customWidth="1"/>
    <col min="15366" max="15366" width="10.5546875" style="9" customWidth="1"/>
    <col min="15367" max="15367" width="1.6640625" style="9" customWidth="1"/>
    <col min="15368" max="15368" width="11.33203125" style="9" customWidth="1"/>
    <col min="15369" max="15369" width="10.44140625" style="9" customWidth="1"/>
    <col min="15370" max="15370" width="1.6640625" style="9" customWidth="1"/>
    <col min="15371" max="15371" width="10.88671875" style="9" customWidth="1"/>
    <col min="15372" max="15372" width="10.5546875" style="9" customWidth="1"/>
    <col min="15373" max="15616" width="8.88671875" style="9"/>
    <col min="15617" max="15617" width="12.6640625" style="9" customWidth="1"/>
    <col min="15618" max="15618" width="11" style="9" customWidth="1"/>
    <col min="15619" max="15619" width="10.44140625" style="9" customWidth="1"/>
    <col min="15620" max="15620" width="1.6640625" style="9" customWidth="1"/>
    <col min="15621" max="15621" width="10.44140625" style="9" customWidth="1"/>
    <col min="15622" max="15622" width="10.5546875" style="9" customWidth="1"/>
    <col min="15623" max="15623" width="1.6640625" style="9" customWidth="1"/>
    <col min="15624" max="15624" width="11.33203125" style="9" customWidth="1"/>
    <col min="15625" max="15625" width="10.44140625" style="9" customWidth="1"/>
    <col min="15626" max="15626" width="1.6640625" style="9" customWidth="1"/>
    <col min="15627" max="15627" width="10.88671875" style="9" customWidth="1"/>
    <col min="15628" max="15628" width="10.5546875" style="9" customWidth="1"/>
    <col min="15629" max="15872" width="8.88671875" style="9"/>
    <col min="15873" max="15873" width="12.6640625" style="9" customWidth="1"/>
    <col min="15874" max="15874" width="11" style="9" customWidth="1"/>
    <col min="15875" max="15875" width="10.44140625" style="9" customWidth="1"/>
    <col min="15876" max="15876" width="1.6640625" style="9" customWidth="1"/>
    <col min="15877" max="15877" width="10.44140625" style="9" customWidth="1"/>
    <col min="15878" max="15878" width="10.5546875" style="9" customWidth="1"/>
    <col min="15879" max="15879" width="1.6640625" style="9" customWidth="1"/>
    <col min="15880" max="15880" width="11.33203125" style="9" customWidth="1"/>
    <col min="15881" max="15881" width="10.44140625" style="9" customWidth="1"/>
    <col min="15882" max="15882" width="1.6640625" style="9" customWidth="1"/>
    <col min="15883" max="15883" width="10.88671875" style="9" customWidth="1"/>
    <col min="15884" max="15884" width="10.5546875" style="9" customWidth="1"/>
    <col min="15885" max="16128" width="8.88671875" style="9"/>
    <col min="16129" max="16129" width="12.6640625" style="9" customWidth="1"/>
    <col min="16130" max="16130" width="11" style="9" customWidth="1"/>
    <col min="16131" max="16131" width="10.44140625" style="9" customWidth="1"/>
    <col min="16132" max="16132" width="1.6640625" style="9" customWidth="1"/>
    <col min="16133" max="16133" width="10.44140625" style="9" customWidth="1"/>
    <col min="16134" max="16134" width="10.5546875" style="9" customWidth="1"/>
    <col min="16135" max="16135" width="1.6640625" style="9" customWidth="1"/>
    <col min="16136" max="16136" width="11.33203125" style="9" customWidth="1"/>
    <col min="16137" max="16137" width="10.44140625" style="9" customWidth="1"/>
    <col min="16138" max="16138" width="1.6640625" style="9" customWidth="1"/>
    <col min="16139" max="16139" width="10.88671875" style="9" customWidth="1"/>
    <col min="16140" max="16140" width="10.5546875" style="9" customWidth="1"/>
    <col min="16141" max="16384" width="8.88671875" style="9"/>
  </cols>
  <sheetData>
    <row r="6" spans="1:18" x14ac:dyDescent="0.3">
      <c r="A6" s="5"/>
      <c r="B6" s="8" t="s">
        <v>54</v>
      </c>
    </row>
    <row r="7" spans="1:18" ht="15.6" x14ac:dyDescent="0.3">
      <c r="A7" s="73" t="s">
        <v>48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</row>
    <row r="8" spans="1:18" ht="15.6" x14ac:dyDescent="0.3">
      <c r="A8" s="75" t="s">
        <v>53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</row>
    <row r="9" spans="1:18" x14ac:dyDescent="0.3">
      <c r="E9" s="13"/>
      <c r="F9" s="13"/>
      <c r="G9" s="13"/>
      <c r="H9" s="13"/>
      <c r="I9" s="13"/>
      <c r="J9" s="13"/>
      <c r="K9" s="13"/>
      <c r="L9" s="13"/>
    </row>
    <row r="10" spans="1:18" x14ac:dyDescent="0.3">
      <c r="G10" s="13"/>
      <c r="K10" s="13"/>
      <c r="L10" s="13"/>
    </row>
    <row r="11" spans="1:18" x14ac:dyDescent="0.3">
      <c r="B11" s="16">
        <v>1994</v>
      </c>
      <c r="C11" s="16"/>
      <c r="E11" s="16">
        <v>1995</v>
      </c>
      <c r="F11" s="16"/>
      <c r="G11" s="13"/>
      <c r="H11" s="16">
        <v>1996</v>
      </c>
      <c r="I11" s="16"/>
      <c r="K11" s="16">
        <v>1997</v>
      </c>
      <c r="L11" s="16"/>
      <c r="N11" s="16">
        <v>1998</v>
      </c>
      <c r="O11" s="16"/>
      <c r="Q11" s="16">
        <v>1999</v>
      </c>
      <c r="R11" s="16"/>
    </row>
    <row r="12" spans="1:18" ht="14.4" thickBot="1" x14ac:dyDescent="0.35">
      <c r="B12" s="10" t="s">
        <v>7</v>
      </c>
      <c r="C12" s="10" t="s">
        <v>8</v>
      </c>
      <c r="D12" s="30"/>
      <c r="E12" s="10" t="s">
        <v>7</v>
      </c>
      <c r="F12" s="10" t="s">
        <v>8</v>
      </c>
      <c r="H12" s="10" t="s">
        <v>7</v>
      </c>
      <c r="I12" s="10" t="s">
        <v>8</v>
      </c>
      <c r="J12" s="31"/>
      <c r="K12" s="10" t="s">
        <v>7</v>
      </c>
      <c r="L12" s="32" t="s">
        <v>8</v>
      </c>
      <c r="N12" s="10" t="s">
        <v>7</v>
      </c>
      <c r="O12" s="10" t="s">
        <v>8</v>
      </c>
      <c r="P12" s="31"/>
      <c r="Q12" s="10" t="s">
        <v>7</v>
      </c>
      <c r="R12" s="10" t="s">
        <v>8</v>
      </c>
    </row>
    <row r="13" spans="1:18" ht="14.4" thickTop="1" x14ac:dyDescent="0.3">
      <c r="A13" s="11" t="s">
        <v>23</v>
      </c>
      <c r="B13" s="33">
        <v>4</v>
      </c>
      <c r="C13" s="33">
        <v>5</v>
      </c>
      <c r="E13" s="33">
        <v>2280</v>
      </c>
      <c r="F13" s="33">
        <v>2310</v>
      </c>
      <c r="H13" s="33">
        <v>2035</v>
      </c>
      <c r="I13" s="33">
        <v>2070</v>
      </c>
      <c r="K13" s="33">
        <v>1990</v>
      </c>
      <c r="L13" s="33">
        <v>2130</v>
      </c>
      <c r="N13" s="33">
        <v>2180</v>
      </c>
      <c r="O13" s="33">
        <v>2240</v>
      </c>
      <c r="Q13" s="33">
        <v>1550</v>
      </c>
      <c r="R13" s="33">
        <v>1750</v>
      </c>
    </row>
    <row r="14" spans="1:18" x14ac:dyDescent="0.3">
      <c r="A14" s="11" t="s">
        <v>24</v>
      </c>
      <c r="B14" s="33">
        <v>3</v>
      </c>
      <c r="C14" s="33">
        <v>3.5</v>
      </c>
      <c r="E14" s="33">
        <v>2300</v>
      </c>
      <c r="F14" s="33">
        <v>2380</v>
      </c>
      <c r="H14" s="33">
        <v>2045</v>
      </c>
      <c r="I14" s="33">
        <v>2080</v>
      </c>
      <c r="K14" s="33">
        <v>1940</v>
      </c>
      <c r="L14" s="33">
        <v>2020</v>
      </c>
      <c r="N14" s="33">
        <v>2170</v>
      </c>
      <c r="O14" s="33">
        <v>2260</v>
      </c>
      <c r="Q14" s="33">
        <v>1480</v>
      </c>
      <c r="R14" s="33">
        <v>1500</v>
      </c>
    </row>
    <row r="15" spans="1:18" x14ac:dyDescent="0.3">
      <c r="A15" s="11" t="s">
        <v>25</v>
      </c>
      <c r="B15" s="33">
        <v>1.9</v>
      </c>
      <c r="C15" s="33">
        <v>2.5</v>
      </c>
      <c r="E15" s="33">
        <v>2100</v>
      </c>
      <c r="F15" s="33">
        <v>2200</v>
      </c>
      <c r="H15" s="33">
        <v>2010</v>
      </c>
      <c r="I15" s="33">
        <v>2060</v>
      </c>
      <c r="K15" s="33">
        <v>1950</v>
      </c>
      <c r="L15" s="33">
        <v>2020</v>
      </c>
      <c r="N15" s="33">
        <v>2180</v>
      </c>
      <c r="O15" s="33">
        <v>2265</v>
      </c>
      <c r="Q15" s="33">
        <v>1620</v>
      </c>
      <c r="R15" s="33">
        <v>1700</v>
      </c>
    </row>
    <row r="16" spans="1:18" x14ac:dyDescent="0.3">
      <c r="A16" s="11" t="s">
        <v>26</v>
      </c>
      <c r="B16" s="33">
        <v>1.3</v>
      </c>
      <c r="C16" s="33">
        <v>1.7</v>
      </c>
      <c r="E16" s="33">
        <v>2100</v>
      </c>
      <c r="F16" s="33">
        <v>2220</v>
      </c>
      <c r="H16" s="33">
        <v>1900</v>
      </c>
      <c r="I16" s="33">
        <v>2040</v>
      </c>
      <c r="K16" s="33">
        <v>1900</v>
      </c>
      <c r="L16" s="33">
        <v>1960</v>
      </c>
      <c r="N16" s="33">
        <v>2200</v>
      </c>
      <c r="O16" s="33">
        <v>2400</v>
      </c>
      <c r="Q16" s="33">
        <v>1700</v>
      </c>
      <c r="R16" s="33">
        <v>1790</v>
      </c>
    </row>
    <row r="17" spans="1:18" x14ac:dyDescent="0.3">
      <c r="A17" s="11" t="s">
        <v>27</v>
      </c>
      <c r="B17" s="33">
        <v>1</v>
      </c>
      <c r="C17" s="33">
        <v>1.2</v>
      </c>
      <c r="E17" s="33">
        <v>2200</v>
      </c>
      <c r="F17" s="33">
        <v>2260</v>
      </c>
      <c r="H17" s="33">
        <v>1990</v>
      </c>
      <c r="I17" s="33">
        <v>2045</v>
      </c>
      <c r="K17" s="33">
        <v>1940</v>
      </c>
      <c r="L17" s="33">
        <v>1960</v>
      </c>
      <c r="N17" s="33">
        <v>2300</v>
      </c>
      <c r="O17" s="33">
        <v>2400</v>
      </c>
      <c r="Q17" s="33">
        <v>1670</v>
      </c>
      <c r="R17" s="33">
        <v>1760</v>
      </c>
    </row>
    <row r="18" spans="1:18" x14ac:dyDescent="0.3">
      <c r="A18" s="11" t="s">
        <v>28</v>
      </c>
      <c r="B18" s="33">
        <v>0.65</v>
      </c>
      <c r="C18" s="33">
        <v>0.85</v>
      </c>
      <c r="E18" s="33">
        <v>2050</v>
      </c>
      <c r="F18" s="33">
        <v>2200</v>
      </c>
      <c r="H18" s="33">
        <v>1980</v>
      </c>
      <c r="I18" s="33">
        <v>2040</v>
      </c>
      <c r="K18" s="33">
        <v>1930</v>
      </c>
      <c r="L18" s="33">
        <v>2000</v>
      </c>
      <c r="N18" s="33">
        <v>2300</v>
      </c>
      <c r="O18" s="33">
        <v>2400</v>
      </c>
      <c r="Q18" s="33">
        <v>1750</v>
      </c>
      <c r="R18" s="33">
        <v>1850</v>
      </c>
    </row>
    <row r="19" spans="1:18" x14ac:dyDescent="0.3">
      <c r="A19" s="11" t="s">
        <v>29</v>
      </c>
      <c r="B19" s="33">
        <v>2020</v>
      </c>
      <c r="C19" s="33">
        <v>2130</v>
      </c>
      <c r="E19" s="33">
        <v>2080</v>
      </c>
      <c r="F19" s="33">
        <v>2160</v>
      </c>
      <c r="H19" s="33">
        <v>1980</v>
      </c>
      <c r="I19" s="33">
        <v>2040</v>
      </c>
      <c r="K19" s="33">
        <v>1925</v>
      </c>
      <c r="L19" s="33">
        <v>1980</v>
      </c>
      <c r="N19" s="33">
        <v>2340</v>
      </c>
      <c r="O19" s="33">
        <v>2430</v>
      </c>
      <c r="Q19" s="33">
        <v>1790</v>
      </c>
      <c r="R19" s="33">
        <v>1840</v>
      </c>
    </row>
    <row r="20" spans="1:18" x14ac:dyDescent="0.3">
      <c r="A20" s="11" t="s">
        <v>30</v>
      </c>
      <c r="B20" s="33">
        <v>2080</v>
      </c>
      <c r="C20" s="33">
        <v>2180</v>
      </c>
      <c r="E20" s="33">
        <v>2050</v>
      </c>
      <c r="F20" s="33">
        <v>2100</v>
      </c>
      <c r="H20" s="33">
        <v>2025</v>
      </c>
      <c r="I20" s="33">
        <v>2060</v>
      </c>
      <c r="K20" s="33">
        <v>1950</v>
      </c>
      <c r="L20" s="33">
        <v>2010</v>
      </c>
      <c r="N20" s="33">
        <v>2340</v>
      </c>
      <c r="O20" s="33">
        <v>2420</v>
      </c>
      <c r="Q20" s="33">
        <v>1650</v>
      </c>
      <c r="R20" s="33">
        <v>1740</v>
      </c>
    </row>
    <row r="21" spans="1:18" x14ac:dyDescent="0.3">
      <c r="A21" s="11" t="s">
        <v>31</v>
      </c>
      <c r="B21" s="33">
        <v>2150</v>
      </c>
      <c r="C21" s="33">
        <v>2240</v>
      </c>
      <c r="E21" s="33">
        <v>2030</v>
      </c>
      <c r="F21" s="33">
        <v>2090</v>
      </c>
      <c r="H21" s="33">
        <v>2000</v>
      </c>
      <c r="I21" s="33">
        <v>2060</v>
      </c>
      <c r="K21" s="33">
        <v>1955</v>
      </c>
      <c r="L21" s="33">
        <v>2015</v>
      </c>
      <c r="N21" s="33">
        <v>2250</v>
      </c>
      <c r="O21" s="33">
        <v>2350</v>
      </c>
      <c r="Q21" s="33">
        <v>1650</v>
      </c>
      <c r="R21" s="33">
        <v>1700</v>
      </c>
    </row>
    <row r="22" spans="1:18" x14ac:dyDescent="0.3">
      <c r="A22" s="11" t="s">
        <v>32</v>
      </c>
      <c r="B22" s="33">
        <v>2220</v>
      </c>
      <c r="C22" s="33">
        <v>2300</v>
      </c>
      <c r="E22" s="33">
        <v>2020</v>
      </c>
      <c r="F22" s="33">
        <v>2080</v>
      </c>
      <c r="H22" s="33">
        <v>1900</v>
      </c>
      <c r="I22" s="33">
        <v>2010</v>
      </c>
      <c r="K22" s="33">
        <v>1960</v>
      </c>
      <c r="L22" s="33">
        <v>2010</v>
      </c>
      <c r="N22" s="33">
        <v>2300</v>
      </c>
      <c r="O22" s="33">
        <v>2390</v>
      </c>
      <c r="Q22" s="33">
        <v>1640</v>
      </c>
      <c r="R22" s="33">
        <v>1700</v>
      </c>
    </row>
    <row r="23" spans="1:18" x14ac:dyDescent="0.3">
      <c r="A23" s="11" t="s">
        <v>33</v>
      </c>
      <c r="B23" s="33">
        <v>2220</v>
      </c>
      <c r="C23" s="33">
        <v>2320</v>
      </c>
      <c r="E23" s="33">
        <v>2000</v>
      </c>
      <c r="F23" s="33">
        <v>2060</v>
      </c>
      <c r="H23" s="33">
        <v>1950</v>
      </c>
      <c r="I23" s="33">
        <v>2020</v>
      </c>
      <c r="K23" s="33">
        <v>1950</v>
      </c>
      <c r="L23" s="33">
        <v>2005</v>
      </c>
      <c r="N23" s="33">
        <v>2300</v>
      </c>
      <c r="O23" s="33">
        <v>2390</v>
      </c>
      <c r="Q23" s="33">
        <v>1690</v>
      </c>
      <c r="R23" s="33">
        <v>1735</v>
      </c>
    </row>
    <row r="24" spans="1:18" x14ac:dyDescent="0.3">
      <c r="A24" s="11" t="s">
        <v>34</v>
      </c>
      <c r="B24" s="33">
        <v>2230</v>
      </c>
      <c r="C24" s="33">
        <v>2300</v>
      </c>
      <c r="E24" s="33">
        <v>2010</v>
      </c>
      <c r="F24" s="33">
        <v>2060</v>
      </c>
      <c r="H24" s="33">
        <v>1940</v>
      </c>
      <c r="I24" s="33">
        <v>2010</v>
      </c>
      <c r="K24" s="33">
        <v>2020</v>
      </c>
      <c r="L24" s="33">
        <v>2170</v>
      </c>
      <c r="N24" s="33">
        <v>2310</v>
      </c>
      <c r="O24" s="33">
        <v>2400</v>
      </c>
      <c r="P24" s="33"/>
      <c r="Q24" s="33">
        <v>1750</v>
      </c>
      <c r="R24" s="33">
        <v>1900</v>
      </c>
    </row>
    <row r="25" spans="1:18" ht="5.0999999999999996" customHeight="1" x14ac:dyDescent="0.3"/>
    <row r="26" spans="1:18" s="38" customFormat="1" ht="12" x14ac:dyDescent="0.25">
      <c r="A26" s="36" t="s">
        <v>2</v>
      </c>
      <c r="B26" s="37">
        <f>AVERAGE(B19:B24)</f>
        <v>2153.3333333333335</v>
      </c>
      <c r="C26" s="37">
        <f>AVERAGE(C19:C24)</f>
        <v>2245</v>
      </c>
      <c r="E26" s="37">
        <f>AVERAGE(E13:E24)</f>
        <v>2101.6666666666665</v>
      </c>
      <c r="F26" s="37">
        <f>AVERAGE(F13:F24)</f>
        <v>2176.6666666666665</v>
      </c>
      <c r="H26" s="37">
        <f>AVERAGE(H13:H24)</f>
        <v>1979.5833333333333</v>
      </c>
      <c r="I26" s="37">
        <f>AVERAGE(I13:I24)</f>
        <v>2044.5833333333333</v>
      </c>
      <c r="J26" s="37"/>
      <c r="K26" s="37">
        <f>AVERAGE(K13:K24)</f>
        <v>1950.8333333333333</v>
      </c>
      <c r="L26" s="37">
        <f>AVERAGE(L13:L24)</f>
        <v>2023.3333333333333</v>
      </c>
      <c r="M26" s="37"/>
      <c r="N26" s="37">
        <f>AVERAGE(N13:N24)</f>
        <v>2264.1666666666665</v>
      </c>
      <c r="O26" s="37">
        <f>AVERAGE(O13:O24)</f>
        <v>2362.0833333333335</v>
      </c>
      <c r="Q26" s="37">
        <f>AVERAGE(Q13:Q24)</f>
        <v>1661.6666666666667</v>
      </c>
      <c r="R26" s="37">
        <f>AVERAGE(R13:R24)</f>
        <v>1747.0833333333333</v>
      </c>
    </row>
    <row r="27" spans="1:18" x14ac:dyDescent="0.3">
      <c r="A27" s="40" t="s">
        <v>60</v>
      </c>
      <c r="B27" s="35"/>
      <c r="C27" s="35"/>
      <c r="E27" s="35"/>
      <c r="F27" s="35"/>
      <c r="H27" s="35"/>
      <c r="I27" s="35"/>
      <c r="J27" s="35"/>
      <c r="K27" s="35"/>
      <c r="L27" s="35"/>
      <c r="M27" s="35"/>
      <c r="N27" s="35"/>
      <c r="O27" s="35"/>
      <c r="Q27" s="35"/>
      <c r="R27" s="35"/>
    </row>
    <row r="28" spans="1:18" x14ac:dyDescent="0.3">
      <c r="A28" s="40" t="s">
        <v>51</v>
      </c>
      <c r="B28" s="35"/>
      <c r="C28" s="35"/>
      <c r="E28" s="35"/>
      <c r="F28" s="35"/>
      <c r="H28" s="35"/>
      <c r="I28" s="35"/>
      <c r="J28" s="35"/>
      <c r="K28" s="35"/>
      <c r="L28" s="35"/>
      <c r="M28" s="35"/>
      <c r="N28" s="35"/>
      <c r="O28" s="35"/>
      <c r="Q28" s="35"/>
      <c r="R28" s="35"/>
    </row>
    <row r="29" spans="1:18" x14ac:dyDescent="0.3">
      <c r="A29" s="34"/>
      <c r="B29" s="35"/>
      <c r="C29" s="35"/>
      <c r="D29" s="21"/>
      <c r="E29" s="35"/>
      <c r="F29" s="35"/>
      <c r="H29" s="33"/>
      <c r="I29" s="33"/>
      <c r="K29" s="33"/>
      <c r="L29" s="33"/>
    </row>
    <row r="30" spans="1:18" x14ac:dyDescent="0.3">
      <c r="B30" s="16">
        <v>2000</v>
      </c>
      <c r="C30" s="16"/>
      <c r="E30" s="16">
        <v>2001</v>
      </c>
      <c r="F30" s="16"/>
      <c r="G30" s="13"/>
      <c r="H30" s="16">
        <v>2002</v>
      </c>
      <c r="I30" s="16"/>
      <c r="K30" s="16">
        <v>2003</v>
      </c>
      <c r="L30" s="16"/>
      <c r="N30" s="16">
        <v>2004</v>
      </c>
      <c r="O30" s="16"/>
      <c r="Q30" s="16">
        <v>2005</v>
      </c>
      <c r="R30" s="16"/>
    </row>
    <row r="31" spans="1:18" ht="14.4" thickBot="1" x14ac:dyDescent="0.35">
      <c r="B31" s="10" t="s">
        <v>7</v>
      </c>
      <c r="C31" s="10" t="s">
        <v>8</v>
      </c>
      <c r="D31" s="30"/>
      <c r="E31" s="10" t="s">
        <v>7</v>
      </c>
      <c r="F31" s="10" t="s">
        <v>8</v>
      </c>
      <c r="H31" s="10" t="s">
        <v>7</v>
      </c>
      <c r="I31" s="10" t="s">
        <v>8</v>
      </c>
      <c r="J31" s="31"/>
      <c r="K31" s="10" t="s">
        <v>7</v>
      </c>
      <c r="L31" s="32" t="s">
        <v>8</v>
      </c>
      <c r="N31" s="10" t="s">
        <v>7</v>
      </c>
      <c r="O31" s="10" t="s">
        <v>8</v>
      </c>
      <c r="P31" s="31"/>
      <c r="Q31" s="10" t="s">
        <v>7</v>
      </c>
      <c r="R31" s="10" t="s">
        <v>8</v>
      </c>
    </row>
    <row r="32" spans="1:18" ht="14.4" thickTop="1" x14ac:dyDescent="0.3">
      <c r="A32" s="11" t="s">
        <v>23</v>
      </c>
      <c r="B32" s="33">
        <v>1700</v>
      </c>
      <c r="C32" s="33">
        <v>1805</v>
      </c>
      <c r="E32" s="33">
        <v>1700</v>
      </c>
      <c r="F32" s="33">
        <v>1770</v>
      </c>
      <c r="H32" s="33">
        <v>1900</v>
      </c>
      <c r="I32" s="33">
        <v>1940</v>
      </c>
      <c r="K32" s="33">
        <v>1965</v>
      </c>
      <c r="L32" s="33">
        <v>2053.75</v>
      </c>
      <c r="N32" s="33">
        <v>2075</v>
      </c>
      <c r="O32" s="33">
        <v>2135</v>
      </c>
      <c r="Q32" s="33">
        <v>2161.25</v>
      </c>
      <c r="R32" s="33">
        <v>2226.25</v>
      </c>
    </row>
    <row r="33" spans="1:18" x14ac:dyDescent="0.3">
      <c r="A33" s="11" t="s">
        <v>24</v>
      </c>
      <c r="B33" s="33">
        <v>1840</v>
      </c>
      <c r="C33" s="33">
        <v>1890</v>
      </c>
      <c r="E33" s="33">
        <v>1760</v>
      </c>
      <c r="F33" s="33">
        <v>1820</v>
      </c>
      <c r="H33" s="33">
        <v>1980</v>
      </c>
      <c r="I33" s="33">
        <v>2010</v>
      </c>
      <c r="K33" s="33">
        <v>1941.25</v>
      </c>
      <c r="L33" s="33">
        <v>1990</v>
      </c>
      <c r="N33" s="33">
        <v>2051</v>
      </c>
      <c r="O33" s="33">
        <v>2108</v>
      </c>
      <c r="Q33" s="33">
        <v>2218.75</v>
      </c>
      <c r="R33" s="33">
        <v>2285</v>
      </c>
    </row>
    <row r="34" spans="1:18" x14ac:dyDescent="0.3">
      <c r="A34" s="11" t="s">
        <v>25</v>
      </c>
      <c r="B34" s="33">
        <v>1840</v>
      </c>
      <c r="C34" s="33">
        <v>1920</v>
      </c>
      <c r="E34" s="33">
        <v>1650</v>
      </c>
      <c r="F34" s="33">
        <v>1820</v>
      </c>
      <c r="H34" s="33">
        <v>1980</v>
      </c>
      <c r="I34" s="33">
        <v>2050</v>
      </c>
      <c r="K34" s="33">
        <v>1961.25</v>
      </c>
      <c r="L34" s="33">
        <v>2037.5</v>
      </c>
      <c r="N34" s="33">
        <v>1984</v>
      </c>
      <c r="O34" s="33">
        <v>2033</v>
      </c>
      <c r="Q34" s="33">
        <v>2213.33</v>
      </c>
      <c r="R34" s="33">
        <v>2275</v>
      </c>
    </row>
    <row r="35" spans="1:18" x14ac:dyDescent="0.3">
      <c r="A35" s="11" t="s">
        <v>26</v>
      </c>
      <c r="B35" s="33">
        <v>1860</v>
      </c>
      <c r="C35" s="33">
        <v>1925</v>
      </c>
      <c r="E35" s="33">
        <v>1600</v>
      </c>
      <c r="F35" s="33">
        <v>1700</v>
      </c>
      <c r="H35" s="33">
        <v>1916.6666666666667</v>
      </c>
      <c r="I35" s="33">
        <v>1978.3333333333333</v>
      </c>
      <c r="K35" s="33">
        <v>2237.25</v>
      </c>
      <c r="L35" s="33">
        <v>2335</v>
      </c>
      <c r="N35" s="33">
        <v>1916.4</v>
      </c>
      <c r="O35" s="33">
        <v>1962</v>
      </c>
      <c r="Q35" s="33">
        <v>2237.5</v>
      </c>
      <c r="R35" s="33">
        <v>2293.75</v>
      </c>
    </row>
    <row r="36" spans="1:18" x14ac:dyDescent="0.3">
      <c r="A36" s="11" t="s">
        <v>27</v>
      </c>
      <c r="B36" s="33">
        <v>1800</v>
      </c>
      <c r="C36" s="33">
        <v>1880</v>
      </c>
      <c r="E36" s="33">
        <v>1500</v>
      </c>
      <c r="F36" s="33">
        <v>1570</v>
      </c>
      <c r="H36" s="33">
        <v>1926.25</v>
      </c>
      <c r="I36" s="33">
        <v>2025.5</v>
      </c>
      <c r="K36" s="33">
        <v>2054.3333333333335</v>
      </c>
      <c r="L36" s="33">
        <v>2147.6666666666665</v>
      </c>
      <c r="N36" s="33">
        <v>1870</v>
      </c>
      <c r="O36" s="33">
        <v>1939.6</v>
      </c>
      <c r="Q36" s="33">
        <v>2292.5</v>
      </c>
      <c r="R36" s="33">
        <v>2352.5</v>
      </c>
    </row>
    <row r="37" spans="1:18" x14ac:dyDescent="0.3">
      <c r="A37" s="11" t="s">
        <v>28</v>
      </c>
      <c r="B37" s="33">
        <v>1800</v>
      </c>
      <c r="C37" s="33">
        <v>1870</v>
      </c>
      <c r="E37" s="33">
        <v>1600</v>
      </c>
      <c r="F37" s="33">
        <v>1670</v>
      </c>
      <c r="H37" s="33">
        <v>2028.75</v>
      </c>
      <c r="I37" s="33">
        <v>2231.25</v>
      </c>
      <c r="K37" s="33">
        <v>2081.6666666666665</v>
      </c>
      <c r="L37" s="33">
        <v>2142</v>
      </c>
      <c r="N37" s="33">
        <v>1841</v>
      </c>
      <c r="O37" s="33">
        <v>1874.2</v>
      </c>
      <c r="Q37" s="33">
        <v>2302.5</v>
      </c>
      <c r="R37" s="33">
        <v>2372.5</v>
      </c>
    </row>
    <row r="38" spans="1:18" x14ac:dyDescent="0.3">
      <c r="A38" s="11" t="s">
        <v>29</v>
      </c>
      <c r="B38" s="33">
        <v>1800</v>
      </c>
      <c r="C38" s="33">
        <v>1865</v>
      </c>
      <c r="E38" s="33">
        <v>1600</v>
      </c>
      <c r="F38" s="33">
        <v>1700</v>
      </c>
      <c r="H38" s="33">
        <v>1747.5</v>
      </c>
      <c r="I38" s="33">
        <v>2036.5</v>
      </c>
      <c r="K38" s="33">
        <v>1989.5</v>
      </c>
      <c r="L38" s="33">
        <v>2087.25</v>
      </c>
      <c r="N38" s="33">
        <v>1836</v>
      </c>
      <c r="O38" s="33">
        <v>1879</v>
      </c>
      <c r="Q38" s="33">
        <v>2246.25</v>
      </c>
      <c r="R38" s="33">
        <v>2315</v>
      </c>
    </row>
    <row r="39" spans="1:18" x14ac:dyDescent="0.3">
      <c r="A39" s="11" t="s">
        <v>30</v>
      </c>
      <c r="B39" s="33">
        <v>1800</v>
      </c>
      <c r="C39" s="33">
        <v>1860</v>
      </c>
      <c r="E39" s="33">
        <v>1660</v>
      </c>
      <c r="F39" s="33">
        <v>1725</v>
      </c>
      <c r="H39" s="33">
        <v>1980</v>
      </c>
      <c r="I39" s="33">
        <v>2079</v>
      </c>
      <c r="K39" s="33">
        <v>2060</v>
      </c>
      <c r="L39" s="33">
        <v>2146.25</v>
      </c>
      <c r="N39" s="33">
        <v>1867.5</v>
      </c>
      <c r="O39" s="33">
        <v>1910</v>
      </c>
      <c r="Q39" s="33">
        <v>2375</v>
      </c>
      <c r="R39" s="33">
        <v>2437.5</v>
      </c>
    </row>
    <row r="40" spans="1:18" x14ac:dyDescent="0.3">
      <c r="A40" s="11" t="s">
        <v>31</v>
      </c>
      <c r="B40" s="33">
        <v>1750</v>
      </c>
      <c r="C40" s="33">
        <v>1800</v>
      </c>
      <c r="E40" s="33">
        <v>1600</v>
      </c>
      <c r="F40" s="33">
        <v>1670</v>
      </c>
      <c r="H40" s="33">
        <v>1705</v>
      </c>
      <c r="I40" s="33">
        <v>1820</v>
      </c>
      <c r="K40" s="33">
        <v>2088.75</v>
      </c>
      <c r="L40" s="33">
        <v>2135</v>
      </c>
      <c r="N40" s="33">
        <v>1930</v>
      </c>
      <c r="O40" s="33">
        <v>1968.75</v>
      </c>
      <c r="Q40" s="33">
        <v>2466.25</v>
      </c>
      <c r="R40" s="33">
        <v>2530</v>
      </c>
    </row>
    <row r="41" spans="1:18" x14ac:dyDescent="0.3">
      <c r="A41" s="11" t="s">
        <v>32</v>
      </c>
      <c r="B41" s="33">
        <v>1650</v>
      </c>
      <c r="C41" s="33">
        <v>1750</v>
      </c>
      <c r="E41" s="33">
        <v>1645</v>
      </c>
      <c r="F41" s="33">
        <v>1665</v>
      </c>
      <c r="H41" s="33">
        <v>1811.25</v>
      </c>
      <c r="I41" s="33">
        <v>1876.75</v>
      </c>
      <c r="K41" s="33">
        <v>2131.25</v>
      </c>
      <c r="L41" s="33">
        <v>2168.75</v>
      </c>
      <c r="N41" s="33">
        <v>1988.75</v>
      </c>
      <c r="O41" s="33">
        <v>2030</v>
      </c>
      <c r="Q41" s="33">
        <v>2507.5</v>
      </c>
      <c r="R41" s="33">
        <v>2557.5</v>
      </c>
    </row>
    <row r="42" spans="1:18" x14ac:dyDescent="0.3">
      <c r="A42" s="11" t="s">
        <v>33</v>
      </c>
      <c r="B42" s="33">
        <v>1700</v>
      </c>
      <c r="C42" s="33">
        <v>1760</v>
      </c>
      <c r="E42" s="33">
        <v>1820</v>
      </c>
      <c r="F42" s="33">
        <v>1845</v>
      </c>
      <c r="H42" s="33">
        <v>1900</v>
      </c>
      <c r="I42" s="33">
        <v>2000</v>
      </c>
      <c r="K42" s="33">
        <v>2055</v>
      </c>
      <c r="L42" s="33">
        <v>2097.5</v>
      </c>
      <c r="N42" s="33">
        <v>2072.5</v>
      </c>
      <c r="O42" s="33">
        <v>2123.75</v>
      </c>
      <c r="Q42" s="33">
        <v>2607.5</v>
      </c>
      <c r="R42" s="33">
        <v>2655</v>
      </c>
    </row>
    <row r="43" spans="1:18" x14ac:dyDescent="0.3">
      <c r="A43" s="11" t="s">
        <v>34</v>
      </c>
      <c r="B43" s="33">
        <v>1680</v>
      </c>
      <c r="C43" s="33">
        <v>1775</v>
      </c>
      <c r="E43" s="33">
        <v>1850</v>
      </c>
      <c r="F43" s="33">
        <v>1950</v>
      </c>
      <c r="H43" s="33">
        <v>1985</v>
      </c>
      <c r="I43" s="33">
        <v>2070</v>
      </c>
      <c r="K43" s="33">
        <v>2006.67</v>
      </c>
      <c r="L43" s="33">
        <v>2106.67</v>
      </c>
      <c r="N43" s="33">
        <v>2105</v>
      </c>
      <c r="O43" s="33">
        <v>2177.5</v>
      </c>
      <c r="P43" s="33"/>
      <c r="Q43" s="33">
        <v>2545</v>
      </c>
      <c r="R43" s="33">
        <v>2640</v>
      </c>
    </row>
    <row r="44" spans="1:18" ht="5.0999999999999996" customHeight="1" x14ac:dyDescent="0.3"/>
    <row r="45" spans="1:18" s="38" customFormat="1" ht="12" x14ac:dyDescent="0.25">
      <c r="A45" s="36" t="s">
        <v>2</v>
      </c>
      <c r="B45" s="37">
        <f>AVERAGE(B32:B43)</f>
        <v>1768.3333333333333</v>
      </c>
      <c r="C45" s="37">
        <f>AVERAGE(C32:C43)</f>
        <v>1841.6666666666667</v>
      </c>
      <c r="E45" s="37">
        <f>AVERAGE(E32:E43)</f>
        <v>1665.4166666666667</v>
      </c>
      <c r="F45" s="37">
        <f>AVERAGE(F32:F43)</f>
        <v>1742.0833333333333</v>
      </c>
      <c r="H45" s="37">
        <f>AVERAGE(H32:H43)</f>
        <v>1905.0347222222224</v>
      </c>
      <c r="I45" s="37">
        <f>AVERAGE(I32:I43)</f>
        <v>2009.7777777777776</v>
      </c>
      <c r="J45" s="37"/>
      <c r="K45" s="37">
        <f>AVERAGE(K32:K43)</f>
        <v>2047.6599999999999</v>
      </c>
      <c r="L45" s="37">
        <f>AVERAGE(L32:L43)</f>
        <v>2120.6113888888885</v>
      </c>
      <c r="M45" s="37"/>
      <c r="N45" s="37">
        <f>AVERAGE(N32:N43)</f>
        <v>1961.4291666666668</v>
      </c>
      <c r="O45" s="37">
        <f>AVERAGE(O32:O43)</f>
        <v>2011.7333333333336</v>
      </c>
      <c r="Q45" s="37">
        <f>AVERAGE(Q32:Q43)</f>
        <v>2347.7775000000001</v>
      </c>
      <c r="R45" s="37">
        <f>AVERAGE(R32:R43)</f>
        <v>2411.6666666666665</v>
      </c>
    </row>
    <row r="47" spans="1:18" x14ac:dyDescent="0.3">
      <c r="B47" s="16">
        <v>2006</v>
      </c>
      <c r="C47" s="16"/>
      <c r="E47" s="16">
        <v>2007</v>
      </c>
      <c r="F47" s="16"/>
      <c r="G47" s="13"/>
      <c r="H47" s="16">
        <v>2008</v>
      </c>
      <c r="I47" s="16"/>
      <c r="K47" s="16">
        <v>2009</v>
      </c>
      <c r="L47" s="16"/>
      <c r="N47" s="16">
        <v>2010</v>
      </c>
      <c r="O47" s="16"/>
      <c r="Q47" s="16">
        <v>2011</v>
      </c>
      <c r="R47" s="16"/>
    </row>
    <row r="48" spans="1:18" ht="14.4" thickBot="1" x14ac:dyDescent="0.35">
      <c r="B48" s="10" t="s">
        <v>7</v>
      </c>
      <c r="C48" s="10" t="s">
        <v>8</v>
      </c>
      <c r="D48" s="30"/>
      <c r="E48" s="10" t="s">
        <v>7</v>
      </c>
      <c r="F48" s="10" t="s">
        <v>8</v>
      </c>
      <c r="H48" s="10" t="s">
        <v>7</v>
      </c>
      <c r="I48" s="10" t="s">
        <v>8</v>
      </c>
      <c r="J48" s="31"/>
      <c r="K48" s="10" t="s">
        <v>7</v>
      </c>
      <c r="L48" s="32" t="s">
        <v>8</v>
      </c>
      <c r="N48" s="10" t="s">
        <v>7</v>
      </c>
      <c r="O48" s="10" t="s">
        <v>8</v>
      </c>
      <c r="P48" s="31"/>
      <c r="Q48" s="10" t="s">
        <v>7</v>
      </c>
      <c r="R48" s="10" t="s">
        <v>8</v>
      </c>
    </row>
    <row r="49" spans="1:18" ht="14.4" thickTop="1" x14ac:dyDescent="0.3">
      <c r="A49" s="11" t="s">
        <v>23</v>
      </c>
      <c r="B49" s="33">
        <v>2553.79</v>
      </c>
      <c r="C49" s="33">
        <v>2619.2399999999998</v>
      </c>
      <c r="E49" s="33">
        <v>2317</v>
      </c>
      <c r="F49" s="33">
        <v>2362</v>
      </c>
      <c r="H49" s="33">
        <v>2462.5</v>
      </c>
      <c r="I49" s="33">
        <v>2522.5</v>
      </c>
      <c r="K49" s="33">
        <v>2101.88</v>
      </c>
      <c r="L49" s="33">
        <v>2181.88</v>
      </c>
      <c r="N49" s="33">
        <v>2428.13</v>
      </c>
      <c r="O49" s="33">
        <v>2508.13</v>
      </c>
      <c r="Q49" s="33">
        <v>2638.75</v>
      </c>
      <c r="R49" s="33">
        <v>2703.75</v>
      </c>
    </row>
    <row r="50" spans="1:18" x14ac:dyDescent="0.3">
      <c r="A50" s="11" t="s">
        <v>24</v>
      </c>
      <c r="B50" s="33">
        <v>2660</v>
      </c>
      <c r="C50" s="33">
        <v>2736.67</v>
      </c>
      <c r="E50" s="33">
        <v>2338</v>
      </c>
      <c r="F50" s="33">
        <v>2394</v>
      </c>
      <c r="H50" s="33">
        <v>2480.63</v>
      </c>
      <c r="I50" s="33">
        <v>2563.75</v>
      </c>
      <c r="K50" s="33">
        <v>2135.63</v>
      </c>
      <c r="L50" s="33">
        <v>2211.85</v>
      </c>
      <c r="N50" s="33">
        <v>2465</v>
      </c>
      <c r="O50" s="33">
        <v>2530</v>
      </c>
      <c r="Q50" s="33">
        <v>2628.75</v>
      </c>
      <c r="R50" s="33">
        <v>2693.75</v>
      </c>
    </row>
    <row r="51" spans="1:18" x14ac:dyDescent="0.3">
      <c r="A51" s="11" t="s">
        <v>25</v>
      </c>
      <c r="B51" s="33">
        <v>2596.67</v>
      </c>
      <c r="C51" s="33">
        <v>2670</v>
      </c>
      <c r="E51" s="33">
        <v>2312</v>
      </c>
      <c r="F51" s="33">
        <v>2356</v>
      </c>
      <c r="H51" s="33">
        <v>2401.25</v>
      </c>
      <c r="I51" s="33">
        <v>2497.5</v>
      </c>
      <c r="K51" s="33">
        <v>2136.88</v>
      </c>
      <c r="L51" s="33">
        <v>2203.13</v>
      </c>
      <c r="N51" s="33">
        <v>2511.25</v>
      </c>
      <c r="O51" s="33">
        <v>2563.75</v>
      </c>
      <c r="Q51" s="33">
        <v>2396.25</v>
      </c>
      <c r="R51" s="33">
        <v>2493.75</v>
      </c>
    </row>
    <row r="52" spans="1:18" x14ac:dyDescent="0.3">
      <c r="A52" s="11" t="s">
        <v>26</v>
      </c>
      <c r="B52" s="33">
        <v>2503.33</v>
      </c>
      <c r="C52" s="33">
        <v>2585</v>
      </c>
      <c r="E52" s="33">
        <v>2034.17</v>
      </c>
      <c r="F52" s="33">
        <v>2443.33</v>
      </c>
      <c r="H52" s="33">
        <v>2298.13</v>
      </c>
      <c r="I52" s="33">
        <v>2391.25</v>
      </c>
      <c r="K52" s="33">
        <v>2196.88</v>
      </c>
      <c r="L52" s="33">
        <v>2275</v>
      </c>
      <c r="N52" s="33">
        <v>2573.75</v>
      </c>
      <c r="O52" s="33">
        <v>2650</v>
      </c>
      <c r="Q52" s="33">
        <v>2361.875</v>
      </c>
      <c r="R52" s="33">
        <v>2468.125</v>
      </c>
    </row>
    <row r="53" spans="1:18" x14ac:dyDescent="0.3">
      <c r="A53" s="11" t="s">
        <v>27</v>
      </c>
      <c r="B53" s="33">
        <v>2336.67</v>
      </c>
      <c r="C53" s="33">
        <v>2466.67</v>
      </c>
      <c r="E53" s="33">
        <v>2435</v>
      </c>
      <c r="F53" s="33">
        <v>2496.67</v>
      </c>
      <c r="H53" s="33">
        <v>2325.63</v>
      </c>
      <c r="I53" s="33">
        <v>2397.5</v>
      </c>
      <c r="K53" s="33">
        <v>2403.75</v>
      </c>
      <c r="L53" s="33">
        <v>2486.88</v>
      </c>
      <c r="N53" s="33">
        <v>2483.13</v>
      </c>
      <c r="O53" s="33">
        <v>2553.75</v>
      </c>
      <c r="Q53" s="33">
        <v>2398.75</v>
      </c>
      <c r="R53" s="33">
        <v>2480</v>
      </c>
    </row>
    <row r="54" spans="1:18" x14ac:dyDescent="0.3">
      <c r="A54" s="11" t="s">
        <v>28</v>
      </c>
      <c r="B54" s="33">
        <v>2300</v>
      </c>
      <c r="C54" s="33">
        <v>2380</v>
      </c>
      <c r="E54" s="33">
        <v>2440</v>
      </c>
      <c r="F54" s="33">
        <v>2504.17</v>
      </c>
      <c r="H54" s="33">
        <v>2281.25</v>
      </c>
      <c r="I54" s="33">
        <v>2385.63</v>
      </c>
      <c r="K54" s="33">
        <v>2417.5</v>
      </c>
      <c r="L54" s="33">
        <v>2513.75</v>
      </c>
      <c r="N54" s="33">
        <v>2524.38</v>
      </c>
      <c r="O54" s="33">
        <v>2595.5</v>
      </c>
      <c r="Q54" s="33">
        <v>2381.903409090909</v>
      </c>
      <c r="R54" s="33">
        <v>2449.034090909091</v>
      </c>
    </row>
    <row r="55" spans="1:18" x14ac:dyDescent="0.3">
      <c r="A55" s="11" t="s">
        <v>29</v>
      </c>
      <c r="B55" s="33">
        <v>2301</v>
      </c>
      <c r="C55" s="33">
        <v>2342</v>
      </c>
      <c r="E55" s="33">
        <v>2443.33</v>
      </c>
      <c r="F55" s="33">
        <v>2503.33</v>
      </c>
      <c r="H55" s="33">
        <v>2275</v>
      </c>
      <c r="I55" s="33">
        <v>2346.88</v>
      </c>
      <c r="K55" s="33">
        <v>2496.25</v>
      </c>
      <c r="L55" s="33">
        <v>2565.625</v>
      </c>
      <c r="N55" s="33">
        <v>2566.25</v>
      </c>
      <c r="O55" s="33">
        <v>2622.5</v>
      </c>
      <c r="Q55" s="33">
        <v>2258.75</v>
      </c>
      <c r="R55" s="33">
        <v>2371.25</v>
      </c>
    </row>
    <row r="56" spans="1:18" x14ac:dyDescent="0.3">
      <c r="A56" s="11" t="s">
        <v>30</v>
      </c>
      <c r="B56" s="33">
        <v>2333</v>
      </c>
      <c r="C56" s="33">
        <v>2382</v>
      </c>
      <c r="E56" s="33">
        <v>2420</v>
      </c>
      <c r="F56" s="33">
        <v>2484.17</v>
      </c>
      <c r="H56" s="33">
        <v>2300.63</v>
      </c>
      <c r="I56" s="33">
        <v>2368.75</v>
      </c>
      <c r="K56" s="33">
        <v>2500</v>
      </c>
      <c r="L56" s="33">
        <v>2571.25</v>
      </c>
      <c r="N56" s="33">
        <v>2596.25</v>
      </c>
      <c r="O56" s="33">
        <v>2640</v>
      </c>
      <c r="Q56" s="33">
        <v>2307.5</v>
      </c>
      <c r="R56" s="33">
        <v>2386.25</v>
      </c>
    </row>
    <row r="57" spans="1:18" x14ac:dyDescent="0.3">
      <c r="A57" s="11" t="s">
        <v>31</v>
      </c>
      <c r="B57" s="33">
        <v>2323</v>
      </c>
      <c r="C57" s="33">
        <v>2386</v>
      </c>
      <c r="E57" s="33">
        <v>2435</v>
      </c>
      <c r="F57" s="33">
        <v>2498.33</v>
      </c>
      <c r="H57" s="33">
        <v>1936.88</v>
      </c>
      <c r="I57" s="33">
        <v>2115</v>
      </c>
      <c r="K57" s="33">
        <v>2606.25</v>
      </c>
      <c r="L57" s="33">
        <v>2665.63</v>
      </c>
      <c r="N57" s="33">
        <v>2708.75</v>
      </c>
      <c r="O57" s="33">
        <v>2763.75</v>
      </c>
      <c r="Q57" s="33">
        <v>2127.5</v>
      </c>
      <c r="R57" s="33">
        <v>2261.25</v>
      </c>
    </row>
    <row r="58" spans="1:18" x14ac:dyDescent="0.3">
      <c r="A58" s="11" t="s">
        <v>32</v>
      </c>
      <c r="B58" s="33">
        <v>2328</v>
      </c>
      <c r="C58" s="33">
        <v>2378</v>
      </c>
      <c r="E58" s="33">
        <v>2448.33</v>
      </c>
      <c r="F58" s="33">
        <v>2510.83</v>
      </c>
      <c r="H58" s="33">
        <v>2065</v>
      </c>
      <c r="I58" s="33">
        <v>2215.63</v>
      </c>
      <c r="K58" s="33">
        <v>2670</v>
      </c>
      <c r="L58" s="33">
        <v>2735.63</v>
      </c>
      <c r="N58" s="33">
        <v>2701.875</v>
      </c>
      <c r="O58" s="33">
        <v>2798.75</v>
      </c>
      <c r="Q58" s="33">
        <v>2318.75</v>
      </c>
      <c r="R58" s="33">
        <v>2418.75</v>
      </c>
    </row>
    <row r="59" spans="1:18" x14ac:dyDescent="0.3">
      <c r="A59" s="11" t="s">
        <v>33</v>
      </c>
      <c r="B59" s="33">
        <v>2346</v>
      </c>
      <c r="C59" s="33">
        <v>2392</v>
      </c>
      <c r="E59" s="33">
        <v>2470</v>
      </c>
      <c r="F59" s="33">
        <v>2558.33</v>
      </c>
      <c r="H59" s="33">
        <v>2010</v>
      </c>
      <c r="I59" s="33">
        <v>2152.5</v>
      </c>
      <c r="K59" s="33">
        <v>2608.125</v>
      </c>
      <c r="L59" s="33">
        <v>2671.25</v>
      </c>
      <c r="N59" s="33">
        <v>2582.5</v>
      </c>
      <c r="O59" s="33">
        <v>2660</v>
      </c>
      <c r="Q59" s="33">
        <v>2298.75</v>
      </c>
      <c r="R59" s="33">
        <v>2377.5</v>
      </c>
    </row>
    <row r="60" spans="1:18" x14ac:dyDescent="0.3">
      <c r="A60" s="11" t="s">
        <v>34</v>
      </c>
      <c r="B60" s="33">
        <v>2280</v>
      </c>
      <c r="C60" s="33">
        <v>2370</v>
      </c>
      <c r="E60" s="33">
        <v>2498.33</v>
      </c>
      <c r="F60" s="33">
        <v>2605.83</v>
      </c>
      <c r="H60" s="33">
        <v>1990.63</v>
      </c>
      <c r="I60" s="33">
        <v>2093.13</v>
      </c>
      <c r="K60" s="33">
        <v>2490</v>
      </c>
      <c r="L60" s="33">
        <v>2600.7142857142858</v>
      </c>
      <c r="N60" s="33">
        <v>2583.75</v>
      </c>
      <c r="O60" s="33">
        <v>2693.75</v>
      </c>
      <c r="P60" s="33"/>
      <c r="Q60" s="33">
        <v>2250</v>
      </c>
      <c r="R60" s="33">
        <v>2367.5</v>
      </c>
    </row>
    <row r="61" spans="1:18" ht="5.0999999999999996" customHeight="1" x14ac:dyDescent="0.3"/>
    <row r="62" spans="1:18" s="38" customFormat="1" ht="12" x14ac:dyDescent="0.25">
      <c r="A62" s="36" t="s">
        <v>2</v>
      </c>
      <c r="B62" s="37">
        <f>AVERAGE(B49:B60)</f>
        <v>2405.1216666666664</v>
      </c>
      <c r="C62" s="37">
        <f>AVERAGE(C49:C60)</f>
        <v>2475.6316666666667</v>
      </c>
      <c r="E62" s="37">
        <f>AVERAGE(E49:E60)</f>
        <v>2382.5966666666668</v>
      </c>
      <c r="F62" s="37">
        <f>AVERAGE(F49:F60)</f>
        <v>2476.4158333333339</v>
      </c>
      <c r="H62" s="37">
        <f>AVERAGE(H49:H60)</f>
        <v>2235.6275000000001</v>
      </c>
      <c r="I62" s="37">
        <f>AVERAGE(I49:I60)</f>
        <v>2337.501666666667</v>
      </c>
      <c r="J62" s="37"/>
      <c r="K62" s="37">
        <f>AVERAGE(K49:K60)</f>
        <v>2396.92875</v>
      </c>
      <c r="L62" s="37">
        <f>AVERAGE(L49:L60)</f>
        <v>2473.5491071428573</v>
      </c>
      <c r="M62" s="37"/>
      <c r="N62" s="37">
        <f>AVERAGE(N49:N60)</f>
        <v>2560.4179166666668</v>
      </c>
      <c r="O62" s="37">
        <f>AVERAGE(O49:O60)</f>
        <v>2631.6566666666668</v>
      </c>
      <c r="Q62" s="37">
        <f>AVERAGE(Q49:Q60)</f>
        <v>2363.9607007575755</v>
      </c>
      <c r="R62" s="37">
        <f>AVERAGE(R49:R60)</f>
        <v>2455.909090909091</v>
      </c>
    </row>
    <row r="64" spans="1:18" x14ac:dyDescent="0.3">
      <c r="B64" s="16">
        <v>2012</v>
      </c>
      <c r="C64" s="16"/>
      <c r="E64" s="16">
        <v>2013</v>
      </c>
      <c r="F64" s="16"/>
      <c r="G64" s="13"/>
      <c r="H64" s="16">
        <v>2014</v>
      </c>
      <c r="I64" s="16"/>
      <c r="K64" s="16">
        <v>2015</v>
      </c>
      <c r="L64" s="16"/>
      <c r="N64" s="16">
        <v>2016</v>
      </c>
      <c r="O64" s="16"/>
      <c r="Q64" s="16">
        <v>2017</v>
      </c>
      <c r="R64" s="16"/>
    </row>
    <row r="65" spans="1:20" ht="14.4" thickBot="1" x14ac:dyDescent="0.35">
      <c r="B65" s="10" t="s">
        <v>7</v>
      </c>
      <c r="C65" s="10" t="s">
        <v>8</v>
      </c>
      <c r="D65" s="30"/>
      <c r="E65" s="10" t="s">
        <v>7</v>
      </c>
      <c r="F65" s="10" t="s">
        <v>8</v>
      </c>
      <c r="H65" s="10" t="s">
        <v>7</v>
      </c>
      <c r="I65" s="10" t="s">
        <v>8</v>
      </c>
      <c r="J65" s="31"/>
      <c r="K65" s="10" t="s">
        <v>7</v>
      </c>
      <c r="L65" s="10" t="s">
        <v>8</v>
      </c>
      <c r="N65" s="10" t="s">
        <v>7</v>
      </c>
      <c r="O65" s="10" t="s">
        <v>8</v>
      </c>
      <c r="P65" s="31"/>
      <c r="Q65" s="10" t="s">
        <v>7</v>
      </c>
      <c r="R65" s="10" t="s">
        <v>8</v>
      </c>
    </row>
    <row r="66" spans="1:20" ht="14.4" thickTop="1" x14ac:dyDescent="0.3">
      <c r="A66" s="11" t="s">
        <v>23</v>
      </c>
      <c r="B66" s="33">
        <v>2553.125</v>
      </c>
      <c r="C66" s="33">
        <v>2620</v>
      </c>
      <c r="E66" s="33">
        <v>1964.375</v>
      </c>
      <c r="F66" s="33">
        <v>2017.5</v>
      </c>
      <c r="H66" s="33">
        <v>1855</v>
      </c>
      <c r="I66" s="33">
        <v>1902.5</v>
      </c>
      <c r="K66" s="33">
        <v>1738.7505000000001</v>
      </c>
      <c r="L66" s="33">
        <v>1826.250125</v>
      </c>
      <c r="N66" s="33">
        <v>1386.25</v>
      </c>
      <c r="O66" s="33">
        <v>1492.5</v>
      </c>
      <c r="Q66" s="33">
        <v>1726.25</v>
      </c>
      <c r="R66" s="33">
        <v>1796.25</v>
      </c>
    </row>
    <row r="67" spans="1:20" x14ac:dyDescent="0.3">
      <c r="A67" s="11" t="s">
        <v>24</v>
      </c>
      <c r="B67" s="33">
        <v>2400</v>
      </c>
      <c r="C67" s="33">
        <v>2470.625</v>
      </c>
      <c r="E67" s="33">
        <v>1913.75</v>
      </c>
      <c r="F67" s="33">
        <v>1972.5</v>
      </c>
      <c r="H67" s="33">
        <v>1810</v>
      </c>
      <c r="I67" s="33">
        <v>1870</v>
      </c>
      <c r="K67" s="33">
        <v>1561.875</v>
      </c>
      <c r="L67" s="33">
        <v>1625</v>
      </c>
      <c r="N67" s="33">
        <v>1355</v>
      </c>
      <c r="O67" s="33">
        <v>1445</v>
      </c>
      <c r="Q67" s="33">
        <v>1675</v>
      </c>
      <c r="R67" s="33">
        <v>1770</v>
      </c>
    </row>
    <row r="68" spans="1:20" x14ac:dyDescent="0.3">
      <c r="A68" s="11" t="s">
        <v>25</v>
      </c>
      <c r="B68" s="33">
        <v>2273.125</v>
      </c>
      <c r="C68" s="33">
        <v>2331.875</v>
      </c>
      <c r="E68" s="33">
        <v>1891.875</v>
      </c>
      <c r="F68" s="33">
        <v>1954.375</v>
      </c>
      <c r="H68" s="33">
        <v>1861.25</v>
      </c>
      <c r="I68" s="33">
        <v>1913.75</v>
      </c>
      <c r="K68" s="33">
        <v>1436.25</v>
      </c>
      <c r="L68" s="33">
        <v>1520</v>
      </c>
      <c r="N68" s="33">
        <v>1465</v>
      </c>
      <c r="O68" s="33">
        <v>1572.5</v>
      </c>
      <c r="Q68" s="33">
        <v>1711.875</v>
      </c>
      <c r="R68" s="33">
        <v>1772.5</v>
      </c>
    </row>
    <row r="69" spans="1:20" x14ac:dyDescent="0.3">
      <c r="A69" s="11" t="s">
        <v>26</v>
      </c>
      <c r="B69" s="33">
        <v>2193.75</v>
      </c>
      <c r="C69" s="33">
        <v>2253.75</v>
      </c>
      <c r="E69" s="33">
        <v>1957.5</v>
      </c>
      <c r="F69" s="33">
        <v>2008.75</v>
      </c>
      <c r="H69" s="33">
        <v>1893.125</v>
      </c>
      <c r="I69" s="33">
        <v>1946.25</v>
      </c>
      <c r="K69" s="33">
        <v>1596.25</v>
      </c>
      <c r="L69" s="33">
        <v>1671.875</v>
      </c>
      <c r="N69" s="33">
        <v>1496.875</v>
      </c>
      <c r="O69" s="33">
        <v>1609.375</v>
      </c>
      <c r="Q69" s="33">
        <v>1670.625</v>
      </c>
      <c r="R69" s="33">
        <v>1748.75</v>
      </c>
    </row>
    <row r="70" spans="1:20" x14ac:dyDescent="0.3">
      <c r="A70" s="11" t="s">
        <v>27</v>
      </c>
      <c r="B70" s="33">
        <v>2123.75</v>
      </c>
      <c r="C70" s="33">
        <v>2200.625</v>
      </c>
      <c r="E70" s="33">
        <v>1925.625</v>
      </c>
      <c r="F70" s="33">
        <v>1995.625</v>
      </c>
      <c r="H70" s="33">
        <v>1902.5</v>
      </c>
      <c r="I70" s="33">
        <v>1948.125</v>
      </c>
      <c r="K70" s="33">
        <v>1533.125</v>
      </c>
      <c r="L70" s="33">
        <v>1645</v>
      </c>
      <c r="N70" s="33">
        <v>1491.875</v>
      </c>
      <c r="O70" s="33">
        <v>1578.125</v>
      </c>
      <c r="Q70" s="33">
        <v>1638.125</v>
      </c>
      <c r="R70" s="33">
        <v>1715.625</v>
      </c>
    </row>
    <row r="71" spans="1:20" x14ac:dyDescent="0.3">
      <c r="A71" s="11" t="s">
        <v>28</v>
      </c>
      <c r="B71" s="33">
        <v>2097.5</v>
      </c>
      <c r="C71" s="33">
        <v>2165</v>
      </c>
      <c r="E71" s="33">
        <v>1921.875</v>
      </c>
      <c r="F71" s="33">
        <v>1993.75</v>
      </c>
      <c r="H71" s="33">
        <v>1900</v>
      </c>
      <c r="I71" s="33">
        <v>1946.25</v>
      </c>
      <c r="K71" s="33">
        <v>1561.25</v>
      </c>
      <c r="L71" s="33">
        <v>1666.25</v>
      </c>
      <c r="N71" s="33">
        <v>1600</v>
      </c>
      <c r="O71" s="33">
        <v>1706.875</v>
      </c>
      <c r="Q71" s="33">
        <v>1605</v>
      </c>
      <c r="R71" s="33">
        <v>1654.375</v>
      </c>
    </row>
    <row r="72" spans="1:20" x14ac:dyDescent="0.3">
      <c r="A72" s="11" t="s">
        <v>29</v>
      </c>
      <c r="B72" s="33">
        <v>2036.875</v>
      </c>
      <c r="C72" s="33">
        <v>2098.125</v>
      </c>
      <c r="E72" s="33">
        <v>1838.75</v>
      </c>
      <c r="F72" s="33">
        <v>1908.125</v>
      </c>
      <c r="H72" s="33">
        <v>1808.125</v>
      </c>
      <c r="I72" s="33">
        <v>1875.625</v>
      </c>
      <c r="K72" s="33">
        <v>1451.25</v>
      </c>
      <c r="L72" s="33">
        <v>1575</v>
      </c>
      <c r="N72" s="33">
        <v>1578.125</v>
      </c>
      <c r="O72" s="33">
        <v>1673.75</v>
      </c>
      <c r="Q72" s="33">
        <v>1677.5</v>
      </c>
      <c r="R72" s="33">
        <v>1726.875</v>
      </c>
    </row>
    <row r="73" spans="1:20" x14ac:dyDescent="0.3">
      <c r="A73" s="11" t="s">
        <v>30</v>
      </c>
      <c r="B73" s="33">
        <v>2056.875</v>
      </c>
      <c r="C73" s="33">
        <v>2103.125</v>
      </c>
      <c r="E73" s="33">
        <v>1783.75</v>
      </c>
      <c r="F73" s="33">
        <v>1870.625</v>
      </c>
      <c r="H73" s="33">
        <v>1810.625125</v>
      </c>
      <c r="I73" s="33">
        <v>1860.000125</v>
      </c>
      <c r="K73" s="33">
        <v>1422.5</v>
      </c>
      <c r="L73" s="33">
        <v>1525.625</v>
      </c>
      <c r="N73" s="33">
        <v>1595</v>
      </c>
      <c r="O73" s="33">
        <v>1693.75</v>
      </c>
      <c r="Q73" s="33">
        <v>1690.625</v>
      </c>
      <c r="R73" s="33">
        <v>1736.875</v>
      </c>
    </row>
    <row r="74" spans="1:20" x14ac:dyDescent="0.3">
      <c r="A74" s="11" t="s">
        <v>31</v>
      </c>
      <c r="B74" s="33">
        <v>2093.125</v>
      </c>
      <c r="C74" s="33">
        <v>2137.5</v>
      </c>
      <c r="E74" s="33">
        <v>1885.625</v>
      </c>
      <c r="F74" s="33">
        <v>1942.5</v>
      </c>
      <c r="H74" s="33">
        <v>1751.25</v>
      </c>
      <c r="I74" s="33">
        <v>1819.375</v>
      </c>
      <c r="K74" s="33">
        <v>1353.125</v>
      </c>
      <c r="L74" s="33">
        <v>1475.625</v>
      </c>
      <c r="N74" s="33">
        <v>1642.5</v>
      </c>
      <c r="O74" s="33">
        <v>1701.875</v>
      </c>
      <c r="Q74" s="33">
        <v>1698.5714285714287</v>
      </c>
      <c r="R74" s="33">
        <v>1739.2857142857142</v>
      </c>
    </row>
    <row r="75" spans="1:20" x14ac:dyDescent="0.3">
      <c r="A75" s="11" t="s">
        <v>32</v>
      </c>
      <c r="B75" s="33">
        <v>2103.75</v>
      </c>
      <c r="C75" s="33">
        <v>2140.625</v>
      </c>
      <c r="E75" s="33">
        <v>1897.5</v>
      </c>
      <c r="F75" s="33">
        <v>1961.875</v>
      </c>
      <c r="H75" s="33">
        <v>1814.375</v>
      </c>
      <c r="I75" s="33">
        <v>1871.25</v>
      </c>
      <c r="K75" s="33">
        <v>1386.25</v>
      </c>
      <c r="L75" s="33">
        <v>1500</v>
      </c>
      <c r="N75" s="33">
        <v>1704.375</v>
      </c>
      <c r="O75" s="33">
        <v>1786.25</v>
      </c>
      <c r="Q75" s="33">
        <v>1653.5714285714287</v>
      </c>
      <c r="R75" s="33">
        <v>1697.1428571428571</v>
      </c>
      <c r="S75" s="33"/>
      <c r="T75" s="33"/>
    </row>
    <row r="76" spans="1:20" x14ac:dyDescent="0.3">
      <c r="A76" s="11" t="s">
        <v>33</v>
      </c>
      <c r="B76" s="33">
        <v>2026.875</v>
      </c>
      <c r="C76" s="33">
        <v>2079.375</v>
      </c>
      <c r="E76" s="33">
        <v>1828.125</v>
      </c>
      <c r="F76" s="33">
        <v>1889.375</v>
      </c>
      <c r="H76" s="33">
        <v>1743.75</v>
      </c>
      <c r="I76" s="33">
        <v>1818.75</v>
      </c>
      <c r="K76" s="33">
        <v>1406.25</v>
      </c>
      <c r="L76" s="33">
        <v>1531.25</v>
      </c>
      <c r="N76" s="33">
        <v>1630.625</v>
      </c>
      <c r="O76" s="33">
        <v>1704.375</v>
      </c>
      <c r="Q76" s="33">
        <v>1672.8571428571429</v>
      </c>
      <c r="R76" s="33">
        <v>1710</v>
      </c>
    </row>
    <row r="77" spans="1:20" x14ac:dyDescent="0.3">
      <c r="A77" s="11" t="s">
        <v>34</v>
      </c>
      <c r="B77" s="33">
        <v>1978.125</v>
      </c>
      <c r="C77" s="33">
        <v>2076.875</v>
      </c>
      <c r="E77" s="33">
        <v>1876.875</v>
      </c>
      <c r="F77" s="33">
        <v>1952.5</v>
      </c>
      <c r="H77" s="33">
        <v>1660.625</v>
      </c>
      <c r="I77" s="33">
        <v>1749.375</v>
      </c>
      <c r="K77" s="33">
        <v>1435.625</v>
      </c>
      <c r="L77" s="33">
        <v>1551.875</v>
      </c>
      <c r="N77" s="33">
        <v>1670</v>
      </c>
      <c r="O77" s="33">
        <v>1744.375</v>
      </c>
      <c r="P77" s="33"/>
      <c r="Q77" s="33">
        <v>1637.8571428571429</v>
      </c>
      <c r="R77" s="33">
        <v>1687.1428571428571</v>
      </c>
    </row>
    <row r="78" spans="1:20" ht="5.0999999999999996" customHeight="1" x14ac:dyDescent="0.3"/>
    <row r="79" spans="1:20" s="38" customFormat="1" ht="13.5" customHeight="1" x14ac:dyDescent="0.25">
      <c r="A79" s="36" t="s">
        <v>2</v>
      </c>
      <c r="B79" s="37">
        <f>AVERAGE(B66:B77)</f>
        <v>2161.40625</v>
      </c>
      <c r="C79" s="37">
        <f>AVERAGE(C66:C77)</f>
        <v>2223.125</v>
      </c>
      <c r="E79" s="37">
        <f>AVERAGE(E66:E77)</f>
        <v>1890.46875</v>
      </c>
      <c r="F79" s="37">
        <f>AVERAGE(F66:F77)</f>
        <v>1955.625</v>
      </c>
      <c r="H79" s="37">
        <f>AVERAGE(H66:H77)</f>
        <v>1817.5520937499998</v>
      </c>
      <c r="I79" s="37">
        <f>AVERAGE(I66:I77)</f>
        <v>1876.7708437499998</v>
      </c>
      <c r="J79" s="37"/>
      <c r="K79" s="37">
        <f>AVERAGE(K66:K77)</f>
        <v>1490.2083750000002</v>
      </c>
      <c r="L79" s="37">
        <f>AVERAGE(L66:L77)</f>
        <v>1592.8125104166666</v>
      </c>
      <c r="M79" s="37"/>
      <c r="N79" s="37">
        <f>AVERAGE(N66:N77)</f>
        <v>1551.3020833333333</v>
      </c>
      <c r="O79" s="37">
        <f>AVERAGE(O66:O77)</f>
        <v>1642.3958333333333</v>
      </c>
      <c r="Q79" s="37">
        <f>AVERAGE(Q66:Q77)</f>
        <v>1671.4880952380952</v>
      </c>
      <c r="R79" s="37">
        <f>AVERAGE(R66:R77)</f>
        <v>1729.5684523809525</v>
      </c>
    </row>
    <row r="81" spans="1:19" x14ac:dyDescent="0.3">
      <c r="B81" s="16">
        <v>2018</v>
      </c>
      <c r="C81" s="16"/>
      <c r="E81" s="16">
        <v>2019</v>
      </c>
      <c r="F81" s="16"/>
      <c r="G81" s="13"/>
      <c r="H81" s="16">
        <v>2020</v>
      </c>
      <c r="I81" s="16"/>
      <c r="K81" s="16">
        <v>2021</v>
      </c>
      <c r="L81" s="16"/>
      <c r="N81" s="16">
        <v>2022</v>
      </c>
      <c r="O81" s="16"/>
      <c r="Q81" s="16">
        <v>2023</v>
      </c>
      <c r="R81" s="16"/>
    </row>
    <row r="82" spans="1:19" ht="14.4" thickBot="1" x14ac:dyDescent="0.35">
      <c r="B82" s="10" t="s">
        <v>7</v>
      </c>
      <c r="C82" s="10" t="s">
        <v>8</v>
      </c>
      <c r="D82" s="30"/>
      <c r="E82" s="10" t="s">
        <v>7</v>
      </c>
      <c r="F82" s="10" t="s">
        <v>8</v>
      </c>
      <c r="H82" s="10" t="s">
        <v>7</v>
      </c>
      <c r="I82" s="10" t="s">
        <v>8</v>
      </c>
      <c r="J82" s="31"/>
      <c r="K82" s="10" t="s">
        <v>7</v>
      </c>
      <c r="L82" s="10" t="s">
        <v>8</v>
      </c>
      <c r="N82" s="10" t="s">
        <v>7</v>
      </c>
      <c r="O82" s="10" t="s">
        <v>8</v>
      </c>
      <c r="P82" s="31"/>
      <c r="Q82" s="10" t="s">
        <v>7</v>
      </c>
      <c r="R82" s="10" t="s">
        <v>8</v>
      </c>
      <c r="S82" s="30"/>
    </row>
    <row r="83" spans="1:19" ht="14.4" thickTop="1" x14ac:dyDescent="0.3">
      <c r="A83" s="11" t="s">
        <v>23</v>
      </c>
      <c r="B83" s="33">
        <v>1685</v>
      </c>
      <c r="C83" s="33">
        <v>1727.1428571428571</v>
      </c>
      <c r="E83" s="33">
        <v>1572.1428571428571</v>
      </c>
      <c r="F83" s="33">
        <v>1620</v>
      </c>
      <c r="H83" s="33">
        <v>1450.7142857142858</v>
      </c>
      <c r="I83" s="33">
        <v>1502.8571428571429</v>
      </c>
      <c r="K83" s="33">
        <v>1207.5</v>
      </c>
      <c r="L83" s="33">
        <v>1275</v>
      </c>
      <c r="N83" s="33">
        <v>1266.6666666666667</v>
      </c>
      <c r="O83" s="33">
        <v>1313.3333333333333</v>
      </c>
      <c r="Q83" s="33">
        <v>1394.1666666666667</v>
      </c>
      <c r="R83" s="33">
        <v>1450</v>
      </c>
    </row>
    <row r="84" spans="1:19" x14ac:dyDescent="0.3">
      <c r="A84" s="11" t="s">
        <v>24</v>
      </c>
      <c r="B84" s="33">
        <v>1637.8571428571429</v>
      </c>
      <c r="C84" s="33">
        <v>1672.8571428571429</v>
      </c>
      <c r="E84" s="33">
        <v>1543.5714285714287</v>
      </c>
      <c r="F84" s="33">
        <v>1580</v>
      </c>
      <c r="H84" s="33">
        <v>1365</v>
      </c>
      <c r="I84" s="33">
        <v>1421.4285714285713</v>
      </c>
      <c r="K84" s="33">
        <v>1145.8333333333333</v>
      </c>
      <c r="L84" s="33">
        <v>1215</v>
      </c>
      <c r="N84" s="33">
        <v>1302.1428571428571</v>
      </c>
      <c r="O84" s="33">
        <v>1351.4285714285713</v>
      </c>
      <c r="Q84" s="33">
        <v>1334.1666666666667</v>
      </c>
      <c r="R84" s="33">
        <v>1389.1666666666667</v>
      </c>
    </row>
    <row r="85" spans="1:19" x14ac:dyDescent="0.3">
      <c r="A85" s="11" t="s">
        <v>25</v>
      </c>
      <c r="B85" s="33">
        <v>1607.1428571428571</v>
      </c>
      <c r="C85" s="33">
        <v>1650.7142857142858</v>
      </c>
      <c r="E85" s="33">
        <v>1515.3714285714284</v>
      </c>
      <c r="F85" s="33">
        <v>1557.1071428571427</v>
      </c>
      <c r="H85" s="33">
        <v>1176.4285714285713</v>
      </c>
      <c r="I85" s="33">
        <v>1316.4285714285713</v>
      </c>
      <c r="K85" s="33">
        <v>1060.8333333333333</v>
      </c>
      <c r="L85" s="33">
        <v>1140.8333333333333</v>
      </c>
      <c r="N85" s="33">
        <v>1372.5</v>
      </c>
      <c r="O85" s="33">
        <v>1430</v>
      </c>
      <c r="Q85" s="33">
        <v>1367.5</v>
      </c>
      <c r="R85" s="33">
        <v>1429.1666666666667</v>
      </c>
    </row>
    <row r="86" spans="1:19" x14ac:dyDescent="0.3">
      <c r="A86" s="11" t="s">
        <v>26</v>
      </c>
      <c r="B86" s="33">
        <v>1535</v>
      </c>
      <c r="C86" s="33">
        <v>1571.4285714285713</v>
      </c>
      <c r="E86" s="33">
        <v>1497.1428571428571</v>
      </c>
      <c r="F86" s="33">
        <v>1549.2857142857142</v>
      </c>
      <c r="H86" s="33">
        <v>1113.3333333333333</v>
      </c>
      <c r="I86" s="33">
        <v>1230.8333333333333</v>
      </c>
      <c r="K86" s="33">
        <v>1155.8333333333333</v>
      </c>
      <c r="L86" s="33">
        <v>1214.1666666666667</v>
      </c>
      <c r="N86" s="33">
        <v>1290</v>
      </c>
      <c r="O86" s="33">
        <v>1360</v>
      </c>
      <c r="Q86" s="33">
        <v>1362.5</v>
      </c>
      <c r="R86" s="33">
        <v>1428.3333333333333</v>
      </c>
    </row>
    <row r="87" spans="1:19" x14ac:dyDescent="0.3">
      <c r="A87" s="11" t="s">
        <v>27</v>
      </c>
      <c r="B87" s="33">
        <v>1470.7142857142858</v>
      </c>
      <c r="C87" s="33">
        <v>1517.1428571428571</v>
      </c>
      <c r="E87" s="33">
        <v>1430</v>
      </c>
      <c r="F87" s="33">
        <v>1477.1428571428571</v>
      </c>
      <c r="H87" s="33">
        <v>1095.8333333333333</v>
      </c>
      <c r="I87" s="33">
        <v>1170.8333333333333</v>
      </c>
      <c r="K87" s="33">
        <v>1215</v>
      </c>
      <c r="L87" s="33">
        <v>1272.5</v>
      </c>
      <c r="N87" s="33">
        <v>1312.5</v>
      </c>
      <c r="O87" s="33">
        <v>1377.5</v>
      </c>
      <c r="Q87" s="33">
        <v>1394.1666666666667</v>
      </c>
      <c r="R87" s="33">
        <v>1441.6666666666667</v>
      </c>
    </row>
    <row r="88" spans="1:19" x14ac:dyDescent="0.3">
      <c r="A88" s="11" t="s">
        <v>28</v>
      </c>
      <c r="B88" s="33">
        <v>1416.4285714285713</v>
      </c>
      <c r="C88" s="33">
        <v>1454.2857142857142</v>
      </c>
      <c r="E88" s="33">
        <v>1466.4285714285713</v>
      </c>
      <c r="F88" s="33">
        <v>1507.8571428571429</v>
      </c>
      <c r="H88" s="33">
        <v>1156.6666666666667</v>
      </c>
      <c r="I88" s="33">
        <v>1236.6666666666667</v>
      </c>
      <c r="K88" s="33">
        <v>1273.3333333333333</v>
      </c>
      <c r="L88" s="33">
        <v>1335</v>
      </c>
      <c r="N88" s="33">
        <v>1267.5</v>
      </c>
      <c r="O88" s="33">
        <v>1320.8333333333333</v>
      </c>
      <c r="Q88" s="33">
        <v>1450</v>
      </c>
      <c r="R88" s="33">
        <v>1492.5</v>
      </c>
    </row>
    <row r="89" spans="1:19" x14ac:dyDescent="0.3">
      <c r="A89" s="11" t="s">
        <v>29</v>
      </c>
      <c r="B89" s="33">
        <v>1447.1428571428571</v>
      </c>
      <c r="C89" s="33">
        <v>1486.4285714285713</v>
      </c>
      <c r="E89" s="33">
        <v>1424.2857142857142</v>
      </c>
      <c r="F89" s="33">
        <v>1470.7142857142858</v>
      </c>
      <c r="H89" s="33">
        <v>1170</v>
      </c>
      <c r="I89" s="33">
        <v>1243.3333333333333</v>
      </c>
      <c r="K89" s="33">
        <v>1279.1666666666667</v>
      </c>
      <c r="L89" s="33">
        <v>1339.1666666666667</v>
      </c>
      <c r="N89" s="33">
        <v>1248.3333333333333</v>
      </c>
      <c r="O89" s="33">
        <v>1299.1666666666667</v>
      </c>
      <c r="Q89" s="33">
        <v>1474.1666666666667</v>
      </c>
      <c r="R89" s="33">
        <v>1520</v>
      </c>
    </row>
    <row r="90" spans="1:19" x14ac:dyDescent="0.3">
      <c r="A90" s="11" t="s">
        <v>30</v>
      </c>
      <c r="B90" s="33">
        <v>1352.1428571428571</v>
      </c>
      <c r="C90" s="33">
        <v>1385.7142857142858</v>
      </c>
      <c r="E90" s="33">
        <v>1427.1428571428571</v>
      </c>
      <c r="F90" s="33">
        <v>1472.1428571428571</v>
      </c>
      <c r="H90" s="33">
        <v>1145.8333333333333</v>
      </c>
      <c r="I90" s="33">
        <v>1214.1666666666667</v>
      </c>
      <c r="K90" s="33">
        <v>1280</v>
      </c>
      <c r="L90" s="33">
        <v>1325</v>
      </c>
      <c r="N90" s="33">
        <v>1292.5</v>
      </c>
      <c r="O90" s="33">
        <v>1342.5</v>
      </c>
      <c r="Q90" s="33">
        <v>1435</v>
      </c>
      <c r="R90" s="33">
        <v>1488.3333333333333</v>
      </c>
    </row>
    <row r="91" spans="1:19" x14ac:dyDescent="0.3">
      <c r="A91" s="11" t="s">
        <v>31</v>
      </c>
      <c r="B91" s="33">
        <v>1410.7142857142858</v>
      </c>
      <c r="C91" s="33">
        <v>1444.2857142857142</v>
      </c>
      <c r="E91" s="33">
        <v>1448.5714285714287</v>
      </c>
      <c r="F91" s="33">
        <v>1491.4285714285713</v>
      </c>
      <c r="H91" s="33">
        <v>1156</v>
      </c>
      <c r="I91" s="33">
        <v>1236</v>
      </c>
      <c r="K91" s="33">
        <v>1234.1666666666667</v>
      </c>
      <c r="L91" s="33">
        <v>1289.1666666666667</v>
      </c>
      <c r="N91" s="33">
        <v>1300.8333333333333</v>
      </c>
      <c r="O91" s="33">
        <v>1348.3333333333333</v>
      </c>
      <c r="Q91" s="33">
        <v>1411.6666666666667</v>
      </c>
      <c r="R91" s="33">
        <v>1475.8333333333333</v>
      </c>
    </row>
    <row r="92" spans="1:19" x14ac:dyDescent="0.3">
      <c r="A92" s="11" t="s">
        <v>32</v>
      </c>
      <c r="B92" s="33">
        <v>1541.4285714285713</v>
      </c>
      <c r="C92" s="33">
        <v>1587.8571428571429</v>
      </c>
      <c r="E92" s="33">
        <v>1482.1428571428571</v>
      </c>
      <c r="F92" s="33">
        <v>1528.5714285714287</v>
      </c>
      <c r="H92" s="33">
        <v>1154.1666666666667</v>
      </c>
      <c r="I92" s="33">
        <v>1217.5</v>
      </c>
      <c r="K92" s="33">
        <v>1190.8333333333333</v>
      </c>
      <c r="L92" s="33">
        <v>1237.5</v>
      </c>
      <c r="N92" s="33">
        <v>1338.3333333333333</v>
      </c>
      <c r="O92" s="33">
        <v>1387.5</v>
      </c>
      <c r="Q92" s="33">
        <v>1441.6666666666667</v>
      </c>
      <c r="R92" s="33">
        <v>1489.1666666666667</v>
      </c>
    </row>
    <row r="93" spans="1:19" x14ac:dyDescent="0.3">
      <c r="A93" s="11" t="s">
        <v>33</v>
      </c>
      <c r="B93" s="33">
        <v>1480</v>
      </c>
      <c r="C93" s="33">
        <v>1517.1428571428571</v>
      </c>
      <c r="E93" s="33">
        <v>1437.1428571428571</v>
      </c>
      <c r="F93" s="33">
        <v>1481.4285714285713</v>
      </c>
      <c r="H93" s="33">
        <v>1229.1666666666667</v>
      </c>
      <c r="I93" s="33">
        <v>1287.5</v>
      </c>
      <c r="K93" s="33">
        <v>1186.6666666666667</v>
      </c>
      <c r="L93" s="33">
        <v>1231.6666666666667</v>
      </c>
      <c r="N93" s="33">
        <v>1312.5</v>
      </c>
      <c r="O93" s="33">
        <v>1364.1666666666667</v>
      </c>
      <c r="Q93" s="33">
        <v>1474.1666666666667</v>
      </c>
      <c r="R93" s="33">
        <v>1525</v>
      </c>
    </row>
    <row r="94" spans="1:19" x14ac:dyDescent="0.3">
      <c r="A94" s="11" t="s">
        <v>34</v>
      </c>
      <c r="B94" s="33">
        <v>1470</v>
      </c>
      <c r="C94" s="33">
        <v>1529.2857142857142</v>
      </c>
      <c r="E94" s="33">
        <v>1492.1428571428571</v>
      </c>
      <c r="F94" s="33">
        <v>1549.2857142857142</v>
      </c>
      <c r="H94" s="33">
        <v>1254.1666666666667</v>
      </c>
      <c r="I94" s="33">
        <v>1331.6666666666667</v>
      </c>
      <c r="K94" s="33">
        <v>1180.8333333333333</v>
      </c>
      <c r="L94" s="33">
        <v>1244.1666666666667</v>
      </c>
      <c r="N94" s="33">
        <v>1360.8333333333333</v>
      </c>
      <c r="O94" s="33">
        <v>1429.1666666666667</v>
      </c>
      <c r="P94" s="33"/>
      <c r="Q94" s="33">
        <v>1467.5</v>
      </c>
      <c r="R94" s="33">
        <v>1508.3333333333333</v>
      </c>
    </row>
    <row r="95" spans="1:19" ht="5.0999999999999996" customHeight="1" x14ac:dyDescent="0.3"/>
    <row r="96" spans="1:19" s="38" customFormat="1" ht="13.5" customHeight="1" x14ac:dyDescent="0.25">
      <c r="A96" s="36" t="s">
        <v>2</v>
      </c>
      <c r="B96" s="37">
        <f>AVERAGE(B83:B94)</f>
        <v>1504.4642857142856</v>
      </c>
      <c r="C96" s="37">
        <f>AVERAGE(C83:C94)</f>
        <v>1545.3571428571429</v>
      </c>
      <c r="E96" s="37">
        <f>AVERAGE(E83:E94)</f>
        <v>1478.0071428571428</v>
      </c>
      <c r="F96" s="37">
        <f>AVERAGE(F83:F94)</f>
        <v>1523.7470238095239</v>
      </c>
      <c r="H96" s="37">
        <f>AVERAGE(H83:H94)</f>
        <v>1205.609126984127</v>
      </c>
      <c r="I96" s="37">
        <f>AVERAGE(I83:I94)</f>
        <v>1284.1011904761904</v>
      </c>
      <c r="J96" s="37"/>
      <c r="K96" s="37">
        <f>AVERAGE(K83:K94)</f>
        <v>1200.8333333333333</v>
      </c>
      <c r="L96" s="37">
        <f>AVERAGE(L83:L94)</f>
        <v>1259.9305555555554</v>
      </c>
      <c r="M96" s="37"/>
      <c r="N96" s="37">
        <f>AVERAGE(N83:N94)</f>
        <v>1305.3869047619048</v>
      </c>
      <c r="O96" s="37">
        <f>AVERAGE(O83:O94)</f>
        <v>1360.327380952381</v>
      </c>
      <c r="Q96" s="37">
        <f>AVERAGE(Q83:Q94)</f>
        <v>1417.2222222222219</v>
      </c>
      <c r="R96" s="37">
        <f>AVERAGE(R83:R94)</f>
        <v>1469.7916666666667</v>
      </c>
    </row>
    <row r="97" spans="1:21" s="38" customFormat="1" ht="13.5" customHeight="1" x14ac:dyDescent="0.25">
      <c r="A97" s="36"/>
      <c r="B97" s="37"/>
      <c r="C97" s="37"/>
      <c r="E97" s="37"/>
      <c r="F97" s="37"/>
      <c r="H97" s="37"/>
      <c r="I97" s="37"/>
      <c r="J97" s="37"/>
      <c r="K97" s="37"/>
      <c r="L97" s="37"/>
      <c r="M97" s="37"/>
      <c r="N97" s="37"/>
      <c r="O97" s="37"/>
      <c r="Q97" s="37"/>
      <c r="R97" s="37"/>
      <c r="T97" s="37"/>
      <c r="U97" s="37"/>
    </row>
    <row r="98" spans="1:21" s="38" customFormat="1" ht="13.5" customHeight="1" x14ac:dyDescent="0.25">
      <c r="A98" s="36"/>
      <c r="B98" s="37"/>
      <c r="C98" s="37"/>
      <c r="E98" s="37"/>
      <c r="F98" s="37"/>
      <c r="H98" s="37"/>
      <c r="I98" s="37"/>
      <c r="J98" s="37"/>
      <c r="K98" s="37"/>
      <c r="L98" s="37"/>
      <c r="M98" s="37"/>
      <c r="N98" s="37"/>
      <c r="O98" s="37"/>
      <c r="Q98" s="37"/>
      <c r="R98" s="37"/>
      <c r="T98" s="37"/>
      <c r="U98" s="37"/>
    </row>
    <row r="99" spans="1:21" s="38" customFormat="1" ht="13.5" customHeight="1" x14ac:dyDescent="0.3">
      <c r="A99" s="36"/>
      <c r="B99" s="16">
        <v>2024</v>
      </c>
      <c r="C99" s="16"/>
      <c r="E99" s="37"/>
      <c r="F99" s="37"/>
      <c r="H99" s="37"/>
      <c r="I99" s="37"/>
      <c r="J99" s="37"/>
      <c r="K99" s="37"/>
      <c r="L99" s="37"/>
      <c r="M99" s="37"/>
      <c r="N99" s="37"/>
      <c r="O99" s="37"/>
      <c r="Q99" s="37"/>
      <c r="R99" s="37"/>
      <c r="T99" s="37"/>
      <c r="U99" s="37"/>
    </row>
    <row r="100" spans="1:21" s="38" customFormat="1" ht="13.5" customHeight="1" thickBot="1" x14ac:dyDescent="0.35">
      <c r="A100" s="36"/>
      <c r="B100" s="10" t="s">
        <v>7</v>
      </c>
      <c r="C100" s="10" t="s">
        <v>8</v>
      </c>
      <c r="E100" s="37"/>
      <c r="F100" s="37"/>
      <c r="H100" s="37"/>
      <c r="I100" s="37"/>
      <c r="J100" s="37"/>
      <c r="K100" s="37"/>
      <c r="L100" s="37"/>
      <c r="M100" s="37"/>
      <c r="N100" s="37"/>
      <c r="O100" s="37"/>
      <c r="Q100" s="37"/>
      <c r="R100" s="37"/>
      <c r="T100" s="37"/>
      <c r="U100" s="37"/>
    </row>
    <row r="101" spans="1:21" s="38" customFormat="1" ht="13.5" customHeight="1" thickTop="1" x14ac:dyDescent="0.3">
      <c r="A101" s="11" t="s">
        <v>23</v>
      </c>
      <c r="B101" s="33">
        <v>1451.6666666666667</v>
      </c>
      <c r="C101" s="33">
        <v>1492.5</v>
      </c>
      <c r="E101" s="37"/>
      <c r="F101" s="37"/>
      <c r="H101" s="37"/>
      <c r="I101" s="37"/>
      <c r="J101" s="37"/>
      <c r="K101" s="37"/>
      <c r="L101" s="37"/>
      <c r="M101" s="37"/>
      <c r="N101" s="37"/>
      <c r="O101" s="37"/>
      <c r="Q101" s="37"/>
      <c r="R101" s="37"/>
      <c r="T101" s="37"/>
      <c r="U101" s="37"/>
    </row>
    <row r="102" spans="1:21" s="38" customFormat="1" ht="13.5" customHeight="1" x14ac:dyDescent="0.3">
      <c r="A102" s="11" t="s">
        <v>24</v>
      </c>
      <c r="B102" s="33">
        <v>1430.8333333333333</v>
      </c>
      <c r="C102" s="33">
        <v>1474.1666666666667</v>
      </c>
      <c r="E102" s="37"/>
      <c r="F102" s="37"/>
      <c r="H102" s="37"/>
      <c r="I102" s="37"/>
      <c r="J102" s="37"/>
      <c r="K102" s="37"/>
      <c r="L102" s="37"/>
      <c r="M102" s="37"/>
      <c r="N102" s="37"/>
      <c r="O102" s="37"/>
      <c r="Q102" s="37"/>
      <c r="R102" s="37"/>
      <c r="T102" s="37"/>
      <c r="U102" s="37"/>
    </row>
    <row r="103" spans="1:21" s="38" customFormat="1" ht="13.5" customHeight="1" x14ac:dyDescent="0.3">
      <c r="A103" s="11" t="s">
        <v>25</v>
      </c>
      <c r="B103" s="33">
        <v>1426.6666666666667</v>
      </c>
      <c r="C103" s="33">
        <v>1484.1666666666667</v>
      </c>
      <c r="E103" s="37"/>
      <c r="F103" s="37"/>
      <c r="H103" s="37"/>
      <c r="I103" s="37"/>
      <c r="J103" s="37"/>
      <c r="K103" s="37"/>
      <c r="L103" s="37"/>
      <c r="M103" s="37"/>
      <c r="N103" s="37"/>
      <c r="O103" s="37"/>
      <c r="Q103" s="37"/>
      <c r="R103" s="37"/>
      <c r="T103" s="37"/>
      <c r="U103" s="37"/>
    </row>
    <row r="104" spans="1:21" s="38" customFormat="1" ht="13.5" customHeight="1" x14ac:dyDescent="0.3">
      <c r="A104" s="11" t="s">
        <v>26</v>
      </c>
      <c r="B104" s="33">
        <v>1383.3333333333333</v>
      </c>
      <c r="C104" s="33">
        <v>1437.5</v>
      </c>
      <c r="E104" s="37"/>
      <c r="F104" s="37"/>
      <c r="H104" s="37"/>
      <c r="I104" s="37"/>
      <c r="J104" s="37"/>
      <c r="K104" s="37"/>
      <c r="L104" s="37"/>
      <c r="M104" s="37"/>
      <c r="N104" s="37"/>
      <c r="O104" s="37"/>
      <c r="Q104" s="37"/>
      <c r="R104" s="37"/>
      <c r="T104" s="37"/>
      <c r="U104" s="37"/>
    </row>
    <row r="105" spans="1:21" s="38" customFormat="1" ht="13.5" customHeight="1" x14ac:dyDescent="0.3">
      <c r="A105" s="11" t="s">
        <v>27</v>
      </c>
      <c r="B105" s="33">
        <v>1386.6666666666667</v>
      </c>
      <c r="C105" s="33">
        <v>1435.8333333333333</v>
      </c>
      <c r="E105" s="37"/>
      <c r="F105" s="37"/>
      <c r="H105" s="37"/>
      <c r="I105" s="37"/>
      <c r="J105" s="37"/>
      <c r="K105" s="37"/>
      <c r="L105" s="37"/>
      <c r="M105" s="37"/>
      <c r="N105" s="37"/>
      <c r="O105" s="37"/>
      <c r="Q105" s="37"/>
      <c r="R105" s="37"/>
      <c r="T105" s="37"/>
      <c r="U105" s="37"/>
    </row>
    <row r="106" spans="1:21" s="38" customFormat="1" ht="13.5" customHeight="1" x14ac:dyDescent="0.3">
      <c r="A106" s="11" t="s">
        <v>28</v>
      </c>
      <c r="B106" s="33"/>
      <c r="C106" s="33"/>
      <c r="E106" s="37"/>
      <c r="F106" s="37"/>
      <c r="H106" s="37"/>
      <c r="I106" s="37"/>
      <c r="J106" s="37"/>
      <c r="K106" s="37"/>
      <c r="L106" s="37"/>
      <c r="M106" s="37"/>
      <c r="N106" s="37"/>
      <c r="O106" s="37"/>
      <c r="Q106" s="37"/>
      <c r="R106" s="37"/>
      <c r="T106" s="37"/>
      <c r="U106" s="37"/>
    </row>
    <row r="107" spans="1:21" s="38" customFormat="1" ht="13.5" customHeight="1" x14ac:dyDescent="0.3">
      <c r="A107" s="11" t="s">
        <v>29</v>
      </c>
      <c r="B107" s="33"/>
      <c r="C107" s="33"/>
      <c r="E107" s="37"/>
      <c r="F107" s="37"/>
      <c r="H107" s="37"/>
      <c r="I107" s="37"/>
      <c r="J107" s="37"/>
      <c r="K107" s="37"/>
      <c r="L107" s="37"/>
      <c r="M107" s="37"/>
      <c r="N107" s="37"/>
      <c r="O107" s="37"/>
      <c r="Q107" s="37"/>
      <c r="R107" s="37"/>
      <c r="T107" s="37"/>
      <c r="U107" s="37"/>
    </row>
    <row r="108" spans="1:21" s="38" customFormat="1" ht="13.5" customHeight="1" x14ac:dyDescent="0.3">
      <c r="A108" s="11" t="s">
        <v>30</v>
      </c>
      <c r="B108" s="33"/>
      <c r="C108" s="33"/>
      <c r="E108" s="37"/>
      <c r="F108" s="37"/>
      <c r="H108" s="37"/>
      <c r="I108" s="37"/>
      <c r="J108" s="37"/>
      <c r="K108" s="37"/>
      <c r="L108" s="37"/>
      <c r="M108" s="37"/>
      <c r="N108" s="37"/>
      <c r="O108" s="37"/>
      <c r="Q108" s="37"/>
      <c r="R108" s="37"/>
      <c r="T108" s="37"/>
      <c r="U108" s="37"/>
    </row>
    <row r="109" spans="1:21" s="38" customFormat="1" ht="13.5" customHeight="1" x14ac:dyDescent="0.3">
      <c r="A109" s="11" t="s">
        <v>31</v>
      </c>
      <c r="B109" s="33"/>
      <c r="C109" s="33"/>
      <c r="E109" s="37"/>
      <c r="F109" s="37"/>
      <c r="H109" s="37"/>
      <c r="I109" s="37"/>
      <c r="J109" s="37"/>
      <c r="K109" s="37"/>
      <c r="L109" s="37"/>
      <c r="M109" s="37"/>
      <c r="N109" s="37"/>
      <c r="O109" s="37"/>
      <c r="Q109" s="37"/>
      <c r="R109" s="37"/>
      <c r="T109" s="37"/>
      <c r="U109" s="37"/>
    </row>
    <row r="110" spans="1:21" s="38" customFormat="1" ht="13.5" customHeight="1" x14ac:dyDescent="0.3">
      <c r="A110" s="11" t="s">
        <v>32</v>
      </c>
      <c r="B110" s="33"/>
      <c r="C110" s="33"/>
      <c r="E110" s="37"/>
      <c r="F110" s="37"/>
      <c r="H110" s="37"/>
      <c r="I110" s="37"/>
      <c r="J110" s="37"/>
      <c r="K110" s="37"/>
      <c r="L110" s="37"/>
      <c r="M110" s="37"/>
      <c r="N110" s="37"/>
      <c r="O110" s="37"/>
      <c r="Q110" s="37"/>
      <c r="R110" s="37"/>
      <c r="T110" s="37"/>
      <c r="U110" s="37"/>
    </row>
    <row r="111" spans="1:21" x14ac:dyDescent="0.3">
      <c r="A111" s="11" t="s">
        <v>33</v>
      </c>
      <c r="B111" s="33"/>
      <c r="C111" s="33"/>
    </row>
    <row r="112" spans="1:21" x14ac:dyDescent="0.3">
      <c r="A112" s="11" t="s">
        <v>34</v>
      </c>
      <c r="B112" s="33"/>
      <c r="C112" s="33"/>
    </row>
    <row r="114" spans="1:3" x14ac:dyDescent="0.3">
      <c r="A114" s="36" t="s">
        <v>2</v>
      </c>
      <c r="B114" s="37">
        <f>AVERAGE(B101:B112)</f>
        <v>1415.8333333333335</v>
      </c>
      <c r="C114" s="37">
        <f>AVERAGE(C101:C112)</f>
        <v>1464.8333333333335</v>
      </c>
    </row>
    <row r="117" spans="1:3" x14ac:dyDescent="0.3">
      <c r="A117" s="41" t="s">
        <v>5</v>
      </c>
    </row>
    <row r="118" spans="1:3" x14ac:dyDescent="0.3">
      <c r="A118" s="41" t="s">
        <v>57</v>
      </c>
    </row>
    <row r="119" spans="1:3" x14ac:dyDescent="0.3">
      <c r="A119" s="41" t="s">
        <v>58</v>
      </c>
    </row>
    <row r="120" spans="1:3" x14ac:dyDescent="0.3">
      <c r="A120" s="41" t="s">
        <v>59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6:R116"/>
  <sheetViews>
    <sheetView showGridLines="0" topLeftCell="A89" zoomScaleNormal="100" workbookViewId="0">
      <selection activeCell="F102" sqref="F102"/>
    </sheetView>
  </sheetViews>
  <sheetFormatPr baseColWidth="10" defaultColWidth="8.88671875" defaultRowHeight="13.8" x14ac:dyDescent="0.3"/>
  <cols>
    <col min="1" max="1" width="12.6640625" style="9" customWidth="1"/>
    <col min="2" max="3" width="9.6640625" style="9" customWidth="1"/>
    <col min="4" max="4" width="1.6640625" style="9" customWidth="1"/>
    <col min="5" max="6" width="9.6640625" style="9" customWidth="1"/>
    <col min="7" max="7" width="1.6640625" style="9" customWidth="1"/>
    <col min="8" max="9" width="9.6640625" style="9" customWidth="1"/>
    <col min="10" max="10" width="1.6640625" style="9" customWidth="1"/>
    <col min="11" max="12" width="9.6640625" style="9" customWidth="1"/>
    <col min="13" max="13" width="1.6640625" style="9" customWidth="1"/>
    <col min="14" max="15" width="9.6640625" style="9" customWidth="1"/>
    <col min="16" max="16" width="1.6640625" style="9" customWidth="1"/>
    <col min="17" max="18" width="9.6640625" style="9" customWidth="1"/>
    <col min="19" max="19" width="1.6640625" style="9" customWidth="1"/>
    <col min="20" max="256" width="8.88671875" style="9"/>
    <col min="257" max="257" width="12.6640625" style="9" customWidth="1"/>
    <col min="258" max="258" width="11" style="9" customWidth="1"/>
    <col min="259" max="259" width="10.44140625" style="9" customWidth="1"/>
    <col min="260" max="260" width="1.6640625" style="9" customWidth="1"/>
    <col min="261" max="261" width="10.44140625" style="9" customWidth="1"/>
    <col min="262" max="262" width="10.5546875" style="9" customWidth="1"/>
    <col min="263" max="263" width="1.6640625" style="9" customWidth="1"/>
    <col min="264" max="264" width="11.33203125" style="9" customWidth="1"/>
    <col min="265" max="265" width="10.44140625" style="9" customWidth="1"/>
    <col min="266" max="266" width="1.6640625" style="9" customWidth="1"/>
    <col min="267" max="267" width="10.88671875" style="9" customWidth="1"/>
    <col min="268" max="268" width="10.5546875" style="9" customWidth="1"/>
    <col min="269" max="512" width="8.88671875" style="9"/>
    <col min="513" max="513" width="12.6640625" style="9" customWidth="1"/>
    <col min="514" max="514" width="11" style="9" customWidth="1"/>
    <col min="515" max="515" width="10.44140625" style="9" customWidth="1"/>
    <col min="516" max="516" width="1.6640625" style="9" customWidth="1"/>
    <col min="517" max="517" width="10.44140625" style="9" customWidth="1"/>
    <col min="518" max="518" width="10.5546875" style="9" customWidth="1"/>
    <col min="519" max="519" width="1.6640625" style="9" customWidth="1"/>
    <col min="520" max="520" width="11.33203125" style="9" customWidth="1"/>
    <col min="521" max="521" width="10.44140625" style="9" customWidth="1"/>
    <col min="522" max="522" width="1.6640625" style="9" customWidth="1"/>
    <col min="523" max="523" width="10.88671875" style="9" customWidth="1"/>
    <col min="524" max="524" width="10.5546875" style="9" customWidth="1"/>
    <col min="525" max="768" width="8.88671875" style="9"/>
    <col min="769" max="769" width="12.6640625" style="9" customWidth="1"/>
    <col min="770" max="770" width="11" style="9" customWidth="1"/>
    <col min="771" max="771" width="10.44140625" style="9" customWidth="1"/>
    <col min="772" max="772" width="1.6640625" style="9" customWidth="1"/>
    <col min="773" max="773" width="10.44140625" style="9" customWidth="1"/>
    <col min="774" max="774" width="10.5546875" style="9" customWidth="1"/>
    <col min="775" max="775" width="1.6640625" style="9" customWidth="1"/>
    <col min="776" max="776" width="11.33203125" style="9" customWidth="1"/>
    <col min="777" max="777" width="10.44140625" style="9" customWidth="1"/>
    <col min="778" max="778" width="1.6640625" style="9" customWidth="1"/>
    <col min="779" max="779" width="10.88671875" style="9" customWidth="1"/>
    <col min="780" max="780" width="10.5546875" style="9" customWidth="1"/>
    <col min="781" max="1024" width="8.88671875" style="9"/>
    <col min="1025" max="1025" width="12.6640625" style="9" customWidth="1"/>
    <col min="1026" max="1026" width="11" style="9" customWidth="1"/>
    <col min="1027" max="1027" width="10.44140625" style="9" customWidth="1"/>
    <col min="1028" max="1028" width="1.6640625" style="9" customWidth="1"/>
    <col min="1029" max="1029" width="10.44140625" style="9" customWidth="1"/>
    <col min="1030" max="1030" width="10.5546875" style="9" customWidth="1"/>
    <col min="1031" max="1031" width="1.6640625" style="9" customWidth="1"/>
    <col min="1032" max="1032" width="11.33203125" style="9" customWidth="1"/>
    <col min="1033" max="1033" width="10.44140625" style="9" customWidth="1"/>
    <col min="1034" max="1034" width="1.6640625" style="9" customWidth="1"/>
    <col min="1035" max="1035" width="10.88671875" style="9" customWidth="1"/>
    <col min="1036" max="1036" width="10.5546875" style="9" customWidth="1"/>
    <col min="1037" max="1280" width="8.88671875" style="9"/>
    <col min="1281" max="1281" width="12.6640625" style="9" customWidth="1"/>
    <col min="1282" max="1282" width="11" style="9" customWidth="1"/>
    <col min="1283" max="1283" width="10.44140625" style="9" customWidth="1"/>
    <col min="1284" max="1284" width="1.6640625" style="9" customWidth="1"/>
    <col min="1285" max="1285" width="10.44140625" style="9" customWidth="1"/>
    <col min="1286" max="1286" width="10.5546875" style="9" customWidth="1"/>
    <col min="1287" max="1287" width="1.6640625" style="9" customWidth="1"/>
    <col min="1288" max="1288" width="11.33203125" style="9" customWidth="1"/>
    <col min="1289" max="1289" width="10.44140625" style="9" customWidth="1"/>
    <col min="1290" max="1290" width="1.6640625" style="9" customWidth="1"/>
    <col min="1291" max="1291" width="10.88671875" style="9" customWidth="1"/>
    <col min="1292" max="1292" width="10.5546875" style="9" customWidth="1"/>
    <col min="1293" max="1536" width="8.88671875" style="9"/>
    <col min="1537" max="1537" width="12.6640625" style="9" customWidth="1"/>
    <col min="1538" max="1538" width="11" style="9" customWidth="1"/>
    <col min="1539" max="1539" width="10.44140625" style="9" customWidth="1"/>
    <col min="1540" max="1540" width="1.6640625" style="9" customWidth="1"/>
    <col min="1541" max="1541" width="10.44140625" style="9" customWidth="1"/>
    <col min="1542" max="1542" width="10.5546875" style="9" customWidth="1"/>
    <col min="1543" max="1543" width="1.6640625" style="9" customWidth="1"/>
    <col min="1544" max="1544" width="11.33203125" style="9" customWidth="1"/>
    <col min="1545" max="1545" width="10.44140625" style="9" customWidth="1"/>
    <col min="1546" max="1546" width="1.6640625" style="9" customWidth="1"/>
    <col min="1547" max="1547" width="10.88671875" style="9" customWidth="1"/>
    <col min="1548" max="1548" width="10.5546875" style="9" customWidth="1"/>
    <col min="1549" max="1792" width="8.88671875" style="9"/>
    <col min="1793" max="1793" width="12.6640625" style="9" customWidth="1"/>
    <col min="1794" max="1794" width="11" style="9" customWidth="1"/>
    <col min="1795" max="1795" width="10.44140625" style="9" customWidth="1"/>
    <col min="1796" max="1796" width="1.6640625" style="9" customWidth="1"/>
    <col min="1797" max="1797" width="10.44140625" style="9" customWidth="1"/>
    <col min="1798" max="1798" width="10.5546875" style="9" customWidth="1"/>
    <col min="1799" max="1799" width="1.6640625" style="9" customWidth="1"/>
    <col min="1800" max="1800" width="11.33203125" style="9" customWidth="1"/>
    <col min="1801" max="1801" width="10.44140625" style="9" customWidth="1"/>
    <col min="1802" max="1802" width="1.6640625" style="9" customWidth="1"/>
    <col min="1803" max="1803" width="10.88671875" style="9" customWidth="1"/>
    <col min="1804" max="1804" width="10.5546875" style="9" customWidth="1"/>
    <col min="1805" max="2048" width="8.88671875" style="9"/>
    <col min="2049" max="2049" width="12.6640625" style="9" customWidth="1"/>
    <col min="2050" max="2050" width="11" style="9" customWidth="1"/>
    <col min="2051" max="2051" width="10.44140625" style="9" customWidth="1"/>
    <col min="2052" max="2052" width="1.6640625" style="9" customWidth="1"/>
    <col min="2053" max="2053" width="10.44140625" style="9" customWidth="1"/>
    <col min="2054" max="2054" width="10.5546875" style="9" customWidth="1"/>
    <col min="2055" max="2055" width="1.6640625" style="9" customWidth="1"/>
    <col min="2056" max="2056" width="11.33203125" style="9" customWidth="1"/>
    <col min="2057" max="2057" width="10.44140625" style="9" customWidth="1"/>
    <col min="2058" max="2058" width="1.6640625" style="9" customWidth="1"/>
    <col min="2059" max="2059" width="10.88671875" style="9" customWidth="1"/>
    <col min="2060" max="2060" width="10.5546875" style="9" customWidth="1"/>
    <col min="2061" max="2304" width="8.88671875" style="9"/>
    <col min="2305" max="2305" width="12.6640625" style="9" customWidth="1"/>
    <col min="2306" max="2306" width="11" style="9" customWidth="1"/>
    <col min="2307" max="2307" width="10.44140625" style="9" customWidth="1"/>
    <col min="2308" max="2308" width="1.6640625" style="9" customWidth="1"/>
    <col min="2309" max="2309" width="10.44140625" style="9" customWidth="1"/>
    <col min="2310" max="2310" width="10.5546875" style="9" customWidth="1"/>
    <col min="2311" max="2311" width="1.6640625" style="9" customWidth="1"/>
    <col min="2312" max="2312" width="11.33203125" style="9" customWidth="1"/>
    <col min="2313" max="2313" width="10.44140625" style="9" customWidth="1"/>
    <col min="2314" max="2314" width="1.6640625" style="9" customWidth="1"/>
    <col min="2315" max="2315" width="10.88671875" style="9" customWidth="1"/>
    <col min="2316" max="2316" width="10.5546875" style="9" customWidth="1"/>
    <col min="2317" max="2560" width="8.88671875" style="9"/>
    <col min="2561" max="2561" width="12.6640625" style="9" customWidth="1"/>
    <col min="2562" max="2562" width="11" style="9" customWidth="1"/>
    <col min="2563" max="2563" width="10.44140625" style="9" customWidth="1"/>
    <col min="2564" max="2564" width="1.6640625" style="9" customWidth="1"/>
    <col min="2565" max="2565" width="10.44140625" style="9" customWidth="1"/>
    <col min="2566" max="2566" width="10.5546875" style="9" customWidth="1"/>
    <col min="2567" max="2567" width="1.6640625" style="9" customWidth="1"/>
    <col min="2568" max="2568" width="11.33203125" style="9" customWidth="1"/>
    <col min="2569" max="2569" width="10.44140625" style="9" customWidth="1"/>
    <col min="2570" max="2570" width="1.6640625" style="9" customWidth="1"/>
    <col min="2571" max="2571" width="10.88671875" style="9" customWidth="1"/>
    <col min="2572" max="2572" width="10.5546875" style="9" customWidth="1"/>
    <col min="2573" max="2816" width="8.88671875" style="9"/>
    <col min="2817" max="2817" width="12.6640625" style="9" customWidth="1"/>
    <col min="2818" max="2818" width="11" style="9" customWidth="1"/>
    <col min="2819" max="2819" width="10.44140625" style="9" customWidth="1"/>
    <col min="2820" max="2820" width="1.6640625" style="9" customWidth="1"/>
    <col min="2821" max="2821" width="10.44140625" style="9" customWidth="1"/>
    <col min="2822" max="2822" width="10.5546875" style="9" customWidth="1"/>
    <col min="2823" max="2823" width="1.6640625" style="9" customWidth="1"/>
    <col min="2824" max="2824" width="11.33203125" style="9" customWidth="1"/>
    <col min="2825" max="2825" width="10.44140625" style="9" customWidth="1"/>
    <col min="2826" max="2826" width="1.6640625" style="9" customWidth="1"/>
    <col min="2827" max="2827" width="10.88671875" style="9" customWidth="1"/>
    <col min="2828" max="2828" width="10.5546875" style="9" customWidth="1"/>
    <col min="2829" max="3072" width="8.88671875" style="9"/>
    <col min="3073" max="3073" width="12.6640625" style="9" customWidth="1"/>
    <col min="3074" max="3074" width="11" style="9" customWidth="1"/>
    <col min="3075" max="3075" width="10.44140625" style="9" customWidth="1"/>
    <col min="3076" max="3076" width="1.6640625" style="9" customWidth="1"/>
    <col min="3077" max="3077" width="10.44140625" style="9" customWidth="1"/>
    <col min="3078" max="3078" width="10.5546875" style="9" customWidth="1"/>
    <col min="3079" max="3079" width="1.6640625" style="9" customWidth="1"/>
    <col min="3080" max="3080" width="11.33203125" style="9" customWidth="1"/>
    <col min="3081" max="3081" width="10.44140625" style="9" customWidth="1"/>
    <col min="3082" max="3082" width="1.6640625" style="9" customWidth="1"/>
    <col min="3083" max="3083" width="10.88671875" style="9" customWidth="1"/>
    <col min="3084" max="3084" width="10.5546875" style="9" customWidth="1"/>
    <col min="3085" max="3328" width="8.88671875" style="9"/>
    <col min="3329" max="3329" width="12.6640625" style="9" customWidth="1"/>
    <col min="3330" max="3330" width="11" style="9" customWidth="1"/>
    <col min="3331" max="3331" width="10.44140625" style="9" customWidth="1"/>
    <col min="3332" max="3332" width="1.6640625" style="9" customWidth="1"/>
    <col min="3333" max="3333" width="10.44140625" style="9" customWidth="1"/>
    <col min="3334" max="3334" width="10.5546875" style="9" customWidth="1"/>
    <col min="3335" max="3335" width="1.6640625" style="9" customWidth="1"/>
    <col min="3336" max="3336" width="11.33203125" style="9" customWidth="1"/>
    <col min="3337" max="3337" width="10.44140625" style="9" customWidth="1"/>
    <col min="3338" max="3338" width="1.6640625" style="9" customWidth="1"/>
    <col min="3339" max="3339" width="10.88671875" style="9" customWidth="1"/>
    <col min="3340" max="3340" width="10.5546875" style="9" customWidth="1"/>
    <col min="3341" max="3584" width="8.88671875" style="9"/>
    <col min="3585" max="3585" width="12.6640625" style="9" customWidth="1"/>
    <col min="3586" max="3586" width="11" style="9" customWidth="1"/>
    <col min="3587" max="3587" width="10.44140625" style="9" customWidth="1"/>
    <col min="3588" max="3588" width="1.6640625" style="9" customWidth="1"/>
    <col min="3589" max="3589" width="10.44140625" style="9" customWidth="1"/>
    <col min="3590" max="3590" width="10.5546875" style="9" customWidth="1"/>
    <col min="3591" max="3591" width="1.6640625" style="9" customWidth="1"/>
    <col min="3592" max="3592" width="11.33203125" style="9" customWidth="1"/>
    <col min="3593" max="3593" width="10.44140625" style="9" customWidth="1"/>
    <col min="3594" max="3594" width="1.6640625" style="9" customWidth="1"/>
    <col min="3595" max="3595" width="10.88671875" style="9" customWidth="1"/>
    <col min="3596" max="3596" width="10.5546875" style="9" customWidth="1"/>
    <col min="3597" max="3840" width="8.88671875" style="9"/>
    <col min="3841" max="3841" width="12.6640625" style="9" customWidth="1"/>
    <col min="3842" max="3842" width="11" style="9" customWidth="1"/>
    <col min="3843" max="3843" width="10.44140625" style="9" customWidth="1"/>
    <col min="3844" max="3844" width="1.6640625" style="9" customWidth="1"/>
    <col min="3845" max="3845" width="10.44140625" style="9" customWidth="1"/>
    <col min="3846" max="3846" width="10.5546875" style="9" customWidth="1"/>
    <col min="3847" max="3847" width="1.6640625" style="9" customWidth="1"/>
    <col min="3848" max="3848" width="11.33203125" style="9" customWidth="1"/>
    <col min="3849" max="3849" width="10.44140625" style="9" customWidth="1"/>
    <col min="3850" max="3850" width="1.6640625" style="9" customWidth="1"/>
    <col min="3851" max="3851" width="10.88671875" style="9" customWidth="1"/>
    <col min="3852" max="3852" width="10.5546875" style="9" customWidth="1"/>
    <col min="3853" max="4096" width="8.88671875" style="9"/>
    <col min="4097" max="4097" width="12.6640625" style="9" customWidth="1"/>
    <col min="4098" max="4098" width="11" style="9" customWidth="1"/>
    <col min="4099" max="4099" width="10.44140625" style="9" customWidth="1"/>
    <col min="4100" max="4100" width="1.6640625" style="9" customWidth="1"/>
    <col min="4101" max="4101" width="10.44140625" style="9" customWidth="1"/>
    <col min="4102" max="4102" width="10.5546875" style="9" customWidth="1"/>
    <col min="4103" max="4103" width="1.6640625" style="9" customWidth="1"/>
    <col min="4104" max="4104" width="11.33203125" style="9" customWidth="1"/>
    <col min="4105" max="4105" width="10.44140625" style="9" customWidth="1"/>
    <col min="4106" max="4106" width="1.6640625" style="9" customWidth="1"/>
    <col min="4107" max="4107" width="10.88671875" style="9" customWidth="1"/>
    <col min="4108" max="4108" width="10.5546875" style="9" customWidth="1"/>
    <col min="4109" max="4352" width="8.88671875" style="9"/>
    <col min="4353" max="4353" width="12.6640625" style="9" customWidth="1"/>
    <col min="4354" max="4354" width="11" style="9" customWidth="1"/>
    <col min="4355" max="4355" width="10.44140625" style="9" customWidth="1"/>
    <col min="4356" max="4356" width="1.6640625" style="9" customWidth="1"/>
    <col min="4357" max="4357" width="10.44140625" style="9" customWidth="1"/>
    <col min="4358" max="4358" width="10.5546875" style="9" customWidth="1"/>
    <col min="4359" max="4359" width="1.6640625" style="9" customWidth="1"/>
    <col min="4360" max="4360" width="11.33203125" style="9" customWidth="1"/>
    <col min="4361" max="4361" width="10.44140625" style="9" customWidth="1"/>
    <col min="4362" max="4362" width="1.6640625" style="9" customWidth="1"/>
    <col min="4363" max="4363" width="10.88671875" style="9" customWidth="1"/>
    <col min="4364" max="4364" width="10.5546875" style="9" customWidth="1"/>
    <col min="4365" max="4608" width="8.88671875" style="9"/>
    <col min="4609" max="4609" width="12.6640625" style="9" customWidth="1"/>
    <col min="4610" max="4610" width="11" style="9" customWidth="1"/>
    <col min="4611" max="4611" width="10.44140625" style="9" customWidth="1"/>
    <col min="4612" max="4612" width="1.6640625" style="9" customWidth="1"/>
    <col min="4613" max="4613" width="10.44140625" style="9" customWidth="1"/>
    <col min="4614" max="4614" width="10.5546875" style="9" customWidth="1"/>
    <col min="4615" max="4615" width="1.6640625" style="9" customWidth="1"/>
    <col min="4616" max="4616" width="11.33203125" style="9" customWidth="1"/>
    <col min="4617" max="4617" width="10.44140625" style="9" customWidth="1"/>
    <col min="4618" max="4618" width="1.6640625" style="9" customWidth="1"/>
    <col min="4619" max="4619" width="10.88671875" style="9" customWidth="1"/>
    <col min="4620" max="4620" width="10.5546875" style="9" customWidth="1"/>
    <col min="4621" max="4864" width="8.88671875" style="9"/>
    <col min="4865" max="4865" width="12.6640625" style="9" customWidth="1"/>
    <col min="4866" max="4866" width="11" style="9" customWidth="1"/>
    <col min="4867" max="4867" width="10.44140625" style="9" customWidth="1"/>
    <col min="4868" max="4868" width="1.6640625" style="9" customWidth="1"/>
    <col min="4869" max="4869" width="10.44140625" style="9" customWidth="1"/>
    <col min="4870" max="4870" width="10.5546875" style="9" customWidth="1"/>
    <col min="4871" max="4871" width="1.6640625" style="9" customWidth="1"/>
    <col min="4872" max="4872" width="11.33203125" style="9" customWidth="1"/>
    <col min="4873" max="4873" width="10.44140625" style="9" customWidth="1"/>
    <col min="4874" max="4874" width="1.6640625" style="9" customWidth="1"/>
    <col min="4875" max="4875" width="10.88671875" style="9" customWidth="1"/>
    <col min="4876" max="4876" width="10.5546875" style="9" customWidth="1"/>
    <col min="4877" max="5120" width="8.88671875" style="9"/>
    <col min="5121" max="5121" width="12.6640625" style="9" customWidth="1"/>
    <col min="5122" max="5122" width="11" style="9" customWidth="1"/>
    <col min="5123" max="5123" width="10.44140625" style="9" customWidth="1"/>
    <col min="5124" max="5124" width="1.6640625" style="9" customWidth="1"/>
    <col min="5125" max="5125" width="10.44140625" style="9" customWidth="1"/>
    <col min="5126" max="5126" width="10.5546875" style="9" customWidth="1"/>
    <col min="5127" max="5127" width="1.6640625" style="9" customWidth="1"/>
    <col min="5128" max="5128" width="11.33203125" style="9" customWidth="1"/>
    <col min="5129" max="5129" width="10.44140625" style="9" customWidth="1"/>
    <col min="5130" max="5130" width="1.6640625" style="9" customWidth="1"/>
    <col min="5131" max="5131" width="10.88671875" style="9" customWidth="1"/>
    <col min="5132" max="5132" width="10.5546875" style="9" customWidth="1"/>
    <col min="5133" max="5376" width="8.88671875" style="9"/>
    <col min="5377" max="5377" width="12.6640625" style="9" customWidth="1"/>
    <col min="5378" max="5378" width="11" style="9" customWidth="1"/>
    <col min="5379" max="5379" width="10.44140625" style="9" customWidth="1"/>
    <col min="5380" max="5380" width="1.6640625" style="9" customWidth="1"/>
    <col min="5381" max="5381" width="10.44140625" style="9" customWidth="1"/>
    <col min="5382" max="5382" width="10.5546875" style="9" customWidth="1"/>
    <col min="5383" max="5383" width="1.6640625" style="9" customWidth="1"/>
    <col min="5384" max="5384" width="11.33203125" style="9" customWidth="1"/>
    <col min="5385" max="5385" width="10.44140625" style="9" customWidth="1"/>
    <col min="5386" max="5386" width="1.6640625" style="9" customWidth="1"/>
    <col min="5387" max="5387" width="10.88671875" style="9" customWidth="1"/>
    <col min="5388" max="5388" width="10.5546875" style="9" customWidth="1"/>
    <col min="5389" max="5632" width="8.88671875" style="9"/>
    <col min="5633" max="5633" width="12.6640625" style="9" customWidth="1"/>
    <col min="5634" max="5634" width="11" style="9" customWidth="1"/>
    <col min="5635" max="5635" width="10.44140625" style="9" customWidth="1"/>
    <col min="5636" max="5636" width="1.6640625" style="9" customWidth="1"/>
    <col min="5637" max="5637" width="10.44140625" style="9" customWidth="1"/>
    <col min="5638" max="5638" width="10.5546875" style="9" customWidth="1"/>
    <col min="5639" max="5639" width="1.6640625" style="9" customWidth="1"/>
    <col min="5640" max="5640" width="11.33203125" style="9" customWidth="1"/>
    <col min="5641" max="5641" width="10.44140625" style="9" customWidth="1"/>
    <col min="5642" max="5642" width="1.6640625" style="9" customWidth="1"/>
    <col min="5643" max="5643" width="10.88671875" style="9" customWidth="1"/>
    <col min="5644" max="5644" width="10.5546875" style="9" customWidth="1"/>
    <col min="5645" max="5888" width="8.88671875" style="9"/>
    <col min="5889" max="5889" width="12.6640625" style="9" customWidth="1"/>
    <col min="5890" max="5890" width="11" style="9" customWidth="1"/>
    <col min="5891" max="5891" width="10.44140625" style="9" customWidth="1"/>
    <col min="5892" max="5892" width="1.6640625" style="9" customWidth="1"/>
    <col min="5893" max="5893" width="10.44140625" style="9" customWidth="1"/>
    <col min="5894" max="5894" width="10.5546875" style="9" customWidth="1"/>
    <col min="5895" max="5895" width="1.6640625" style="9" customWidth="1"/>
    <col min="5896" max="5896" width="11.33203125" style="9" customWidth="1"/>
    <col min="5897" max="5897" width="10.44140625" style="9" customWidth="1"/>
    <col min="5898" max="5898" width="1.6640625" style="9" customWidth="1"/>
    <col min="5899" max="5899" width="10.88671875" style="9" customWidth="1"/>
    <col min="5900" max="5900" width="10.5546875" style="9" customWidth="1"/>
    <col min="5901" max="6144" width="8.88671875" style="9"/>
    <col min="6145" max="6145" width="12.6640625" style="9" customWidth="1"/>
    <col min="6146" max="6146" width="11" style="9" customWidth="1"/>
    <col min="6147" max="6147" width="10.44140625" style="9" customWidth="1"/>
    <col min="6148" max="6148" width="1.6640625" style="9" customWidth="1"/>
    <col min="6149" max="6149" width="10.44140625" style="9" customWidth="1"/>
    <col min="6150" max="6150" width="10.5546875" style="9" customWidth="1"/>
    <col min="6151" max="6151" width="1.6640625" style="9" customWidth="1"/>
    <col min="6152" max="6152" width="11.33203125" style="9" customWidth="1"/>
    <col min="6153" max="6153" width="10.44140625" style="9" customWidth="1"/>
    <col min="6154" max="6154" width="1.6640625" style="9" customWidth="1"/>
    <col min="6155" max="6155" width="10.88671875" style="9" customWidth="1"/>
    <col min="6156" max="6156" width="10.5546875" style="9" customWidth="1"/>
    <col min="6157" max="6400" width="8.88671875" style="9"/>
    <col min="6401" max="6401" width="12.6640625" style="9" customWidth="1"/>
    <col min="6402" max="6402" width="11" style="9" customWidth="1"/>
    <col min="6403" max="6403" width="10.44140625" style="9" customWidth="1"/>
    <col min="6404" max="6404" width="1.6640625" style="9" customWidth="1"/>
    <col min="6405" max="6405" width="10.44140625" style="9" customWidth="1"/>
    <col min="6406" max="6406" width="10.5546875" style="9" customWidth="1"/>
    <col min="6407" max="6407" width="1.6640625" style="9" customWidth="1"/>
    <col min="6408" max="6408" width="11.33203125" style="9" customWidth="1"/>
    <col min="6409" max="6409" width="10.44140625" style="9" customWidth="1"/>
    <col min="6410" max="6410" width="1.6640625" style="9" customWidth="1"/>
    <col min="6411" max="6411" width="10.88671875" style="9" customWidth="1"/>
    <col min="6412" max="6412" width="10.5546875" style="9" customWidth="1"/>
    <col min="6413" max="6656" width="8.88671875" style="9"/>
    <col min="6657" max="6657" width="12.6640625" style="9" customWidth="1"/>
    <col min="6658" max="6658" width="11" style="9" customWidth="1"/>
    <col min="6659" max="6659" width="10.44140625" style="9" customWidth="1"/>
    <col min="6660" max="6660" width="1.6640625" style="9" customWidth="1"/>
    <col min="6661" max="6661" width="10.44140625" style="9" customWidth="1"/>
    <col min="6662" max="6662" width="10.5546875" style="9" customWidth="1"/>
    <col min="6663" max="6663" width="1.6640625" style="9" customWidth="1"/>
    <col min="6664" max="6664" width="11.33203125" style="9" customWidth="1"/>
    <col min="6665" max="6665" width="10.44140625" style="9" customWidth="1"/>
    <col min="6666" max="6666" width="1.6640625" style="9" customWidth="1"/>
    <col min="6667" max="6667" width="10.88671875" style="9" customWidth="1"/>
    <col min="6668" max="6668" width="10.5546875" style="9" customWidth="1"/>
    <col min="6669" max="6912" width="8.88671875" style="9"/>
    <col min="6913" max="6913" width="12.6640625" style="9" customWidth="1"/>
    <col min="6914" max="6914" width="11" style="9" customWidth="1"/>
    <col min="6915" max="6915" width="10.44140625" style="9" customWidth="1"/>
    <col min="6916" max="6916" width="1.6640625" style="9" customWidth="1"/>
    <col min="6917" max="6917" width="10.44140625" style="9" customWidth="1"/>
    <col min="6918" max="6918" width="10.5546875" style="9" customWidth="1"/>
    <col min="6919" max="6919" width="1.6640625" style="9" customWidth="1"/>
    <col min="6920" max="6920" width="11.33203125" style="9" customWidth="1"/>
    <col min="6921" max="6921" width="10.44140625" style="9" customWidth="1"/>
    <col min="6922" max="6922" width="1.6640625" style="9" customWidth="1"/>
    <col min="6923" max="6923" width="10.88671875" style="9" customWidth="1"/>
    <col min="6924" max="6924" width="10.5546875" style="9" customWidth="1"/>
    <col min="6925" max="7168" width="8.88671875" style="9"/>
    <col min="7169" max="7169" width="12.6640625" style="9" customWidth="1"/>
    <col min="7170" max="7170" width="11" style="9" customWidth="1"/>
    <col min="7171" max="7171" width="10.44140625" style="9" customWidth="1"/>
    <col min="7172" max="7172" width="1.6640625" style="9" customWidth="1"/>
    <col min="7173" max="7173" width="10.44140625" style="9" customWidth="1"/>
    <col min="7174" max="7174" width="10.5546875" style="9" customWidth="1"/>
    <col min="7175" max="7175" width="1.6640625" style="9" customWidth="1"/>
    <col min="7176" max="7176" width="11.33203125" style="9" customWidth="1"/>
    <col min="7177" max="7177" width="10.44140625" style="9" customWidth="1"/>
    <col min="7178" max="7178" width="1.6640625" style="9" customWidth="1"/>
    <col min="7179" max="7179" width="10.88671875" style="9" customWidth="1"/>
    <col min="7180" max="7180" width="10.5546875" style="9" customWidth="1"/>
    <col min="7181" max="7424" width="8.88671875" style="9"/>
    <col min="7425" max="7425" width="12.6640625" style="9" customWidth="1"/>
    <col min="7426" max="7426" width="11" style="9" customWidth="1"/>
    <col min="7427" max="7427" width="10.44140625" style="9" customWidth="1"/>
    <col min="7428" max="7428" width="1.6640625" style="9" customWidth="1"/>
    <col min="7429" max="7429" width="10.44140625" style="9" customWidth="1"/>
    <col min="7430" max="7430" width="10.5546875" style="9" customWidth="1"/>
    <col min="7431" max="7431" width="1.6640625" style="9" customWidth="1"/>
    <col min="7432" max="7432" width="11.33203125" style="9" customWidth="1"/>
    <col min="7433" max="7433" width="10.44140625" style="9" customWidth="1"/>
    <col min="7434" max="7434" width="1.6640625" style="9" customWidth="1"/>
    <col min="7435" max="7435" width="10.88671875" style="9" customWidth="1"/>
    <col min="7436" max="7436" width="10.5546875" style="9" customWidth="1"/>
    <col min="7437" max="7680" width="8.88671875" style="9"/>
    <col min="7681" max="7681" width="12.6640625" style="9" customWidth="1"/>
    <col min="7682" max="7682" width="11" style="9" customWidth="1"/>
    <col min="7683" max="7683" width="10.44140625" style="9" customWidth="1"/>
    <col min="7684" max="7684" width="1.6640625" style="9" customWidth="1"/>
    <col min="7685" max="7685" width="10.44140625" style="9" customWidth="1"/>
    <col min="7686" max="7686" width="10.5546875" style="9" customWidth="1"/>
    <col min="7687" max="7687" width="1.6640625" style="9" customWidth="1"/>
    <col min="7688" max="7688" width="11.33203125" style="9" customWidth="1"/>
    <col min="7689" max="7689" width="10.44140625" style="9" customWidth="1"/>
    <col min="7690" max="7690" width="1.6640625" style="9" customWidth="1"/>
    <col min="7691" max="7691" width="10.88671875" style="9" customWidth="1"/>
    <col min="7692" max="7692" width="10.5546875" style="9" customWidth="1"/>
    <col min="7693" max="7936" width="8.88671875" style="9"/>
    <col min="7937" max="7937" width="12.6640625" style="9" customWidth="1"/>
    <col min="7938" max="7938" width="11" style="9" customWidth="1"/>
    <col min="7939" max="7939" width="10.44140625" style="9" customWidth="1"/>
    <col min="7940" max="7940" width="1.6640625" style="9" customWidth="1"/>
    <col min="7941" max="7941" width="10.44140625" style="9" customWidth="1"/>
    <col min="7942" max="7942" width="10.5546875" style="9" customWidth="1"/>
    <col min="7943" max="7943" width="1.6640625" style="9" customWidth="1"/>
    <col min="7944" max="7944" width="11.33203125" style="9" customWidth="1"/>
    <col min="7945" max="7945" width="10.44140625" style="9" customWidth="1"/>
    <col min="7946" max="7946" width="1.6640625" style="9" customWidth="1"/>
    <col min="7947" max="7947" width="10.88671875" style="9" customWidth="1"/>
    <col min="7948" max="7948" width="10.5546875" style="9" customWidth="1"/>
    <col min="7949" max="8192" width="8.88671875" style="9"/>
    <col min="8193" max="8193" width="12.6640625" style="9" customWidth="1"/>
    <col min="8194" max="8194" width="11" style="9" customWidth="1"/>
    <col min="8195" max="8195" width="10.44140625" style="9" customWidth="1"/>
    <col min="8196" max="8196" width="1.6640625" style="9" customWidth="1"/>
    <col min="8197" max="8197" width="10.44140625" style="9" customWidth="1"/>
    <col min="8198" max="8198" width="10.5546875" style="9" customWidth="1"/>
    <col min="8199" max="8199" width="1.6640625" style="9" customWidth="1"/>
    <col min="8200" max="8200" width="11.33203125" style="9" customWidth="1"/>
    <col min="8201" max="8201" width="10.44140625" style="9" customWidth="1"/>
    <col min="8202" max="8202" width="1.6640625" style="9" customWidth="1"/>
    <col min="8203" max="8203" width="10.88671875" style="9" customWidth="1"/>
    <col min="8204" max="8204" width="10.5546875" style="9" customWidth="1"/>
    <col min="8205" max="8448" width="8.88671875" style="9"/>
    <col min="8449" max="8449" width="12.6640625" style="9" customWidth="1"/>
    <col min="8450" max="8450" width="11" style="9" customWidth="1"/>
    <col min="8451" max="8451" width="10.44140625" style="9" customWidth="1"/>
    <col min="8452" max="8452" width="1.6640625" style="9" customWidth="1"/>
    <col min="8453" max="8453" width="10.44140625" style="9" customWidth="1"/>
    <col min="8454" max="8454" width="10.5546875" style="9" customWidth="1"/>
    <col min="8455" max="8455" width="1.6640625" style="9" customWidth="1"/>
    <col min="8456" max="8456" width="11.33203125" style="9" customWidth="1"/>
    <col min="8457" max="8457" width="10.44140625" style="9" customWidth="1"/>
    <col min="8458" max="8458" width="1.6640625" style="9" customWidth="1"/>
    <col min="8459" max="8459" width="10.88671875" style="9" customWidth="1"/>
    <col min="8460" max="8460" width="10.5546875" style="9" customWidth="1"/>
    <col min="8461" max="8704" width="8.88671875" style="9"/>
    <col min="8705" max="8705" width="12.6640625" style="9" customWidth="1"/>
    <col min="8706" max="8706" width="11" style="9" customWidth="1"/>
    <col min="8707" max="8707" width="10.44140625" style="9" customWidth="1"/>
    <col min="8708" max="8708" width="1.6640625" style="9" customWidth="1"/>
    <col min="8709" max="8709" width="10.44140625" style="9" customWidth="1"/>
    <col min="8710" max="8710" width="10.5546875" style="9" customWidth="1"/>
    <col min="8711" max="8711" width="1.6640625" style="9" customWidth="1"/>
    <col min="8712" max="8712" width="11.33203125" style="9" customWidth="1"/>
    <col min="8713" max="8713" width="10.44140625" style="9" customWidth="1"/>
    <col min="8714" max="8714" width="1.6640625" style="9" customWidth="1"/>
    <col min="8715" max="8715" width="10.88671875" style="9" customWidth="1"/>
    <col min="8716" max="8716" width="10.5546875" style="9" customWidth="1"/>
    <col min="8717" max="8960" width="8.88671875" style="9"/>
    <col min="8961" max="8961" width="12.6640625" style="9" customWidth="1"/>
    <col min="8962" max="8962" width="11" style="9" customWidth="1"/>
    <col min="8963" max="8963" width="10.44140625" style="9" customWidth="1"/>
    <col min="8964" max="8964" width="1.6640625" style="9" customWidth="1"/>
    <col min="8965" max="8965" width="10.44140625" style="9" customWidth="1"/>
    <col min="8966" max="8966" width="10.5546875" style="9" customWidth="1"/>
    <col min="8967" max="8967" width="1.6640625" style="9" customWidth="1"/>
    <col min="8968" max="8968" width="11.33203125" style="9" customWidth="1"/>
    <col min="8969" max="8969" width="10.44140625" style="9" customWidth="1"/>
    <col min="8970" max="8970" width="1.6640625" style="9" customWidth="1"/>
    <col min="8971" max="8971" width="10.88671875" style="9" customWidth="1"/>
    <col min="8972" max="8972" width="10.5546875" style="9" customWidth="1"/>
    <col min="8973" max="9216" width="8.88671875" style="9"/>
    <col min="9217" max="9217" width="12.6640625" style="9" customWidth="1"/>
    <col min="9218" max="9218" width="11" style="9" customWidth="1"/>
    <col min="9219" max="9219" width="10.44140625" style="9" customWidth="1"/>
    <col min="9220" max="9220" width="1.6640625" style="9" customWidth="1"/>
    <col min="9221" max="9221" width="10.44140625" style="9" customWidth="1"/>
    <col min="9222" max="9222" width="10.5546875" style="9" customWidth="1"/>
    <col min="9223" max="9223" width="1.6640625" style="9" customWidth="1"/>
    <col min="9224" max="9224" width="11.33203125" style="9" customWidth="1"/>
    <col min="9225" max="9225" width="10.44140625" style="9" customWidth="1"/>
    <col min="9226" max="9226" width="1.6640625" style="9" customWidth="1"/>
    <col min="9227" max="9227" width="10.88671875" style="9" customWidth="1"/>
    <col min="9228" max="9228" width="10.5546875" style="9" customWidth="1"/>
    <col min="9229" max="9472" width="8.88671875" style="9"/>
    <col min="9473" max="9473" width="12.6640625" style="9" customWidth="1"/>
    <col min="9474" max="9474" width="11" style="9" customWidth="1"/>
    <col min="9475" max="9475" width="10.44140625" style="9" customWidth="1"/>
    <col min="9476" max="9476" width="1.6640625" style="9" customWidth="1"/>
    <col min="9477" max="9477" width="10.44140625" style="9" customWidth="1"/>
    <col min="9478" max="9478" width="10.5546875" style="9" customWidth="1"/>
    <col min="9479" max="9479" width="1.6640625" style="9" customWidth="1"/>
    <col min="9480" max="9480" width="11.33203125" style="9" customWidth="1"/>
    <col min="9481" max="9481" width="10.44140625" style="9" customWidth="1"/>
    <col min="9482" max="9482" width="1.6640625" style="9" customWidth="1"/>
    <col min="9483" max="9483" width="10.88671875" style="9" customWidth="1"/>
    <col min="9484" max="9484" width="10.5546875" style="9" customWidth="1"/>
    <col min="9485" max="9728" width="8.88671875" style="9"/>
    <col min="9729" max="9729" width="12.6640625" style="9" customWidth="1"/>
    <col min="9730" max="9730" width="11" style="9" customWidth="1"/>
    <col min="9731" max="9731" width="10.44140625" style="9" customWidth="1"/>
    <col min="9732" max="9732" width="1.6640625" style="9" customWidth="1"/>
    <col min="9733" max="9733" width="10.44140625" style="9" customWidth="1"/>
    <col min="9734" max="9734" width="10.5546875" style="9" customWidth="1"/>
    <col min="9735" max="9735" width="1.6640625" style="9" customWidth="1"/>
    <col min="9736" max="9736" width="11.33203125" style="9" customWidth="1"/>
    <col min="9737" max="9737" width="10.44140625" style="9" customWidth="1"/>
    <col min="9738" max="9738" width="1.6640625" style="9" customWidth="1"/>
    <col min="9739" max="9739" width="10.88671875" style="9" customWidth="1"/>
    <col min="9740" max="9740" width="10.5546875" style="9" customWidth="1"/>
    <col min="9741" max="9984" width="8.88671875" style="9"/>
    <col min="9985" max="9985" width="12.6640625" style="9" customWidth="1"/>
    <col min="9986" max="9986" width="11" style="9" customWidth="1"/>
    <col min="9987" max="9987" width="10.44140625" style="9" customWidth="1"/>
    <col min="9988" max="9988" width="1.6640625" style="9" customWidth="1"/>
    <col min="9989" max="9989" width="10.44140625" style="9" customWidth="1"/>
    <col min="9990" max="9990" width="10.5546875" style="9" customWidth="1"/>
    <col min="9991" max="9991" width="1.6640625" style="9" customWidth="1"/>
    <col min="9992" max="9992" width="11.33203125" style="9" customWidth="1"/>
    <col min="9993" max="9993" width="10.44140625" style="9" customWidth="1"/>
    <col min="9994" max="9994" width="1.6640625" style="9" customWidth="1"/>
    <col min="9995" max="9995" width="10.88671875" style="9" customWidth="1"/>
    <col min="9996" max="9996" width="10.5546875" style="9" customWidth="1"/>
    <col min="9997" max="10240" width="8.88671875" style="9"/>
    <col min="10241" max="10241" width="12.6640625" style="9" customWidth="1"/>
    <col min="10242" max="10242" width="11" style="9" customWidth="1"/>
    <col min="10243" max="10243" width="10.44140625" style="9" customWidth="1"/>
    <col min="10244" max="10244" width="1.6640625" style="9" customWidth="1"/>
    <col min="10245" max="10245" width="10.44140625" style="9" customWidth="1"/>
    <col min="10246" max="10246" width="10.5546875" style="9" customWidth="1"/>
    <col min="10247" max="10247" width="1.6640625" style="9" customWidth="1"/>
    <col min="10248" max="10248" width="11.33203125" style="9" customWidth="1"/>
    <col min="10249" max="10249" width="10.44140625" style="9" customWidth="1"/>
    <col min="10250" max="10250" width="1.6640625" style="9" customWidth="1"/>
    <col min="10251" max="10251" width="10.88671875" style="9" customWidth="1"/>
    <col min="10252" max="10252" width="10.5546875" style="9" customWidth="1"/>
    <col min="10253" max="10496" width="8.88671875" style="9"/>
    <col min="10497" max="10497" width="12.6640625" style="9" customWidth="1"/>
    <col min="10498" max="10498" width="11" style="9" customWidth="1"/>
    <col min="10499" max="10499" width="10.44140625" style="9" customWidth="1"/>
    <col min="10500" max="10500" width="1.6640625" style="9" customWidth="1"/>
    <col min="10501" max="10501" width="10.44140625" style="9" customWidth="1"/>
    <col min="10502" max="10502" width="10.5546875" style="9" customWidth="1"/>
    <col min="10503" max="10503" width="1.6640625" style="9" customWidth="1"/>
    <col min="10504" max="10504" width="11.33203125" style="9" customWidth="1"/>
    <col min="10505" max="10505" width="10.44140625" style="9" customWidth="1"/>
    <col min="10506" max="10506" width="1.6640625" style="9" customWidth="1"/>
    <col min="10507" max="10507" width="10.88671875" style="9" customWidth="1"/>
    <col min="10508" max="10508" width="10.5546875" style="9" customWidth="1"/>
    <col min="10509" max="10752" width="8.88671875" style="9"/>
    <col min="10753" max="10753" width="12.6640625" style="9" customWidth="1"/>
    <col min="10754" max="10754" width="11" style="9" customWidth="1"/>
    <col min="10755" max="10755" width="10.44140625" style="9" customWidth="1"/>
    <col min="10756" max="10756" width="1.6640625" style="9" customWidth="1"/>
    <col min="10757" max="10757" width="10.44140625" style="9" customWidth="1"/>
    <col min="10758" max="10758" width="10.5546875" style="9" customWidth="1"/>
    <col min="10759" max="10759" width="1.6640625" style="9" customWidth="1"/>
    <col min="10760" max="10760" width="11.33203125" style="9" customWidth="1"/>
    <col min="10761" max="10761" width="10.44140625" style="9" customWidth="1"/>
    <col min="10762" max="10762" width="1.6640625" style="9" customWidth="1"/>
    <col min="10763" max="10763" width="10.88671875" style="9" customWidth="1"/>
    <col min="10764" max="10764" width="10.5546875" style="9" customWidth="1"/>
    <col min="10765" max="11008" width="8.88671875" style="9"/>
    <col min="11009" max="11009" width="12.6640625" style="9" customWidth="1"/>
    <col min="11010" max="11010" width="11" style="9" customWidth="1"/>
    <col min="11011" max="11011" width="10.44140625" style="9" customWidth="1"/>
    <col min="11012" max="11012" width="1.6640625" style="9" customWidth="1"/>
    <col min="11013" max="11013" width="10.44140625" style="9" customWidth="1"/>
    <col min="11014" max="11014" width="10.5546875" style="9" customWidth="1"/>
    <col min="11015" max="11015" width="1.6640625" style="9" customWidth="1"/>
    <col min="11016" max="11016" width="11.33203125" style="9" customWidth="1"/>
    <col min="11017" max="11017" width="10.44140625" style="9" customWidth="1"/>
    <col min="11018" max="11018" width="1.6640625" style="9" customWidth="1"/>
    <col min="11019" max="11019" width="10.88671875" style="9" customWidth="1"/>
    <col min="11020" max="11020" width="10.5546875" style="9" customWidth="1"/>
    <col min="11021" max="11264" width="8.88671875" style="9"/>
    <col min="11265" max="11265" width="12.6640625" style="9" customWidth="1"/>
    <col min="11266" max="11266" width="11" style="9" customWidth="1"/>
    <col min="11267" max="11267" width="10.44140625" style="9" customWidth="1"/>
    <col min="11268" max="11268" width="1.6640625" style="9" customWidth="1"/>
    <col min="11269" max="11269" width="10.44140625" style="9" customWidth="1"/>
    <col min="11270" max="11270" width="10.5546875" style="9" customWidth="1"/>
    <col min="11271" max="11271" width="1.6640625" style="9" customWidth="1"/>
    <col min="11272" max="11272" width="11.33203125" style="9" customWidth="1"/>
    <col min="11273" max="11273" width="10.44140625" style="9" customWidth="1"/>
    <col min="11274" max="11274" width="1.6640625" style="9" customWidth="1"/>
    <col min="11275" max="11275" width="10.88671875" style="9" customWidth="1"/>
    <col min="11276" max="11276" width="10.5546875" style="9" customWidth="1"/>
    <col min="11277" max="11520" width="8.88671875" style="9"/>
    <col min="11521" max="11521" width="12.6640625" style="9" customWidth="1"/>
    <col min="11522" max="11522" width="11" style="9" customWidth="1"/>
    <col min="11523" max="11523" width="10.44140625" style="9" customWidth="1"/>
    <col min="11524" max="11524" width="1.6640625" style="9" customWidth="1"/>
    <col min="11525" max="11525" width="10.44140625" style="9" customWidth="1"/>
    <col min="11526" max="11526" width="10.5546875" style="9" customWidth="1"/>
    <col min="11527" max="11527" width="1.6640625" style="9" customWidth="1"/>
    <col min="11528" max="11528" width="11.33203125" style="9" customWidth="1"/>
    <col min="11529" max="11529" width="10.44140625" style="9" customWidth="1"/>
    <col min="11530" max="11530" width="1.6640625" style="9" customWidth="1"/>
    <col min="11531" max="11531" width="10.88671875" style="9" customWidth="1"/>
    <col min="11532" max="11532" width="10.5546875" style="9" customWidth="1"/>
    <col min="11533" max="11776" width="8.88671875" style="9"/>
    <col min="11777" max="11777" width="12.6640625" style="9" customWidth="1"/>
    <col min="11778" max="11778" width="11" style="9" customWidth="1"/>
    <col min="11779" max="11779" width="10.44140625" style="9" customWidth="1"/>
    <col min="11780" max="11780" width="1.6640625" style="9" customWidth="1"/>
    <col min="11781" max="11781" width="10.44140625" style="9" customWidth="1"/>
    <col min="11782" max="11782" width="10.5546875" style="9" customWidth="1"/>
    <col min="11783" max="11783" width="1.6640625" style="9" customWidth="1"/>
    <col min="11784" max="11784" width="11.33203125" style="9" customWidth="1"/>
    <col min="11785" max="11785" width="10.44140625" style="9" customWidth="1"/>
    <col min="11786" max="11786" width="1.6640625" style="9" customWidth="1"/>
    <col min="11787" max="11787" width="10.88671875" style="9" customWidth="1"/>
    <col min="11788" max="11788" width="10.5546875" style="9" customWidth="1"/>
    <col min="11789" max="12032" width="8.88671875" style="9"/>
    <col min="12033" max="12033" width="12.6640625" style="9" customWidth="1"/>
    <col min="12034" max="12034" width="11" style="9" customWidth="1"/>
    <col min="12035" max="12035" width="10.44140625" style="9" customWidth="1"/>
    <col min="12036" max="12036" width="1.6640625" style="9" customWidth="1"/>
    <col min="12037" max="12037" width="10.44140625" style="9" customWidth="1"/>
    <col min="12038" max="12038" width="10.5546875" style="9" customWidth="1"/>
    <col min="12039" max="12039" width="1.6640625" style="9" customWidth="1"/>
    <col min="12040" max="12040" width="11.33203125" style="9" customWidth="1"/>
    <col min="12041" max="12041" width="10.44140625" style="9" customWidth="1"/>
    <col min="12042" max="12042" width="1.6640625" style="9" customWidth="1"/>
    <col min="12043" max="12043" width="10.88671875" style="9" customWidth="1"/>
    <col min="12044" max="12044" width="10.5546875" style="9" customWidth="1"/>
    <col min="12045" max="12288" width="8.88671875" style="9"/>
    <col min="12289" max="12289" width="12.6640625" style="9" customWidth="1"/>
    <col min="12290" max="12290" width="11" style="9" customWidth="1"/>
    <col min="12291" max="12291" width="10.44140625" style="9" customWidth="1"/>
    <col min="12292" max="12292" width="1.6640625" style="9" customWidth="1"/>
    <col min="12293" max="12293" width="10.44140625" style="9" customWidth="1"/>
    <col min="12294" max="12294" width="10.5546875" style="9" customWidth="1"/>
    <col min="12295" max="12295" width="1.6640625" style="9" customWidth="1"/>
    <col min="12296" max="12296" width="11.33203125" style="9" customWidth="1"/>
    <col min="12297" max="12297" width="10.44140625" style="9" customWidth="1"/>
    <col min="12298" max="12298" width="1.6640625" style="9" customWidth="1"/>
    <col min="12299" max="12299" width="10.88671875" style="9" customWidth="1"/>
    <col min="12300" max="12300" width="10.5546875" style="9" customWidth="1"/>
    <col min="12301" max="12544" width="8.88671875" style="9"/>
    <col min="12545" max="12545" width="12.6640625" style="9" customWidth="1"/>
    <col min="12546" max="12546" width="11" style="9" customWidth="1"/>
    <col min="12547" max="12547" width="10.44140625" style="9" customWidth="1"/>
    <col min="12548" max="12548" width="1.6640625" style="9" customWidth="1"/>
    <col min="12549" max="12549" width="10.44140625" style="9" customWidth="1"/>
    <col min="12550" max="12550" width="10.5546875" style="9" customWidth="1"/>
    <col min="12551" max="12551" width="1.6640625" style="9" customWidth="1"/>
    <col min="12552" max="12552" width="11.33203125" style="9" customWidth="1"/>
    <col min="12553" max="12553" width="10.44140625" style="9" customWidth="1"/>
    <col min="12554" max="12554" width="1.6640625" style="9" customWidth="1"/>
    <col min="12555" max="12555" width="10.88671875" style="9" customWidth="1"/>
    <col min="12556" max="12556" width="10.5546875" style="9" customWidth="1"/>
    <col min="12557" max="12800" width="8.88671875" style="9"/>
    <col min="12801" max="12801" width="12.6640625" style="9" customWidth="1"/>
    <col min="12802" max="12802" width="11" style="9" customWidth="1"/>
    <col min="12803" max="12803" width="10.44140625" style="9" customWidth="1"/>
    <col min="12804" max="12804" width="1.6640625" style="9" customWidth="1"/>
    <col min="12805" max="12805" width="10.44140625" style="9" customWidth="1"/>
    <col min="12806" max="12806" width="10.5546875" style="9" customWidth="1"/>
    <col min="12807" max="12807" width="1.6640625" style="9" customWidth="1"/>
    <col min="12808" max="12808" width="11.33203125" style="9" customWidth="1"/>
    <col min="12809" max="12809" width="10.44140625" style="9" customWidth="1"/>
    <col min="12810" max="12810" width="1.6640625" style="9" customWidth="1"/>
    <col min="12811" max="12811" width="10.88671875" style="9" customWidth="1"/>
    <col min="12812" max="12812" width="10.5546875" style="9" customWidth="1"/>
    <col min="12813" max="13056" width="8.88671875" style="9"/>
    <col min="13057" max="13057" width="12.6640625" style="9" customWidth="1"/>
    <col min="13058" max="13058" width="11" style="9" customWidth="1"/>
    <col min="13059" max="13059" width="10.44140625" style="9" customWidth="1"/>
    <col min="13060" max="13060" width="1.6640625" style="9" customWidth="1"/>
    <col min="13061" max="13061" width="10.44140625" style="9" customWidth="1"/>
    <col min="13062" max="13062" width="10.5546875" style="9" customWidth="1"/>
    <col min="13063" max="13063" width="1.6640625" style="9" customWidth="1"/>
    <col min="13064" max="13064" width="11.33203125" style="9" customWidth="1"/>
    <col min="13065" max="13065" width="10.44140625" style="9" customWidth="1"/>
    <col min="13066" max="13066" width="1.6640625" style="9" customWidth="1"/>
    <col min="13067" max="13067" width="10.88671875" style="9" customWidth="1"/>
    <col min="13068" max="13068" width="10.5546875" style="9" customWidth="1"/>
    <col min="13069" max="13312" width="8.88671875" style="9"/>
    <col min="13313" max="13313" width="12.6640625" style="9" customWidth="1"/>
    <col min="13314" max="13314" width="11" style="9" customWidth="1"/>
    <col min="13315" max="13315" width="10.44140625" style="9" customWidth="1"/>
    <col min="13316" max="13316" width="1.6640625" style="9" customWidth="1"/>
    <col min="13317" max="13317" width="10.44140625" style="9" customWidth="1"/>
    <col min="13318" max="13318" width="10.5546875" style="9" customWidth="1"/>
    <col min="13319" max="13319" width="1.6640625" style="9" customWidth="1"/>
    <col min="13320" max="13320" width="11.33203125" style="9" customWidth="1"/>
    <col min="13321" max="13321" width="10.44140625" style="9" customWidth="1"/>
    <col min="13322" max="13322" width="1.6640625" style="9" customWidth="1"/>
    <col min="13323" max="13323" width="10.88671875" style="9" customWidth="1"/>
    <col min="13324" max="13324" width="10.5546875" style="9" customWidth="1"/>
    <col min="13325" max="13568" width="8.88671875" style="9"/>
    <col min="13569" max="13569" width="12.6640625" style="9" customWidth="1"/>
    <col min="13570" max="13570" width="11" style="9" customWidth="1"/>
    <col min="13571" max="13571" width="10.44140625" style="9" customWidth="1"/>
    <col min="13572" max="13572" width="1.6640625" style="9" customWidth="1"/>
    <col min="13573" max="13573" width="10.44140625" style="9" customWidth="1"/>
    <col min="13574" max="13574" width="10.5546875" style="9" customWidth="1"/>
    <col min="13575" max="13575" width="1.6640625" style="9" customWidth="1"/>
    <col min="13576" max="13576" width="11.33203125" style="9" customWidth="1"/>
    <col min="13577" max="13577" width="10.44140625" style="9" customWidth="1"/>
    <col min="13578" max="13578" width="1.6640625" style="9" customWidth="1"/>
    <col min="13579" max="13579" width="10.88671875" style="9" customWidth="1"/>
    <col min="13580" max="13580" width="10.5546875" style="9" customWidth="1"/>
    <col min="13581" max="13824" width="8.88671875" style="9"/>
    <col min="13825" max="13825" width="12.6640625" style="9" customWidth="1"/>
    <col min="13826" max="13826" width="11" style="9" customWidth="1"/>
    <col min="13827" max="13827" width="10.44140625" style="9" customWidth="1"/>
    <col min="13828" max="13828" width="1.6640625" style="9" customWidth="1"/>
    <col min="13829" max="13829" width="10.44140625" style="9" customWidth="1"/>
    <col min="13830" max="13830" width="10.5546875" style="9" customWidth="1"/>
    <col min="13831" max="13831" width="1.6640625" style="9" customWidth="1"/>
    <col min="13832" max="13832" width="11.33203125" style="9" customWidth="1"/>
    <col min="13833" max="13833" width="10.44140625" style="9" customWidth="1"/>
    <col min="13834" max="13834" width="1.6640625" style="9" customWidth="1"/>
    <col min="13835" max="13835" width="10.88671875" style="9" customWidth="1"/>
    <col min="13836" max="13836" width="10.5546875" style="9" customWidth="1"/>
    <col min="13837" max="14080" width="8.88671875" style="9"/>
    <col min="14081" max="14081" width="12.6640625" style="9" customWidth="1"/>
    <col min="14082" max="14082" width="11" style="9" customWidth="1"/>
    <col min="14083" max="14083" width="10.44140625" style="9" customWidth="1"/>
    <col min="14084" max="14084" width="1.6640625" style="9" customWidth="1"/>
    <col min="14085" max="14085" width="10.44140625" style="9" customWidth="1"/>
    <col min="14086" max="14086" width="10.5546875" style="9" customWidth="1"/>
    <col min="14087" max="14087" width="1.6640625" style="9" customWidth="1"/>
    <col min="14088" max="14088" width="11.33203125" style="9" customWidth="1"/>
    <col min="14089" max="14089" width="10.44140625" style="9" customWidth="1"/>
    <col min="14090" max="14090" width="1.6640625" style="9" customWidth="1"/>
    <col min="14091" max="14091" width="10.88671875" style="9" customWidth="1"/>
    <col min="14092" max="14092" width="10.5546875" style="9" customWidth="1"/>
    <col min="14093" max="14336" width="8.88671875" style="9"/>
    <col min="14337" max="14337" width="12.6640625" style="9" customWidth="1"/>
    <col min="14338" max="14338" width="11" style="9" customWidth="1"/>
    <col min="14339" max="14339" width="10.44140625" style="9" customWidth="1"/>
    <col min="14340" max="14340" width="1.6640625" style="9" customWidth="1"/>
    <col min="14341" max="14341" width="10.44140625" style="9" customWidth="1"/>
    <col min="14342" max="14342" width="10.5546875" style="9" customWidth="1"/>
    <col min="14343" max="14343" width="1.6640625" style="9" customWidth="1"/>
    <col min="14344" max="14344" width="11.33203125" style="9" customWidth="1"/>
    <col min="14345" max="14345" width="10.44140625" style="9" customWidth="1"/>
    <col min="14346" max="14346" width="1.6640625" style="9" customWidth="1"/>
    <col min="14347" max="14347" width="10.88671875" style="9" customWidth="1"/>
    <col min="14348" max="14348" width="10.5546875" style="9" customWidth="1"/>
    <col min="14349" max="14592" width="8.88671875" style="9"/>
    <col min="14593" max="14593" width="12.6640625" style="9" customWidth="1"/>
    <col min="14594" max="14594" width="11" style="9" customWidth="1"/>
    <col min="14595" max="14595" width="10.44140625" style="9" customWidth="1"/>
    <col min="14596" max="14596" width="1.6640625" style="9" customWidth="1"/>
    <col min="14597" max="14597" width="10.44140625" style="9" customWidth="1"/>
    <col min="14598" max="14598" width="10.5546875" style="9" customWidth="1"/>
    <col min="14599" max="14599" width="1.6640625" style="9" customWidth="1"/>
    <col min="14600" max="14600" width="11.33203125" style="9" customWidth="1"/>
    <col min="14601" max="14601" width="10.44140625" style="9" customWidth="1"/>
    <col min="14602" max="14602" width="1.6640625" style="9" customWidth="1"/>
    <col min="14603" max="14603" width="10.88671875" style="9" customWidth="1"/>
    <col min="14604" max="14604" width="10.5546875" style="9" customWidth="1"/>
    <col min="14605" max="14848" width="8.88671875" style="9"/>
    <col min="14849" max="14849" width="12.6640625" style="9" customWidth="1"/>
    <col min="14850" max="14850" width="11" style="9" customWidth="1"/>
    <col min="14851" max="14851" width="10.44140625" style="9" customWidth="1"/>
    <col min="14852" max="14852" width="1.6640625" style="9" customWidth="1"/>
    <col min="14853" max="14853" width="10.44140625" style="9" customWidth="1"/>
    <col min="14854" max="14854" width="10.5546875" style="9" customWidth="1"/>
    <col min="14855" max="14855" width="1.6640625" style="9" customWidth="1"/>
    <col min="14856" max="14856" width="11.33203125" style="9" customWidth="1"/>
    <col min="14857" max="14857" width="10.44140625" style="9" customWidth="1"/>
    <col min="14858" max="14858" width="1.6640625" style="9" customWidth="1"/>
    <col min="14859" max="14859" width="10.88671875" style="9" customWidth="1"/>
    <col min="14860" max="14860" width="10.5546875" style="9" customWidth="1"/>
    <col min="14861" max="15104" width="8.88671875" style="9"/>
    <col min="15105" max="15105" width="12.6640625" style="9" customWidth="1"/>
    <col min="15106" max="15106" width="11" style="9" customWidth="1"/>
    <col min="15107" max="15107" width="10.44140625" style="9" customWidth="1"/>
    <col min="15108" max="15108" width="1.6640625" style="9" customWidth="1"/>
    <col min="15109" max="15109" width="10.44140625" style="9" customWidth="1"/>
    <col min="15110" max="15110" width="10.5546875" style="9" customWidth="1"/>
    <col min="15111" max="15111" width="1.6640625" style="9" customWidth="1"/>
    <col min="15112" max="15112" width="11.33203125" style="9" customWidth="1"/>
    <col min="15113" max="15113" width="10.44140625" style="9" customWidth="1"/>
    <col min="15114" max="15114" width="1.6640625" style="9" customWidth="1"/>
    <col min="15115" max="15115" width="10.88671875" style="9" customWidth="1"/>
    <col min="15116" max="15116" width="10.5546875" style="9" customWidth="1"/>
    <col min="15117" max="15360" width="8.88671875" style="9"/>
    <col min="15361" max="15361" width="12.6640625" style="9" customWidth="1"/>
    <col min="15362" max="15362" width="11" style="9" customWidth="1"/>
    <col min="15363" max="15363" width="10.44140625" style="9" customWidth="1"/>
    <col min="15364" max="15364" width="1.6640625" style="9" customWidth="1"/>
    <col min="15365" max="15365" width="10.44140625" style="9" customWidth="1"/>
    <col min="15366" max="15366" width="10.5546875" style="9" customWidth="1"/>
    <col min="15367" max="15367" width="1.6640625" style="9" customWidth="1"/>
    <col min="15368" max="15368" width="11.33203125" style="9" customWidth="1"/>
    <col min="15369" max="15369" width="10.44140625" style="9" customWidth="1"/>
    <col min="15370" max="15370" width="1.6640625" style="9" customWidth="1"/>
    <col min="15371" max="15371" width="10.88671875" style="9" customWidth="1"/>
    <col min="15372" max="15372" width="10.5546875" style="9" customWidth="1"/>
    <col min="15373" max="15616" width="8.88671875" style="9"/>
    <col min="15617" max="15617" width="12.6640625" style="9" customWidth="1"/>
    <col min="15618" max="15618" width="11" style="9" customWidth="1"/>
    <col min="15619" max="15619" width="10.44140625" style="9" customWidth="1"/>
    <col min="15620" max="15620" width="1.6640625" style="9" customWidth="1"/>
    <col min="15621" max="15621" width="10.44140625" style="9" customWidth="1"/>
    <col min="15622" max="15622" width="10.5546875" style="9" customWidth="1"/>
    <col min="15623" max="15623" width="1.6640625" style="9" customWidth="1"/>
    <col min="15624" max="15624" width="11.33203125" style="9" customWidth="1"/>
    <col min="15625" max="15625" width="10.44140625" style="9" customWidth="1"/>
    <col min="15626" max="15626" width="1.6640625" style="9" customWidth="1"/>
    <col min="15627" max="15627" width="10.88671875" style="9" customWidth="1"/>
    <col min="15628" max="15628" width="10.5546875" style="9" customWidth="1"/>
    <col min="15629" max="15872" width="8.88671875" style="9"/>
    <col min="15873" max="15873" width="12.6640625" style="9" customWidth="1"/>
    <col min="15874" max="15874" width="11" style="9" customWidth="1"/>
    <col min="15875" max="15875" width="10.44140625" style="9" customWidth="1"/>
    <col min="15876" max="15876" width="1.6640625" style="9" customWidth="1"/>
    <col min="15877" max="15877" width="10.44140625" style="9" customWidth="1"/>
    <col min="15878" max="15878" width="10.5546875" style="9" customWidth="1"/>
    <col min="15879" max="15879" width="1.6640625" style="9" customWidth="1"/>
    <col min="15880" max="15880" width="11.33203125" style="9" customWidth="1"/>
    <col min="15881" max="15881" width="10.44140625" style="9" customWidth="1"/>
    <col min="15882" max="15882" width="1.6640625" style="9" customWidth="1"/>
    <col min="15883" max="15883" width="10.88671875" style="9" customWidth="1"/>
    <col min="15884" max="15884" width="10.5546875" style="9" customWidth="1"/>
    <col min="15885" max="16128" width="8.88671875" style="9"/>
    <col min="16129" max="16129" width="12.6640625" style="9" customWidth="1"/>
    <col min="16130" max="16130" width="11" style="9" customWidth="1"/>
    <col min="16131" max="16131" width="10.44140625" style="9" customWidth="1"/>
    <col min="16132" max="16132" width="1.6640625" style="9" customWidth="1"/>
    <col min="16133" max="16133" width="10.44140625" style="9" customWidth="1"/>
    <col min="16134" max="16134" width="10.5546875" style="9" customWidth="1"/>
    <col min="16135" max="16135" width="1.6640625" style="9" customWidth="1"/>
    <col min="16136" max="16136" width="11.33203125" style="9" customWidth="1"/>
    <col min="16137" max="16137" width="10.44140625" style="9" customWidth="1"/>
    <col min="16138" max="16138" width="1.6640625" style="9" customWidth="1"/>
    <col min="16139" max="16139" width="10.88671875" style="9" customWidth="1"/>
    <col min="16140" max="16140" width="10.5546875" style="9" customWidth="1"/>
    <col min="16141" max="16384" width="8.88671875" style="9"/>
  </cols>
  <sheetData>
    <row r="6" spans="1:18" x14ac:dyDescent="0.3">
      <c r="A6" s="5"/>
      <c r="B6" s="8" t="s">
        <v>54</v>
      </c>
    </row>
    <row r="7" spans="1:18" ht="15.6" x14ac:dyDescent="0.3">
      <c r="A7" s="73" t="s">
        <v>49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</row>
    <row r="8" spans="1:18" ht="15.6" x14ac:dyDescent="0.3">
      <c r="A8" s="75" t="s">
        <v>53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</row>
    <row r="9" spans="1:18" x14ac:dyDescent="0.3">
      <c r="E9" s="13"/>
      <c r="F9" s="13"/>
      <c r="G9" s="13"/>
      <c r="H9" s="13"/>
      <c r="I9" s="13"/>
      <c r="J9" s="13"/>
      <c r="K9" s="13"/>
      <c r="L9" s="13"/>
    </row>
    <row r="10" spans="1:18" x14ac:dyDescent="0.3">
      <c r="G10" s="13"/>
      <c r="K10" s="13"/>
      <c r="L10" s="13"/>
    </row>
    <row r="11" spans="1:18" x14ac:dyDescent="0.3">
      <c r="B11" s="16">
        <v>1994</v>
      </c>
      <c r="C11" s="16"/>
      <c r="E11" s="16">
        <v>1995</v>
      </c>
      <c r="F11" s="16"/>
      <c r="G11" s="13"/>
      <c r="H11" s="16">
        <v>1996</v>
      </c>
      <c r="I11" s="16"/>
      <c r="K11" s="16">
        <v>1997</v>
      </c>
      <c r="L11" s="16"/>
      <c r="N11" s="16">
        <v>1998</v>
      </c>
      <c r="O11" s="16"/>
      <c r="Q11" s="16">
        <v>1999</v>
      </c>
      <c r="R11" s="16"/>
    </row>
    <row r="12" spans="1:18" ht="14.4" thickBot="1" x14ac:dyDescent="0.35">
      <c r="B12" s="10" t="s">
        <v>7</v>
      </c>
      <c r="C12" s="10" t="s">
        <v>8</v>
      </c>
      <c r="D12" s="30"/>
      <c r="E12" s="10" t="s">
        <v>7</v>
      </c>
      <c r="F12" s="10" t="s">
        <v>8</v>
      </c>
      <c r="H12" s="10" t="s">
        <v>7</v>
      </c>
      <c r="I12" s="10" t="s">
        <v>8</v>
      </c>
      <c r="J12" s="31"/>
      <c r="K12" s="10" t="s">
        <v>7</v>
      </c>
      <c r="L12" s="32" t="s">
        <v>8</v>
      </c>
      <c r="N12" s="10" t="s">
        <v>7</v>
      </c>
      <c r="O12" s="10" t="s">
        <v>8</v>
      </c>
      <c r="P12" s="31"/>
      <c r="Q12" s="10" t="s">
        <v>7</v>
      </c>
      <c r="R12" s="10" t="s">
        <v>8</v>
      </c>
    </row>
    <row r="13" spans="1:18" ht="14.4" thickTop="1" x14ac:dyDescent="0.3">
      <c r="A13" s="11" t="s">
        <v>23</v>
      </c>
      <c r="B13" s="33">
        <v>1860</v>
      </c>
      <c r="C13" s="33">
        <v>1875</v>
      </c>
      <c r="E13" s="33">
        <v>1940</v>
      </c>
      <c r="F13" s="33">
        <v>1945</v>
      </c>
      <c r="H13" s="33">
        <v>2002</v>
      </c>
      <c r="I13" s="33">
        <v>2010</v>
      </c>
      <c r="K13" s="33">
        <v>2105</v>
      </c>
      <c r="L13" s="33">
        <v>2130</v>
      </c>
      <c r="N13" s="33">
        <v>2510</v>
      </c>
      <c r="O13" s="33">
        <v>2540</v>
      </c>
      <c r="Q13" s="33">
        <v>2830</v>
      </c>
      <c r="R13" s="33">
        <v>2860</v>
      </c>
    </row>
    <row r="14" spans="1:18" x14ac:dyDescent="0.3">
      <c r="A14" s="11" t="s">
        <v>24</v>
      </c>
      <c r="B14" s="33">
        <v>1880</v>
      </c>
      <c r="C14" s="33">
        <v>1895</v>
      </c>
      <c r="E14" s="33">
        <v>1955</v>
      </c>
      <c r="F14" s="33">
        <v>1965</v>
      </c>
      <c r="H14" s="33">
        <v>2020</v>
      </c>
      <c r="I14" s="33">
        <v>2028</v>
      </c>
      <c r="K14" s="33">
        <v>2120</v>
      </c>
      <c r="L14" s="33">
        <v>2135</v>
      </c>
      <c r="N14" s="33">
        <v>2500</v>
      </c>
      <c r="O14" s="33">
        <v>2550</v>
      </c>
      <c r="Q14" s="33">
        <v>2880</v>
      </c>
      <c r="R14" s="33">
        <v>2915</v>
      </c>
    </row>
    <row r="15" spans="1:18" x14ac:dyDescent="0.3">
      <c r="A15" s="11" t="s">
        <v>25</v>
      </c>
      <c r="B15" s="33">
        <v>1895</v>
      </c>
      <c r="C15" s="33">
        <v>1915</v>
      </c>
      <c r="E15" s="33">
        <v>1950</v>
      </c>
      <c r="F15" s="33">
        <v>1972</v>
      </c>
      <c r="H15" s="33">
        <v>2010</v>
      </c>
      <c r="I15" s="33">
        <v>2030</v>
      </c>
      <c r="K15" s="33">
        <v>2130</v>
      </c>
      <c r="L15" s="33">
        <v>2148</v>
      </c>
      <c r="N15" s="33">
        <v>2560</v>
      </c>
      <c r="O15" s="33">
        <v>2610</v>
      </c>
      <c r="Q15" s="33">
        <v>2890</v>
      </c>
      <c r="R15" s="33">
        <v>2930</v>
      </c>
    </row>
    <row r="16" spans="1:18" x14ac:dyDescent="0.3">
      <c r="A16" s="11" t="s">
        <v>26</v>
      </c>
      <c r="B16" s="33">
        <v>1895</v>
      </c>
      <c r="C16" s="33">
        <v>1912</v>
      </c>
      <c r="E16" s="33">
        <v>1966</v>
      </c>
      <c r="F16" s="33">
        <v>1970</v>
      </c>
      <c r="H16" s="33">
        <v>2015</v>
      </c>
      <c r="I16" s="33">
        <v>2040</v>
      </c>
      <c r="K16" s="33">
        <v>2135</v>
      </c>
      <c r="L16" s="33">
        <v>2155</v>
      </c>
      <c r="N16" s="33">
        <v>2650</v>
      </c>
      <c r="O16" s="33">
        <v>2780</v>
      </c>
      <c r="Q16" s="33">
        <v>2905</v>
      </c>
      <c r="R16" s="33">
        <v>2920</v>
      </c>
    </row>
    <row r="17" spans="1:18" x14ac:dyDescent="0.3">
      <c r="A17" s="11" t="s">
        <v>27</v>
      </c>
      <c r="B17" s="33">
        <v>1900</v>
      </c>
      <c r="C17" s="33">
        <v>1915</v>
      </c>
      <c r="E17" s="33">
        <v>1955</v>
      </c>
      <c r="F17" s="33">
        <v>1975</v>
      </c>
      <c r="H17" s="33">
        <v>2040</v>
      </c>
      <c r="I17" s="33">
        <v>2045</v>
      </c>
      <c r="K17" s="33">
        <v>2160</v>
      </c>
      <c r="L17" s="33">
        <v>2165</v>
      </c>
      <c r="N17" s="33">
        <v>2650</v>
      </c>
      <c r="O17" s="33">
        <v>2730</v>
      </c>
      <c r="Q17" s="33">
        <v>2940</v>
      </c>
      <c r="R17" s="33">
        <v>2967</v>
      </c>
    </row>
    <row r="18" spans="1:18" x14ac:dyDescent="0.3">
      <c r="A18" s="11" t="s">
        <v>28</v>
      </c>
      <c r="B18" s="33">
        <v>1900</v>
      </c>
      <c r="C18" s="33">
        <v>1915</v>
      </c>
      <c r="E18" s="33">
        <v>1955</v>
      </c>
      <c r="F18" s="33">
        <v>1972</v>
      </c>
      <c r="H18" s="33">
        <v>2040</v>
      </c>
      <c r="I18" s="33">
        <v>2060</v>
      </c>
      <c r="K18" s="33">
        <v>2155</v>
      </c>
      <c r="L18" s="33">
        <v>2165</v>
      </c>
      <c r="N18" s="33">
        <v>2750</v>
      </c>
      <c r="O18" s="33">
        <v>2800</v>
      </c>
      <c r="Q18" s="33">
        <v>3210</v>
      </c>
      <c r="R18" s="33">
        <v>3260</v>
      </c>
    </row>
    <row r="19" spans="1:18" x14ac:dyDescent="0.3">
      <c r="A19" s="11" t="s">
        <v>29</v>
      </c>
      <c r="B19" s="33">
        <v>1905</v>
      </c>
      <c r="C19" s="33">
        <v>1920</v>
      </c>
      <c r="E19" s="33">
        <v>1960</v>
      </c>
      <c r="F19" s="33">
        <v>1970</v>
      </c>
      <c r="H19" s="33">
        <v>2050</v>
      </c>
      <c r="I19" s="33">
        <v>2070</v>
      </c>
      <c r="K19" s="33">
        <v>2160</v>
      </c>
      <c r="L19" s="33">
        <v>2175</v>
      </c>
      <c r="N19" s="33">
        <v>2780</v>
      </c>
      <c r="O19" s="33">
        <v>2830</v>
      </c>
      <c r="Q19" s="33">
        <v>3270</v>
      </c>
      <c r="R19" s="33">
        <v>3305</v>
      </c>
    </row>
    <row r="20" spans="1:18" x14ac:dyDescent="0.3">
      <c r="A20" s="11" t="s">
        <v>30</v>
      </c>
      <c r="B20" s="33">
        <v>1900</v>
      </c>
      <c r="C20" s="33">
        <v>1915</v>
      </c>
      <c r="E20" s="33">
        <v>1955</v>
      </c>
      <c r="F20" s="33">
        <v>1970</v>
      </c>
      <c r="H20" s="33">
        <v>2070</v>
      </c>
      <c r="I20" s="33">
        <v>2095</v>
      </c>
      <c r="K20" s="33">
        <v>2172</v>
      </c>
      <c r="L20" s="33">
        <v>2190</v>
      </c>
      <c r="N20" s="33">
        <v>2800</v>
      </c>
      <c r="O20" s="33">
        <v>2830</v>
      </c>
      <c r="Q20" s="33">
        <v>3295</v>
      </c>
      <c r="R20" s="33">
        <v>3317</v>
      </c>
    </row>
    <row r="21" spans="1:18" x14ac:dyDescent="0.3">
      <c r="A21" s="11" t="s">
        <v>31</v>
      </c>
      <c r="B21" s="33">
        <v>1910</v>
      </c>
      <c r="C21" s="33">
        <v>1922</v>
      </c>
      <c r="E21" s="33">
        <v>1955</v>
      </c>
      <c r="F21" s="33">
        <v>1970</v>
      </c>
      <c r="H21" s="33">
        <v>2070</v>
      </c>
      <c r="I21" s="33">
        <v>2095</v>
      </c>
      <c r="K21" s="33">
        <v>2185</v>
      </c>
      <c r="L21" s="33">
        <v>2195</v>
      </c>
      <c r="N21" s="33">
        <v>2800</v>
      </c>
      <c r="O21" s="33">
        <v>2830</v>
      </c>
      <c r="Q21" s="33">
        <v>3305</v>
      </c>
      <c r="R21" s="33">
        <v>3315</v>
      </c>
    </row>
    <row r="22" spans="1:18" x14ac:dyDescent="0.3">
      <c r="A22" s="11" t="s">
        <v>32</v>
      </c>
      <c r="B22" s="33">
        <v>1910</v>
      </c>
      <c r="C22" s="33">
        <v>1923</v>
      </c>
      <c r="E22" s="33">
        <v>1955</v>
      </c>
      <c r="F22" s="33">
        <v>1970</v>
      </c>
      <c r="H22" s="33">
        <v>2085</v>
      </c>
      <c r="I22" s="33">
        <v>2100</v>
      </c>
      <c r="K22" s="33">
        <v>2200</v>
      </c>
      <c r="L22" s="33">
        <v>2215</v>
      </c>
      <c r="N22" s="33">
        <v>2810</v>
      </c>
      <c r="O22" s="33">
        <v>2840</v>
      </c>
      <c r="Q22" s="33">
        <v>3300</v>
      </c>
      <c r="R22" s="33">
        <v>3312</v>
      </c>
    </row>
    <row r="23" spans="1:18" x14ac:dyDescent="0.3">
      <c r="A23" s="11" t="s">
        <v>33</v>
      </c>
      <c r="B23" s="33">
        <v>1910</v>
      </c>
      <c r="C23" s="33">
        <v>1930</v>
      </c>
      <c r="E23" s="33">
        <v>1972</v>
      </c>
      <c r="F23" s="33">
        <v>1977</v>
      </c>
      <c r="H23" s="33">
        <v>2085</v>
      </c>
      <c r="I23" s="33">
        <v>2110</v>
      </c>
      <c r="K23" s="33">
        <v>2220</v>
      </c>
      <c r="L23" s="33">
        <v>2245</v>
      </c>
      <c r="N23" s="33">
        <v>2820</v>
      </c>
      <c r="O23" s="33">
        <v>2840</v>
      </c>
      <c r="Q23" s="33">
        <v>3300</v>
      </c>
      <c r="R23" s="33">
        <v>3315</v>
      </c>
    </row>
    <row r="24" spans="1:18" x14ac:dyDescent="0.3">
      <c r="A24" s="11" t="s">
        <v>34</v>
      </c>
      <c r="B24" s="33">
        <v>1900</v>
      </c>
      <c r="C24" s="33">
        <v>1930</v>
      </c>
      <c r="E24" s="33">
        <v>1970</v>
      </c>
      <c r="F24" s="33">
        <v>1995</v>
      </c>
      <c r="H24" s="33">
        <v>2095</v>
      </c>
      <c r="I24" s="33">
        <v>2115</v>
      </c>
      <c r="K24" s="33">
        <v>2270</v>
      </c>
      <c r="L24" s="33">
        <v>2420</v>
      </c>
      <c r="N24" s="33">
        <v>2825</v>
      </c>
      <c r="O24" s="33">
        <v>2850</v>
      </c>
      <c r="P24" s="33"/>
      <c r="Q24" s="33">
        <v>3270</v>
      </c>
      <c r="R24" s="33">
        <v>3420</v>
      </c>
    </row>
    <row r="25" spans="1:18" ht="5.0999999999999996" customHeight="1" x14ac:dyDescent="0.3"/>
    <row r="26" spans="1:18" x14ac:dyDescent="0.3">
      <c r="A26" s="34" t="s">
        <v>2</v>
      </c>
      <c r="B26" s="35">
        <f>AVERAGE(B13:B24)</f>
        <v>1897.0833333333333</v>
      </c>
      <c r="C26" s="35">
        <f>AVERAGE(C13:C24)</f>
        <v>1913.9166666666667</v>
      </c>
      <c r="E26" s="35">
        <f>AVERAGE(E13:E24)</f>
        <v>1957.3333333333333</v>
      </c>
      <c r="F26" s="35">
        <f>AVERAGE(F13:F24)</f>
        <v>1970.9166666666667</v>
      </c>
      <c r="H26" s="35">
        <f>AVERAGE(H13:H24)</f>
        <v>2048.5</v>
      </c>
      <c r="I26" s="35">
        <f>AVERAGE(I13:I24)</f>
        <v>2066.5</v>
      </c>
      <c r="J26" s="35"/>
      <c r="K26" s="35">
        <f>AVERAGE(K13:K24)</f>
        <v>2167.6666666666665</v>
      </c>
      <c r="L26" s="35">
        <f>AVERAGE(L13:L24)</f>
        <v>2194.8333333333335</v>
      </c>
      <c r="M26" s="35"/>
      <c r="N26" s="35">
        <f>AVERAGE(N13:N24)</f>
        <v>2704.5833333333335</v>
      </c>
      <c r="O26" s="35">
        <f>AVERAGE(O13:O24)</f>
        <v>2752.5</v>
      </c>
      <c r="Q26" s="35">
        <f>AVERAGE(Q13:Q24)</f>
        <v>3116.25</v>
      </c>
      <c r="R26" s="35">
        <f>AVERAGE(R13:R24)</f>
        <v>3153</v>
      </c>
    </row>
    <row r="27" spans="1:18" x14ac:dyDescent="0.3">
      <c r="A27" s="34"/>
      <c r="B27" s="35"/>
      <c r="C27" s="35"/>
      <c r="D27" s="21"/>
      <c r="E27" s="35"/>
      <c r="F27" s="35"/>
      <c r="H27" s="33"/>
      <c r="I27" s="33"/>
      <c r="K27" s="33"/>
      <c r="L27" s="33"/>
    </row>
    <row r="28" spans="1:18" x14ac:dyDescent="0.3">
      <c r="B28" s="16">
        <v>2000</v>
      </c>
      <c r="C28" s="16"/>
      <c r="D28" s="13"/>
      <c r="E28" s="16">
        <v>2001</v>
      </c>
      <c r="F28" s="16"/>
      <c r="H28" s="16">
        <v>2002</v>
      </c>
      <c r="I28" s="16"/>
      <c r="K28" s="16">
        <v>2003</v>
      </c>
      <c r="L28" s="16"/>
      <c r="N28" s="16">
        <v>2004</v>
      </c>
      <c r="O28" s="16"/>
      <c r="Q28" s="16">
        <v>2005</v>
      </c>
      <c r="R28" s="16"/>
    </row>
    <row r="29" spans="1:18" ht="14.4" thickBot="1" x14ac:dyDescent="0.35">
      <c r="B29" s="10" t="s">
        <v>7</v>
      </c>
      <c r="C29" s="10" t="s">
        <v>8</v>
      </c>
      <c r="E29" s="10" t="s">
        <v>7</v>
      </c>
      <c r="F29" s="10" t="s">
        <v>8</v>
      </c>
      <c r="G29" s="31"/>
      <c r="H29" s="10" t="s">
        <v>7</v>
      </c>
      <c r="I29" s="32" t="s">
        <v>8</v>
      </c>
      <c r="K29" s="10" t="s">
        <v>7</v>
      </c>
      <c r="L29" s="10" t="s">
        <v>8</v>
      </c>
      <c r="N29" s="10" t="s">
        <v>7</v>
      </c>
      <c r="O29" s="10" t="s">
        <v>8</v>
      </c>
      <c r="P29" s="30"/>
      <c r="Q29" s="10" t="s">
        <v>7</v>
      </c>
      <c r="R29" s="10" t="s">
        <v>8</v>
      </c>
    </row>
    <row r="30" spans="1:18" ht="14.4" thickTop="1" x14ac:dyDescent="0.3">
      <c r="A30" s="11" t="s">
        <v>23</v>
      </c>
      <c r="B30" s="33">
        <v>3340</v>
      </c>
      <c r="C30" s="33">
        <v>3395</v>
      </c>
      <c r="E30" s="33">
        <v>3570</v>
      </c>
      <c r="F30" s="33">
        <v>3610</v>
      </c>
      <c r="H30" s="33">
        <v>2450</v>
      </c>
      <c r="I30" s="33">
        <v>2690</v>
      </c>
      <c r="K30" s="33">
        <v>2050</v>
      </c>
      <c r="L30" s="33">
        <v>2166.6666666666665</v>
      </c>
      <c r="N30" s="33">
        <v>2053.33</v>
      </c>
      <c r="O30" s="33">
        <v>2120</v>
      </c>
      <c r="Q30" s="33">
        <v>2106.67</v>
      </c>
      <c r="R30" s="33">
        <v>2153.33</v>
      </c>
    </row>
    <row r="31" spans="1:18" x14ac:dyDescent="0.3">
      <c r="A31" s="11" t="s">
        <v>24</v>
      </c>
      <c r="B31" s="33">
        <v>3450</v>
      </c>
      <c r="C31" s="33">
        <v>3510</v>
      </c>
      <c r="E31" s="33">
        <v>3725</v>
      </c>
      <c r="F31" s="33">
        <v>3760</v>
      </c>
      <c r="H31" s="33">
        <v>2200</v>
      </c>
      <c r="I31" s="33">
        <v>2300</v>
      </c>
      <c r="K31" s="33">
        <v>2100</v>
      </c>
      <c r="L31" s="33">
        <v>2173.3333333333335</v>
      </c>
      <c r="N31" s="33">
        <v>1997.5</v>
      </c>
      <c r="O31" s="33">
        <v>2055</v>
      </c>
      <c r="Q31" s="33">
        <v>2088.33</v>
      </c>
      <c r="R31" s="33">
        <v>2126.67</v>
      </c>
    </row>
    <row r="32" spans="1:18" x14ac:dyDescent="0.3">
      <c r="A32" s="11" t="s">
        <v>25</v>
      </c>
      <c r="B32" s="33">
        <v>3470</v>
      </c>
      <c r="C32" s="33">
        <v>3500</v>
      </c>
      <c r="E32" s="33">
        <v>3635</v>
      </c>
      <c r="F32" s="33">
        <v>3770</v>
      </c>
      <c r="H32" s="33">
        <v>1580</v>
      </c>
      <c r="I32" s="33">
        <v>1800</v>
      </c>
      <c r="K32" s="33">
        <v>2166.6666666666665</v>
      </c>
      <c r="L32" s="33">
        <v>2336.6666666666665</v>
      </c>
      <c r="N32" s="33">
        <v>1995</v>
      </c>
      <c r="O32" s="33">
        <v>2043.75</v>
      </c>
      <c r="Q32" s="33">
        <v>2106.67</v>
      </c>
      <c r="R32" s="33">
        <v>2140</v>
      </c>
    </row>
    <row r="33" spans="1:18" x14ac:dyDescent="0.3">
      <c r="A33" s="11" t="s">
        <v>26</v>
      </c>
      <c r="B33" s="33">
        <v>3475</v>
      </c>
      <c r="C33" s="33">
        <v>3500</v>
      </c>
      <c r="E33" s="33">
        <v>3760</v>
      </c>
      <c r="F33" s="33">
        <v>3790</v>
      </c>
      <c r="H33" s="33">
        <v>1600</v>
      </c>
      <c r="I33" s="33">
        <v>1850</v>
      </c>
      <c r="K33" s="33">
        <v>2313.3333333333335</v>
      </c>
      <c r="L33" s="33">
        <v>2396.6666666666665</v>
      </c>
      <c r="N33" s="33">
        <v>1961.25</v>
      </c>
      <c r="O33" s="33">
        <v>2003.75</v>
      </c>
      <c r="Q33" s="33">
        <v>2116.67</v>
      </c>
      <c r="R33" s="33">
        <v>2158.33</v>
      </c>
    </row>
    <row r="34" spans="1:18" x14ac:dyDescent="0.3">
      <c r="A34" s="11" t="s">
        <v>27</v>
      </c>
      <c r="B34" s="33">
        <v>3480</v>
      </c>
      <c r="C34" s="33">
        <v>3500</v>
      </c>
      <c r="E34" s="33">
        <v>3830</v>
      </c>
      <c r="F34" s="33">
        <v>3880</v>
      </c>
      <c r="H34" s="33">
        <v>1376.25</v>
      </c>
      <c r="I34" s="33">
        <v>1647.5</v>
      </c>
      <c r="K34" s="33">
        <v>2090</v>
      </c>
      <c r="L34" s="33">
        <v>2210</v>
      </c>
      <c r="N34" s="33">
        <v>1973.75</v>
      </c>
      <c r="O34" s="33">
        <v>2036.25</v>
      </c>
      <c r="Q34" s="33">
        <v>2116.67</v>
      </c>
      <c r="R34" s="33">
        <v>2178.33</v>
      </c>
    </row>
    <row r="35" spans="1:18" x14ac:dyDescent="0.3">
      <c r="A35" s="11" t="s">
        <v>28</v>
      </c>
      <c r="B35" s="33">
        <v>3490</v>
      </c>
      <c r="C35" s="33">
        <v>3510</v>
      </c>
      <c r="E35" s="33">
        <v>3965</v>
      </c>
      <c r="F35" s="33">
        <v>4030</v>
      </c>
      <c r="H35" s="33">
        <v>1466.6666666666667</v>
      </c>
      <c r="I35" s="33">
        <v>1616.6666666666667</v>
      </c>
      <c r="K35" s="33">
        <v>2145</v>
      </c>
      <c r="L35" s="33">
        <v>2205</v>
      </c>
      <c r="N35" s="33">
        <v>1949.25</v>
      </c>
      <c r="O35" s="33">
        <v>1985</v>
      </c>
      <c r="Q35" s="33">
        <v>2063.33</v>
      </c>
      <c r="R35" s="33">
        <v>2120</v>
      </c>
    </row>
    <row r="36" spans="1:18" x14ac:dyDescent="0.3">
      <c r="A36" s="11" t="s">
        <v>29</v>
      </c>
      <c r="B36" s="33">
        <v>3490</v>
      </c>
      <c r="C36" s="33">
        <v>3510</v>
      </c>
      <c r="E36" s="33">
        <v>4180</v>
      </c>
      <c r="F36" s="33">
        <v>4285</v>
      </c>
      <c r="H36" s="33">
        <v>1583.3333333333333</v>
      </c>
      <c r="I36" s="33">
        <v>1713.3333333333333</v>
      </c>
      <c r="K36" s="33">
        <v>1976.6666666666667</v>
      </c>
      <c r="L36" s="33">
        <v>2083.3333333333335</v>
      </c>
      <c r="N36" s="33">
        <v>1930.5</v>
      </c>
      <c r="O36" s="33">
        <v>1970.75</v>
      </c>
      <c r="Q36" s="33">
        <v>2040</v>
      </c>
      <c r="R36" s="33">
        <v>2078.33</v>
      </c>
    </row>
    <row r="37" spans="1:18" x14ac:dyDescent="0.3">
      <c r="A37" s="11" t="s">
        <v>30</v>
      </c>
      <c r="B37" s="33">
        <v>3480</v>
      </c>
      <c r="C37" s="33">
        <v>3500</v>
      </c>
      <c r="E37" s="33">
        <v>4300</v>
      </c>
      <c r="F37" s="33">
        <v>4350</v>
      </c>
      <c r="H37" s="33">
        <v>1683.3333333333333</v>
      </c>
      <c r="I37" s="33">
        <v>1738.3333333333333</v>
      </c>
      <c r="K37" s="33">
        <v>2036.67</v>
      </c>
      <c r="L37" s="33">
        <v>2133.33</v>
      </c>
      <c r="N37" s="33">
        <v>1923.33</v>
      </c>
      <c r="O37" s="33">
        <v>1961.67</v>
      </c>
      <c r="Q37" s="33">
        <v>2060</v>
      </c>
      <c r="R37" s="33">
        <v>2095</v>
      </c>
    </row>
    <row r="38" spans="1:18" x14ac:dyDescent="0.3">
      <c r="A38" s="11" t="s">
        <v>31</v>
      </c>
      <c r="B38" s="33">
        <v>3460</v>
      </c>
      <c r="C38" s="33">
        <v>3490</v>
      </c>
      <c r="E38" s="33">
        <v>4410</v>
      </c>
      <c r="F38" s="33">
        <v>4475</v>
      </c>
      <c r="H38" s="33">
        <v>1580</v>
      </c>
      <c r="I38" s="33">
        <v>1656.6666666666667</v>
      </c>
      <c r="K38" s="33">
        <v>2090</v>
      </c>
      <c r="L38" s="33">
        <v>2146.67</v>
      </c>
      <c r="N38" s="33">
        <v>1946.67</v>
      </c>
      <c r="O38" s="33">
        <v>1983.33</v>
      </c>
      <c r="Q38" s="33">
        <v>2063.33</v>
      </c>
      <c r="R38" s="33">
        <v>2105</v>
      </c>
    </row>
    <row r="39" spans="1:18" x14ac:dyDescent="0.3">
      <c r="A39" s="11" t="s">
        <v>32</v>
      </c>
      <c r="B39" s="33">
        <v>3480</v>
      </c>
      <c r="C39" s="33">
        <v>3520</v>
      </c>
      <c r="E39" s="33">
        <v>4490</v>
      </c>
      <c r="F39" s="33">
        <v>4550</v>
      </c>
      <c r="H39" s="33">
        <v>1810</v>
      </c>
      <c r="I39" s="33">
        <v>1860</v>
      </c>
      <c r="K39" s="33">
        <v>2131.67</v>
      </c>
      <c r="L39" s="33">
        <v>2175</v>
      </c>
      <c r="N39" s="33">
        <v>2000</v>
      </c>
      <c r="O39" s="33">
        <v>2031.67</v>
      </c>
      <c r="Q39" s="33">
        <v>2003.33</v>
      </c>
      <c r="R39" s="33">
        <v>2053.33</v>
      </c>
    </row>
    <row r="40" spans="1:18" x14ac:dyDescent="0.3">
      <c r="A40" s="11" t="s">
        <v>33</v>
      </c>
      <c r="B40" s="33">
        <v>3525</v>
      </c>
      <c r="C40" s="33">
        <v>3545</v>
      </c>
      <c r="E40" s="33">
        <v>4650</v>
      </c>
      <c r="F40" s="33">
        <v>4700</v>
      </c>
      <c r="H40" s="33">
        <v>1800</v>
      </c>
      <c r="I40" s="33">
        <v>1990</v>
      </c>
      <c r="K40" s="33">
        <v>1963.33</v>
      </c>
      <c r="L40" s="33">
        <v>2080</v>
      </c>
      <c r="N40" s="33">
        <v>2046.67</v>
      </c>
      <c r="O40" s="33">
        <v>2076.67</v>
      </c>
      <c r="Q40" s="33">
        <v>2010</v>
      </c>
      <c r="R40" s="33">
        <v>2056.67</v>
      </c>
    </row>
    <row r="41" spans="1:18" x14ac:dyDescent="0.3">
      <c r="A41" s="11" t="s">
        <v>34</v>
      </c>
      <c r="B41" s="33">
        <v>3500</v>
      </c>
      <c r="C41" s="33">
        <v>3570</v>
      </c>
      <c r="E41" s="33">
        <v>3500</v>
      </c>
      <c r="F41" s="33">
        <v>4795</v>
      </c>
      <c r="H41" s="33">
        <v>1950</v>
      </c>
      <c r="I41" s="33">
        <v>2050</v>
      </c>
      <c r="K41" s="33">
        <v>1960</v>
      </c>
      <c r="L41" s="33">
        <v>2066.67</v>
      </c>
      <c r="N41" s="33">
        <v>2023.33</v>
      </c>
      <c r="O41" s="33">
        <v>2093.33</v>
      </c>
      <c r="Q41" s="33">
        <v>1900</v>
      </c>
      <c r="R41" s="33">
        <v>2000</v>
      </c>
    </row>
    <row r="42" spans="1:18" ht="5.0999999999999996" customHeight="1" x14ac:dyDescent="0.3"/>
    <row r="43" spans="1:18" x14ac:dyDescent="0.3">
      <c r="A43" s="34" t="s">
        <v>2</v>
      </c>
      <c r="B43" s="35">
        <f>AVERAGE(B30:B41)</f>
        <v>3470</v>
      </c>
      <c r="C43" s="35">
        <f>AVERAGE(C30:C41)</f>
        <v>3504.1666666666665</v>
      </c>
      <c r="E43" s="35">
        <f>AVERAGE(E30:E41)</f>
        <v>4001.25</v>
      </c>
      <c r="F43" s="35">
        <f>AVERAGE(F30:F41)</f>
        <v>4166.25</v>
      </c>
      <c r="G43" s="35"/>
      <c r="H43" s="35">
        <f>AVERAGE(H30:H41)</f>
        <v>1756.6319444444446</v>
      </c>
      <c r="I43" s="35">
        <f>AVERAGE(I30:I41)</f>
        <v>1909.375</v>
      </c>
      <c r="J43" s="35"/>
      <c r="K43" s="35">
        <f>AVERAGE(K30:K41)</f>
        <v>2085.278055555556</v>
      </c>
      <c r="L43" s="35">
        <f>AVERAGE(L30:L41)</f>
        <v>2181.1113888888885</v>
      </c>
      <c r="N43" s="35">
        <f>AVERAGE(N30:N41)</f>
        <v>1983.3816666666669</v>
      </c>
      <c r="O43" s="35">
        <f>AVERAGE(O30:O41)</f>
        <v>2030.0974999999999</v>
      </c>
      <c r="Q43" s="35">
        <f>AVERAGE(Q30:Q41)</f>
        <v>2056.25</v>
      </c>
      <c r="R43" s="35">
        <f>AVERAGE(R30:R41)</f>
        <v>2105.415833333333</v>
      </c>
    </row>
    <row r="45" spans="1:18" x14ac:dyDescent="0.3">
      <c r="B45" s="16">
        <v>2006</v>
      </c>
      <c r="C45" s="16"/>
      <c r="D45" s="13"/>
      <c r="E45" s="16">
        <v>2007</v>
      </c>
      <c r="F45" s="16"/>
      <c r="H45" s="16">
        <v>2008</v>
      </c>
      <c r="I45" s="16"/>
      <c r="K45" s="16">
        <v>2009</v>
      </c>
      <c r="L45" s="16"/>
      <c r="N45" s="16">
        <v>2010</v>
      </c>
      <c r="O45" s="16"/>
      <c r="Q45" s="16">
        <v>2011</v>
      </c>
      <c r="R45" s="16"/>
    </row>
    <row r="46" spans="1:18" ht="14.4" thickBot="1" x14ac:dyDescent="0.35">
      <c r="B46" s="10" t="s">
        <v>7</v>
      </c>
      <c r="C46" s="10" t="s">
        <v>8</v>
      </c>
      <c r="E46" s="10" t="s">
        <v>7</v>
      </c>
      <c r="F46" s="10" t="s">
        <v>8</v>
      </c>
      <c r="G46" s="31"/>
      <c r="H46" s="10" t="s">
        <v>7</v>
      </c>
      <c r="I46" s="32" t="s">
        <v>8</v>
      </c>
      <c r="K46" s="10" t="s">
        <v>7</v>
      </c>
      <c r="L46" s="10" t="s">
        <v>8</v>
      </c>
      <c r="N46" s="10" t="s">
        <v>7</v>
      </c>
      <c r="O46" s="10" t="s">
        <v>8</v>
      </c>
      <c r="P46" s="30"/>
      <c r="Q46" s="10" t="s">
        <v>7</v>
      </c>
      <c r="R46" s="10" t="s">
        <v>8</v>
      </c>
    </row>
    <row r="47" spans="1:18" ht="14.4" thickTop="1" x14ac:dyDescent="0.3">
      <c r="A47" s="11" t="s">
        <v>23</v>
      </c>
      <c r="B47" s="33">
        <v>1946.67</v>
      </c>
      <c r="C47" s="33">
        <v>1986.67</v>
      </c>
      <c r="E47" s="33">
        <v>1652</v>
      </c>
      <c r="F47" s="33">
        <v>1689</v>
      </c>
      <c r="H47" s="33">
        <v>1454</v>
      </c>
      <c r="I47" s="33">
        <v>1495</v>
      </c>
      <c r="K47" s="33">
        <v>1354.38</v>
      </c>
      <c r="L47" s="33">
        <v>1411.88</v>
      </c>
      <c r="N47" s="33">
        <v>1193.75</v>
      </c>
      <c r="O47" s="33">
        <v>1231.8800000000001</v>
      </c>
      <c r="Q47" s="33">
        <v>1051.25</v>
      </c>
      <c r="R47" s="33">
        <v>1107.5</v>
      </c>
    </row>
    <row r="48" spans="1:18" x14ac:dyDescent="0.3">
      <c r="A48" s="11" t="s">
        <v>24</v>
      </c>
      <c r="B48" s="33">
        <v>1928.33</v>
      </c>
      <c r="C48" s="33">
        <v>1956.67</v>
      </c>
      <c r="E48" s="33">
        <v>1648</v>
      </c>
      <c r="F48" s="33">
        <v>1682</v>
      </c>
      <c r="H48" s="33">
        <v>1439.38</v>
      </c>
      <c r="I48" s="33">
        <v>1486.25</v>
      </c>
      <c r="K48" s="33">
        <v>1392.5</v>
      </c>
      <c r="L48" s="33">
        <v>1440</v>
      </c>
      <c r="N48" s="33">
        <v>1183.75</v>
      </c>
      <c r="O48" s="33">
        <v>1219.3800000000001</v>
      </c>
      <c r="Q48" s="33">
        <v>1047.5</v>
      </c>
      <c r="R48" s="33">
        <v>1095</v>
      </c>
    </row>
    <row r="49" spans="1:18" x14ac:dyDescent="0.3">
      <c r="A49" s="11" t="s">
        <v>25</v>
      </c>
      <c r="B49" s="33">
        <v>1906.67</v>
      </c>
      <c r="C49" s="33">
        <v>1943.33</v>
      </c>
      <c r="E49" s="33">
        <v>1610</v>
      </c>
      <c r="F49" s="33">
        <v>1660</v>
      </c>
      <c r="H49" s="33">
        <v>1360.625</v>
      </c>
      <c r="I49" s="33">
        <v>1417.5</v>
      </c>
      <c r="K49" s="33">
        <v>1336.25</v>
      </c>
      <c r="L49" s="33">
        <v>1485</v>
      </c>
      <c r="N49" s="33">
        <v>1190</v>
      </c>
      <c r="O49" s="33">
        <v>1228.75</v>
      </c>
      <c r="Q49" s="33">
        <v>983.75</v>
      </c>
      <c r="R49" s="33">
        <v>1041.875</v>
      </c>
    </row>
    <row r="50" spans="1:18" x14ac:dyDescent="0.3">
      <c r="A50" s="11" t="s">
        <v>26</v>
      </c>
      <c r="B50" s="33">
        <v>1860</v>
      </c>
      <c r="C50" s="33">
        <v>1926.67</v>
      </c>
      <c r="E50" s="33">
        <v>1646</v>
      </c>
      <c r="F50" s="33">
        <v>1710</v>
      </c>
      <c r="H50" s="33">
        <v>1293.1300000000001</v>
      </c>
      <c r="I50" s="33">
        <v>1352.5</v>
      </c>
      <c r="K50" s="33">
        <v>1335</v>
      </c>
      <c r="L50" s="33">
        <v>1487.5</v>
      </c>
      <c r="N50" s="33">
        <v>1214.375</v>
      </c>
      <c r="O50" s="33">
        <v>1243.125</v>
      </c>
      <c r="Q50" s="33">
        <v>913.125</v>
      </c>
      <c r="R50" s="33">
        <v>981.875</v>
      </c>
    </row>
    <row r="51" spans="1:18" x14ac:dyDescent="0.3">
      <c r="A51" s="11" t="s">
        <v>27</v>
      </c>
      <c r="B51" s="33">
        <v>1833.33</v>
      </c>
      <c r="C51" s="33">
        <v>1906.67</v>
      </c>
      <c r="E51" s="33">
        <v>1613</v>
      </c>
      <c r="F51" s="33">
        <v>1650</v>
      </c>
      <c r="H51" s="33">
        <v>1261.25</v>
      </c>
      <c r="I51" s="33">
        <v>1311.88</v>
      </c>
      <c r="K51" s="33">
        <v>1310.6300000000001</v>
      </c>
      <c r="L51" s="33">
        <v>1491.25</v>
      </c>
      <c r="N51" s="33">
        <v>1176.8800000000001</v>
      </c>
      <c r="O51" s="33">
        <v>1216.25</v>
      </c>
      <c r="Q51" s="33">
        <v>920.625</v>
      </c>
      <c r="R51" s="33">
        <v>968.125</v>
      </c>
    </row>
    <row r="52" spans="1:18" x14ac:dyDescent="0.3">
      <c r="A52" s="11" t="s">
        <v>28</v>
      </c>
      <c r="B52" s="33">
        <v>1736.67</v>
      </c>
      <c r="C52" s="33">
        <v>1820</v>
      </c>
      <c r="E52" s="33">
        <v>1630</v>
      </c>
      <c r="F52" s="33">
        <v>1673</v>
      </c>
      <c r="H52" s="33">
        <v>1287.5</v>
      </c>
      <c r="I52" s="33">
        <v>1345</v>
      </c>
      <c r="K52" s="33">
        <v>1265</v>
      </c>
      <c r="L52" s="33">
        <v>1469.38</v>
      </c>
      <c r="N52" s="33">
        <v>1157.5</v>
      </c>
      <c r="O52" s="33">
        <v>1201.25</v>
      </c>
      <c r="Q52" s="33">
        <v>927.52840909090912</v>
      </c>
      <c r="R52" s="33">
        <v>972.44318181818187</v>
      </c>
    </row>
    <row r="53" spans="1:18" x14ac:dyDescent="0.3">
      <c r="A53" s="11" t="s">
        <v>29</v>
      </c>
      <c r="B53" s="33">
        <v>1721</v>
      </c>
      <c r="C53" s="33">
        <v>1762</v>
      </c>
      <c r="E53" s="33">
        <v>1559</v>
      </c>
      <c r="F53" s="33">
        <v>1614</v>
      </c>
      <c r="H53" s="33">
        <v>1276.8800000000001</v>
      </c>
      <c r="I53" s="33">
        <v>1331.25</v>
      </c>
      <c r="K53" s="33">
        <v>1249.375</v>
      </c>
      <c r="L53" s="33">
        <v>1445</v>
      </c>
      <c r="N53" s="33">
        <v>1148.75</v>
      </c>
      <c r="O53" s="33">
        <v>1186.25</v>
      </c>
      <c r="Q53" s="33">
        <v>806.25</v>
      </c>
      <c r="R53" s="33">
        <v>879.375</v>
      </c>
    </row>
    <row r="54" spans="1:18" x14ac:dyDescent="0.3">
      <c r="A54" s="11" t="s">
        <v>30</v>
      </c>
      <c r="B54" s="33">
        <v>1739</v>
      </c>
      <c r="C54" s="33">
        <v>1774</v>
      </c>
      <c r="E54" s="33">
        <v>1545</v>
      </c>
      <c r="F54" s="33">
        <v>1590</v>
      </c>
      <c r="H54" s="33">
        <v>1303.75</v>
      </c>
      <c r="I54" s="33">
        <v>1345.63</v>
      </c>
      <c r="K54" s="33">
        <v>1263.75</v>
      </c>
      <c r="L54" s="33">
        <v>1457.5</v>
      </c>
      <c r="N54" s="33">
        <v>1173.1300000000001</v>
      </c>
      <c r="O54" s="33">
        <v>1198.75</v>
      </c>
      <c r="Q54" s="33">
        <v>864.375</v>
      </c>
      <c r="R54" s="33">
        <v>903.75</v>
      </c>
    </row>
    <row r="55" spans="1:18" x14ac:dyDescent="0.3">
      <c r="A55" s="11" t="s">
        <v>31</v>
      </c>
      <c r="B55" s="33">
        <v>1736</v>
      </c>
      <c r="C55" s="33">
        <v>1766</v>
      </c>
      <c r="E55" s="33">
        <v>1541</v>
      </c>
      <c r="F55" s="33">
        <v>1592</v>
      </c>
      <c r="H55" s="33">
        <v>1273.75</v>
      </c>
      <c r="I55" s="33">
        <v>1326.25</v>
      </c>
      <c r="K55" s="33">
        <v>1267.5</v>
      </c>
      <c r="L55" s="33">
        <v>1303.1300000000001</v>
      </c>
      <c r="N55" s="33">
        <v>1188.1300000000001</v>
      </c>
      <c r="O55" s="33">
        <v>1224.3800000000001</v>
      </c>
      <c r="Q55" s="33">
        <v>897.5</v>
      </c>
      <c r="R55" s="33">
        <v>945.625</v>
      </c>
    </row>
    <row r="56" spans="1:18" x14ac:dyDescent="0.3">
      <c r="A56" s="11" t="s">
        <v>32</v>
      </c>
      <c r="B56" s="33">
        <v>1734</v>
      </c>
      <c r="C56" s="33">
        <v>1768</v>
      </c>
      <c r="E56" s="33">
        <v>1488</v>
      </c>
      <c r="F56" s="33">
        <v>1542</v>
      </c>
      <c r="H56" s="33">
        <v>1309.3800000000001</v>
      </c>
      <c r="I56" s="33">
        <v>1402.5</v>
      </c>
      <c r="K56" s="33">
        <v>1270.6300000000001</v>
      </c>
      <c r="L56" s="33">
        <v>1298.1300000000001</v>
      </c>
      <c r="N56" s="33">
        <v>1197.5</v>
      </c>
      <c r="O56" s="33">
        <v>1231.25</v>
      </c>
      <c r="Q56" s="33">
        <v>880</v>
      </c>
      <c r="R56" s="33">
        <v>937.5</v>
      </c>
    </row>
    <row r="57" spans="1:18" x14ac:dyDescent="0.3">
      <c r="A57" s="11" t="s">
        <v>33</v>
      </c>
      <c r="B57" s="33">
        <v>1755</v>
      </c>
      <c r="C57" s="33">
        <v>1786</v>
      </c>
      <c r="E57" s="33">
        <v>1475</v>
      </c>
      <c r="F57" s="33">
        <v>1522</v>
      </c>
      <c r="H57" s="33">
        <v>1416.88</v>
      </c>
      <c r="I57" s="33">
        <v>1487.5</v>
      </c>
      <c r="K57" s="33">
        <v>1260.625</v>
      </c>
      <c r="L57" s="33">
        <v>1290</v>
      </c>
      <c r="N57" s="33">
        <v>1136.8800000000001</v>
      </c>
      <c r="O57" s="33">
        <v>1180</v>
      </c>
      <c r="Q57" s="33">
        <v>861.875</v>
      </c>
      <c r="R57" s="33">
        <v>924.375</v>
      </c>
    </row>
    <row r="58" spans="1:18" x14ac:dyDescent="0.3">
      <c r="A58" s="11" t="s">
        <v>34</v>
      </c>
      <c r="B58" s="33">
        <v>1594</v>
      </c>
      <c r="C58" s="33">
        <v>1688</v>
      </c>
      <c r="E58" s="33">
        <v>1396</v>
      </c>
      <c r="F58" s="33">
        <v>1498</v>
      </c>
      <c r="H58" s="33">
        <v>1246.8800000000001</v>
      </c>
      <c r="I58" s="33">
        <v>1390</v>
      </c>
      <c r="K58" s="33">
        <v>1110</v>
      </c>
      <c r="L58" s="33">
        <v>1197.1428571428571</v>
      </c>
      <c r="N58" s="33">
        <v>1031.25</v>
      </c>
      <c r="O58" s="33">
        <v>1117.5</v>
      </c>
      <c r="Q58" s="33">
        <v>823.75</v>
      </c>
      <c r="R58" s="33">
        <v>911.25</v>
      </c>
    </row>
    <row r="59" spans="1:18" ht="5.0999999999999996" customHeight="1" x14ac:dyDescent="0.3"/>
    <row r="60" spans="1:18" x14ac:dyDescent="0.3">
      <c r="A60" s="34" t="s">
        <v>2</v>
      </c>
      <c r="B60" s="35">
        <f>AVERAGE(B47:B58)</f>
        <v>1790.8891666666666</v>
      </c>
      <c r="C60" s="35">
        <f>AVERAGE(C47:C58)</f>
        <v>1840.3341666666668</v>
      </c>
      <c r="E60" s="35">
        <f>AVERAGE(E47:E58)</f>
        <v>1566.9166666666667</v>
      </c>
      <c r="F60" s="35">
        <f>AVERAGE(F47:F58)</f>
        <v>1618.5</v>
      </c>
      <c r="G60" s="35"/>
      <c r="H60" s="35">
        <f>AVERAGE(H47:H58)</f>
        <v>1326.9504166666668</v>
      </c>
      <c r="I60" s="35">
        <f>AVERAGE(I47:I58)</f>
        <v>1390.9383333333335</v>
      </c>
      <c r="J60" s="35"/>
      <c r="K60" s="35">
        <f>AVERAGE(K47:K58)</f>
        <v>1284.6366666666665</v>
      </c>
      <c r="L60" s="35">
        <f>AVERAGE(L47:L58)</f>
        <v>1397.9927380952383</v>
      </c>
      <c r="N60" s="35">
        <f>AVERAGE(N47:N58)</f>
        <v>1165.9912500000003</v>
      </c>
      <c r="O60" s="35">
        <f>AVERAGE(O47:O58)</f>
        <v>1206.56375</v>
      </c>
      <c r="Q60" s="35">
        <f>AVERAGE(Q47:Q58)</f>
        <v>914.79403409090901</v>
      </c>
      <c r="R60" s="35">
        <f>AVERAGE(R47:R58)</f>
        <v>972.3910984848485</v>
      </c>
    </row>
    <row r="62" spans="1:18" x14ac:dyDescent="0.3">
      <c r="B62" s="16">
        <v>2012</v>
      </c>
      <c r="C62" s="16"/>
      <c r="D62" s="13"/>
      <c r="E62" s="16">
        <v>2013</v>
      </c>
      <c r="F62" s="16"/>
      <c r="H62" s="16">
        <v>2014</v>
      </c>
      <c r="I62" s="16"/>
      <c r="K62" s="16">
        <v>2015</v>
      </c>
      <c r="L62" s="16"/>
      <c r="N62" s="16">
        <v>2016</v>
      </c>
      <c r="O62" s="16"/>
      <c r="Q62" s="16">
        <v>2017</v>
      </c>
      <c r="R62" s="16"/>
    </row>
    <row r="63" spans="1:18" ht="14.4" thickBot="1" x14ac:dyDescent="0.35">
      <c r="B63" s="10" t="s">
        <v>7</v>
      </c>
      <c r="C63" s="10" t="s">
        <v>8</v>
      </c>
      <c r="E63" s="10" t="s">
        <v>7</v>
      </c>
      <c r="F63" s="10" t="s">
        <v>8</v>
      </c>
      <c r="G63" s="31"/>
      <c r="H63" s="10" t="s">
        <v>7</v>
      </c>
      <c r="I63" s="10" t="s">
        <v>8</v>
      </c>
      <c r="K63" s="10" t="s">
        <v>7</v>
      </c>
      <c r="L63" s="10" t="s">
        <v>8</v>
      </c>
      <c r="N63" s="10" t="s">
        <v>7</v>
      </c>
      <c r="O63" s="10" t="s">
        <v>8</v>
      </c>
      <c r="P63" s="30"/>
      <c r="Q63" s="10" t="s">
        <v>7</v>
      </c>
      <c r="R63" s="10" t="s">
        <v>8</v>
      </c>
    </row>
    <row r="64" spans="1:18" ht="14.4" thickTop="1" x14ac:dyDescent="0.3">
      <c r="A64" s="11" t="s">
        <v>23</v>
      </c>
      <c r="B64" s="33">
        <v>938.75</v>
      </c>
      <c r="C64" s="33">
        <v>979.375</v>
      </c>
      <c r="E64" s="33">
        <v>528.75</v>
      </c>
      <c r="F64" s="33">
        <v>592.5</v>
      </c>
      <c r="H64" s="33">
        <v>380</v>
      </c>
      <c r="I64" s="33">
        <v>435</v>
      </c>
      <c r="K64" s="33">
        <v>343.75</v>
      </c>
      <c r="L64" s="33">
        <v>381.25</v>
      </c>
      <c r="N64" s="33">
        <v>350</v>
      </c>
      <c r="O64" s="33">
        <v>416.875</v>
      </c>
      <c r="Q64" s="33">
        <v>302.75</v>
      </c>
      <c r="R64" s="33">
        <v>338.75</v>
      </c>
    </row>
    <row r="65" spans="1:18" x14ac:dyDescent="0.3">
      <c r="A65" s="11" t="s">
        <v>24</v>
      </c>
      <c r="B65" s="33">
        <v>879.375</v>
      </c>
      <c r="C65" s="33">
        <v>920.625</v>
      </c>
      <c r="E65" s="33">
        <v>521.875</v>
      </c>
      <c r="F65" s="33">
        <v>576.875</v>
      </c>
      <c r="H65" s="33">
        <v>391.875</v>
      </c>
      <c r="I65" s="33">
        <v>423.125</v>
      </c>
      <c r="K65" s="33">
        <v>343.75</v>
      </c>
      <c r="L65" s="33">
        <v>373.75</v>
      </c>
      <c r="N65" s="33">
        <v>328.75</v>
      </c>
      <c r="O65" s="33">
        <v>378.125</v>
      </c>
      <c r="Q65" s="33">
        <v>301</v>
      </c>
      <c r="R65" s="33">
        <v>338.125</v>
      </c>
    </row>
    <row r="66" spans="1:18" x14ac:dyDescent="0.3">
      <c r="A66" s="11" t="s">
        <v>25</v>
      </c>
      <c r="B66" s="33">
        <v>868.125</v>
      </c>
      <c r="C66" s="33">
        <v>931.875</v>
      </c>
      <c r="E66" s="33">
        <v>472.5</v>
      </c>
      <c r="F66" s="33">
        <v>547.5</v>
      </c>
      <c r="H66" s="33">
        <v>416.875</v>
      </c>
      <c r="I66" s="33">
        <v>448.75</v>
      </c>
      <c r="K66" s="33">
        <v>371.25</v>
      </c>
      <c r="L66" s="33">
        <v>403.125</v>
      </c>
      <c r="N66" s="33">
        <v>333.125</v>
      </c>
      <c r="O66" s="33">
        <v>378.125</v>
      </c>
      <c r="Q66" s="33">
        <v>321.14285714285717</v>
      </c>
      <c r="R66" s="33">
        <v>345.57142857142856</v>
      </c>
    </row>
    <row r="67" spans="1:18" x14ac:dyDescent="0.3">
      <c r="A67" s="11" t="s">
        <v>26</v>
      </c>
      <c r="B67" s="33">
        <v>828.75</v>
      </c>
      <c r="C67" s="33">
        <v>883.75</v>
      </c>
      <c r="E67" s="33">
        <v>452.5</v>
      </c>
      <c r="F67" s="33">
        <v>523.125</v>
      </c>
      <c r="H67" s="33">
        <v>416.25</v>
      </c>
      <c r="I67" s="33">
        <v>451.875</v>
      </c>
      <c r="K67" s="33">
        <v>379.375</v>
      </c>
      <c r="L67" s="33">
        <v>421.875</v>
      </c>
      <c r="N67" s="33">
        <v>337.5</v>
      </c>
      <c r="O67" s="33">
        <v>381.25</v>
      </c>
      <c r="Q67" s="33">
        <v>315.14285714285717</v>
      </c>
      <c r="R67" s="33">
        <v>342.85714285714283</v>
      </c>
    </row>
    <row r="68" spans="1:18" x14ac:dyDescent="0.3">
      <c r="A68" s="11" t="s">
        <v>27</v>
      </c>
      <c r="B68" s="33">
        <v>731.25</v>
      </c>
      <c r="C68" s="33">
        <v>807.5</v>
      </c>
      <c r="E68" s="33">
        <v>475.625</v>
      </c>
      <c r="F68" s="33">
        <v>531.25</v>
      </c>
      <c r="H68" s="33">
        <v>385</v>
      </c>
      <c r="I68" s="33">
        <v>430.625</v>
      </c>
      <c r="K68" s="33">
        <v>371.875</v>
      </c>
      <c r="L68" s="33">
        <v>428.75</v>
      </c>
      <c r="N68" s="33">
        <v>341.875</v>
      </c>
      <c r="O68" s="33">
        <v>380</v>
      </c>
      <c r="Q68" s="33">
        <v>311.71428571428572</v>
      </c>
      <c r="R68" s="33">
        <v>339</v>
      </c>
    </row>
    <row r="69" spans="1:18" x14ac:dyDescent="0.3">
      <c r="A69" s="11" t="s">
        <v>28</v>
      </c>
      <c r="B69" s="33">
        <v>720</v>
      </c>
      <c r="C69" s="33">
        <v>773.75</v>
      </c>
      <c r="E69" s="33">
        <v>544.375</v>
      </c>
      <c r="F69" s="33">
        <v>585.625</v>
      </c>
      <c r="H69" s="33">
        <v>360.625</v>
      </c>
      <c r="I69" s="33">
        <v>401.25</v>
      </c>
      <c r="K69" s="33">
        <v>339.375</v>
      </c>
      <c r="L69" s="33">
        <v>413.75</v>
      </c>
      <c r="N69" s="33">
        <v>323.125</v>
      </c>
      <c r="O69" s="33">
        <v>376.25</v>
      </c>
      <c r="Q69" s="33">
        <v>306.42857142857144</v>
      </c>
      <c r="R69" s="33">
        <v>323</v>
      </c>
    </row>
    <row r="70" spans="1:18" x14ac:dyDescent="0.3">
      <c r="A70" s="11" t="s">
        <v>29</v>
      </c>
      <c r="B70" s="33">
        <v>655.625</v>
      </c>
      <c r="C70" s="33">
        <v>701.25</v>
      </c>
      <c r="E70" s="33">
        <v>493.125</v>
      </c>
      <c r="F70" s="33">
        <v>547.5</v>
      </c>
      <c r="H70" s="33">
        <v>297.5</v>
      </c>
      <c r="I70" s="33">
        <v>378.125</v>
      </c>
      <c r="K70" s="33">
        <v>309.375</v>
      </c>
      <c r="L70" s="33">
        <v>383.75</v>
      </c>
      <c r="N70" s="33">
        <v>306.25</v>
      </c>
      <c r="O70" s="33">
        <v>356.875</v>
      </c>
      <c r="Q70" s="33">
        <v>280</v>
      </c>
      <c r="R70" s="33">
        <v>299</v>
      </c>
    </row>
    <row r="71" spans="1:18" x14ac:dyDescent="0.3">
      <c r="A71" s="11" t="s">
        <v>30</v>
      </c>
      <c r="B71" s="33">
        <v>696.25</v>
      </c>
      <c r="C71" s="33">
        <v>725</v>
      </c>
      <c r="E71" s="33">
        <v>463.75</v>
      </c>
      <c r="F71" s="33">
        <v>520.625</v>
      </c>
      <c r="H71" s="33">
        <v>292.50031250000001</v>
      </c>
      <c r="I71" s="33">
        <v>345</v>
      </c>
      <c r="K71" s="33">
        <v>302.5</v>
      </c>
      <c r="L71" s="33">
        <v>370</v>
      </c>
      <c r="N71" s="33">
        <v>309.375</v>
      </c>
      <c r="O71" s="33">
        <v>357.5</v>
      </c>
      <c r="Q71" s="33">
        <v>292</v>
      </c>
      <c r="R71" s="33">
        <v>306.57142857142856</v>
      </c>
    </row>
    <row r="72" spans="1:18" x14ac:dyDescent="0.3">
      <c r="A72" s="11" t="s">
        <v>31</v>
      </c>
      <c r="B72" s="33">
        <v>680</v>
      </c>
      <c r="C72" s="33">
        <v>724.375</v>
      </c>
      <c r="E72" s="33">
        <v>466.875</v>
      </c>
      <c r="F72" s="33">
        <v>509.375</v>
      </c>
      <c r="H72" s="33">
        <v>288.75</v>
      </c>
      <c r="I72" s="33">
        <v>336.875</v>
      </c>
      <c r="K72" s="33">
        <v>306.875</v>
      </c>
      <c r="L72" s="33">
        <v>373.125</v>
      </c>
      <c r="N72" s="33">
        <v>321.875</v>
      </c>
      <c r="O72" s="33">
        <v>351.25</v>
      </c>
      <c r="Q72" s="33">
        <v>292</v>
      </c>
      <c r="R72" s="33">
        <v>302.5</v>
      </c>
    </row>
    <row r="73" spans="1:18" x14ac:dyDescent="0.3">
      <c r="A73" s="11" t="s">
        <v>32</v>
      </c>
      <c r="B73" s="33">
        <v>687.5</v>
      </c>
      <c r="C73" s="33">
        <v>722.5</v>
      </c>
      <c r="E73" s="33">
        <v>449.375</v>
      </c>
      <c r="F73" s="33">
        <v>490</v>
      </c>
      <c r="H73" s="33">
        <v>318.125</v>
      </c>
      <c r="I73" s="33">
        <v>354.375</v>
      </c>
      <c r="K73" s="33">
        <v>308.75</v>
      </c>
      <c r="L73" s="33">
        <v>373.75</v>
      </c>
      <c r="N73" s="33">
        <v>317.85714285714283</v>
      </c>
      <c r="O73" s="33">
        <v>368.57142857142856</v>
      </c>
      <c r="Q73" s="33">
        <v>290.16666666666669</v>
      </c>
      <c r="R73" s="33">
        <v>301</v>
      </c>
    </row>
    <row r="74" spans="1:18" x14ac:dyDescent="0.3">
      <c r="A74" s="11" t="s">
        <v>33</v>
      </c>
      <c r="B74" s="33">
        <v>660.625</v>
      </c>
      <c r="C74" s="33">
        <v>706.875</v>
      </c>
      <c r="E74" s="33">
        <v>448.75</v>
      </c>
      <c r="F74" s="33">
        <v>487.5</v>
      </c>
      <c r="H74" s="33">
        <v>346.875</v>
      </c>
      <c r="I74" s="33">
        <v>387.5</v>
      </c>
      <c r="K74" s="33">
        <v>326.875</v>
      </c>
      <c r="L74" s="33">
        <v>396.25</v>
      </c>
      <c r="N74" s="33">
        <v>320.125</v>
      </c>
      <c r="O74" s="33">
        <v>359.125</v>
      </c>
      <c r="Q74" s="33">
        <v>288.5</v>
      </c>
      <c r="R74" s="33">
        <v>298.5</v>
      </c>
    </row>
    <row r="75" spans="1:18" x14ac:dyDescent="0.3">
      <c r="A75" s="11" t="s">
        <v>34</v>
      </c>
      <c r="B75" s="33">
        <v>556.875</v>
      </c>
      <c r="C75" s="33">
        <v>648.125</v>
      </c>
      <c r="E75" s="33">
        <v>427.5</v>
      </c>
      <c r="F75" s="33">
        <v>484.375</v>
      </c>
      <c r="H75" s="33">
        <v>315</v>
      </c>
      <c r="I75" s="33">
        <v>375.625</v>
      </c>
      <c r="K75" s="33">
        <v>321.875</v>
      </c>
      <c r="L75" s="33">
        <v>400</v>
      </c>
      <c r="N75" s="33">
        <v>300.75</v>
      </c>
      <c r="O75" s="33">
        <v>347.125</v>
      </c>
      <c r="Q75" s="33">
        <v>249.33333333333334</v>
      </c>
      <c r="R75" s="33">
        <v>282.33333333333331</v>
      </c>
    </row>
    <row r="76" spans="1:18" ht="5.0999999999999996" customHeight="1" x14ac:dyDescent="0.3"/>
    <row r="77" spans="1:18" x14ac:dyDescent="0.3">
      <c r="A77" s="34" t="s">
        <v>2</v>
      </c>
      <c r="B77" s="35">
        <f>AVERAGE(B64:B75)</f>
        <v>741.92708333333337</v>
      </c>
      <c r="C77" s="35">
        <f>AVERAGE(C64:C75)</f>
        <v>793.75</v>
      </c>
      <c r="E77" s="35">
        <f>AVERAGE(E64:E75)</f>
        <v>478.75</v>
      </c>
      <c r="F77" s="35">
        <f>AVERAGE(F64:F75)</f>
        <v>533.02083333333337</v>
      </c>
      <c r="G77" s="35"/>
      <c r="H77" s="35">
        <f>AVERAGE(H64:H75)</f>
        <v>350.78127604166667</v>
      </c>
      <c r="I77" s="35">
        <f>AVERAGE(I64:I75)</f>
        <v>397.34375</v>
      </c>
      <c r="J77" s="35"/>
      <c r="K77" s="35">
        <f>AVERAGE(K64:K75)</f>
        <v>335.46875</v>
      </c>
      <c r="L77" s="35">
        <f>AVERAGE(L64:L75)</f>
        <v>393.28125</v>
      </c>
      <c r="N77" s="35">
        <f>AVERAGE(N64:N75)</f>
        <v>324.21726190476187</v>
      </c>
      <c r="O77" s="35">
        <f>AVERAGE(O64:O75)</f>
        <v>370.92261904761904</v>
      </c>
      <c r="Q77" s="35">
        <f>AVERAGE(Q64:Q75)</f>
        <v>295.84821428571428</v>
      </c>
      <c r="R77" s="35">
        <f>AVERAGE(R64:R75)</f>
        <v>318.10069444444446</v>
      </c>
    </row>
    <row r="79" spans="1:18" x14ac:dyDescent="0.3">
      <c r="B79" s="16">
        <v>2018</v>
      </c>
      <c r="C79" s="16"/>
      <c r="D79" s="13"/>
      <c r="E79" s="16">
        <v>2019</v>
      </c>
      <c r="F79" s="16"/>
      <c r="H79" s="16">
        <v>2020</v>
      </c>
      <c r="I79" s="16"/>
      <c r="K79" s="16">
        <v>2021</v>
      </c>
      <c r="L79" s="16"/>
      <c r="N79" s="16">
        <v>2022</v>
      </c>
      <c r="O79" s="16"/>
      <c r="Q79" s="16">
        <v>2023</v>
      </c>
      <c r="R79" s="16"/>
    </row>
    <row r="80" spans="1:18" ht="14.4" thickBot="1" x14ac:dyDescent="0.35">
      <c r="B80" s="10" t="s">
        <v>7</v>
      </c>
      <c r="C80" s="10" t="s">
        <v>8</v>
      </c>
      <c r="E80" s="10" t="s">
        <v>7</v>
      </c>
      <c r="F80" s="10" t="s">
        <v>8</v>
      </c>
      <c r="G80" s="31"/>
      <c r="H80" s="10" t="s">
        <v>7</v>
      </c>
      <c r="I80" s="10" t="s">
        <v>8</v>
      </c>
      <c r="K80" s="10" t="s">
        <v>7</v>
      </c>
      <c r="L80" s="10" t="s">
        <v>8</v>
      </c>
      <c r="N80" s="10" t="s">
        <v>7</v>
      </c>
      <c r="O80" s="10" t="s">
        <v>8</v>
      </c>
      <c r="P80" s="30"/>
      <c r="Q80" s="10" t="s">
        <v>7</v>
      </c>
      <c r="R80" s="10" t="s">
        <v>8</v>
      </c>
    </row>
    <row r="81" spans="1:18" ht="14.4" thickTop="1" x14ac:dyDescent="0.3">
      <c r="A81" s="11" t="s">
        <v>23</v>
      </c>
      <c r="B81" s="33">
        <v>263.16666666666669</v>
      </c>
      <c r="C81" s="33">
        <v>275.33333333333331</v>
      </c>
      <c r="E81" s="33">
        <v>149.5</v>
      </c>
      <c r="F81" s="33">
        <v>156.66666666666666</v>
      </c>
      <c r="H81" s="33">
        <v>75.666666666666671</v>
      </c>
      <c r="I81" s="33">
        <v>83.166666666666671</v>
      </c>
      <c r="K81" s="33">
        <v>42</v>
      </c>
      <c r="L81" s="33">
        <v>48.6</v>
      </c>
      <c r="N81" s="33">
        <v>30</v>
      </c>
      <c r="O81" s="33">
        <v>35.799999999999997</v>
      </c>
      <c r="Q81" s="33">
        <v>18.166666666666668</v>
      </c>
      <c r="R81" s="33">
        <v>21.75</v>
      </c>
    </row>
    <row r="82" spans="1:18" x14ac:dyDescent="0.3">
      <c r="A82" s="11" t="s">
        <v>24</v>
      </c>
      <c r="B82" s="33">
        <v>254.66666666666666</v>
      </c>
      <c r="C82" s="33">
        <v>264.16666666666669</v>
      </c>
      <c r="E82" s="33">
        <v>149.33333333333334</v>
      </c>
      <c r="F82" s="33">
        <v>155.5</v>
      </c>
      <c r="H82" s="33">
        <v>77.166666666666671</v>
      </c>
      <c r="I82" s="33">
        <v>83.833333333333329</v>
      </c>
      <c r="K82" s="33">
        <v>44.2</v>
      </c>
      <c r="L82" s="33">
        <v>51</v>
      </c>
      <c r="N82" s="33">
        <v>32.333333333333336</v>
      </c>
      <c r="O82" s="33">
        <v>36.833333333333336</v>
      </c>
      <c r="Q82" s="33">
        <v>18.55</v>
      </c>
      <c r="R82" s="33">
        <v>21.333333333333332</v>
      </c>
    </row>
    <row r="83" spans="1:18" x14ac:dyDescent="0.3">
      <c r="A83" s="11" t="s">
        <v>25</v>
      </c>
      <c r="B83" s="33">
        <v>252.66666666666666</v>
      </c>
      <c r="C83" s="33">
        <v>259.33333333333331</v>
      </c>
      <c r="E83" s="33">
        <v>141.85833333333335</v>
      </c>
      <c r="F83" s="33">
        <v>150.64999999999998</v>
      </c>
      <c r="H83" s="33">
        <v>71.166666666666671</v>
      </c>
      <c r="I83" s="33">
        <v>84.5</v>
      </c>
      <c r="K83" s="33">
        <v>42.6</v>
      </c>
      <c r="L83" s="33">
        <v>49.2</v>
      </c>
      <c r="N83" s="33">
        <v>33.75</v>
      </c>
      <c r="O83" s="33">
        <v>38.5</v>
      </c>
      <c r="Q83" s="33">
        <v>18.666666666666668</v>
      </c>
      <c r="R83" s="33">
        <v>21.5</v>
      </c>
    </row>
    <row r="84" spans="1:18" x14ac:dyDescent="0.3">
      <c r="A84" s="11" t="s">
        <v>26</v>
      </c>
      <c r="B84" s="33">
        <v>249.5</v>
      </c>
      <c r="C84" s="33">
        <v>260.33333333333331</v>
      </c>
      <c r="E84" s="33">
        <v>128.83333333333334</v>
      </c>
      <c r="F84" s="33">
        <v>142</v>
      </c>
      <c r="H84" s="33">
        <v>51.2</v>
      </c>
      <c r="I84" s="33">
        <v>72.2</v>
      </c>
      <c r="K84" s="33">
        <v>41</v>
      </c>
      <c r="L84" s="33">
        <v>47.8</v>
      </c>
      <c r="N84" s="33">
        <v>32.25</v>
      </c>
      <c r="O84" s="33">
        <v>39.25</v>
      </c>
      <c r="Q84" s="33">
        <v>13.983333333333334</v>
      </c>
      <c r="R84" s="33">
        <v>18.650000000000002</v>
      </c>
    </row>
    <row r="85" spans="1:18" x14ac:dyDescent="0.3">
      <c r="A85" s="11" t="s">
        <v>27</v>
      </c>
      <c r="B85" s="33">
        <v>208.33333333333334</v>
      </c>
      <c r="C85" s="33">
        <v>219.83333333333334</v>
      </c>
      <c r="E85" s="33">
        <v>130.5</v>
      </c>
      <c r="F85" s="33">
        <v>136.83333333333334</v>
      </c>
      <c r="H85" s="33">
        <v>44.4</v>
      </c>
      <c r="I85" s="33">
        <v>60.2</v>
      </c>
      <c r="K85" s="33">
        <v>42</v>
      </c>
      <c r="L85" s="33">
        <v>48.8</v>
      </c>
      <c r="N85" s="33">
        <v>30.75</v>
      </c>
      <c r="O85" s="33">
        <v>37.75</v>
      </c>
      <c r="Q85" s="33">
        <v>14.266666666666666</v>
      </c>
      <c r="R85" s="33">
        <v>16.716666666666665</v>
      </c>
    </row>
    <row r="86" spans="1:18" x14ac:dyDescent="0.3">
      <c r="A86" s="11" t="s">
        <v>28</v>
      </c>
      <c r="B86" s="33">
        <v>189.16666666666666</v>
      </c>
      <c r="C86" s="33">
        <v>200</v>
      </c>
      <c r="E86" s="33">
        <v>130.83333333333334</v>
      </c>
      <c r="F86" s="33">
        <v>136.5</v>
      </c>
      <c r="H86" s="33">
        <v>51.4</v>
      </c>
      <c r="I86" s="33">
        <v>62</v>
      </c>
      <c r="K86" s="33">
        <v>37.200000000000003</v>
      </c>
      <c r="L86" s="33">
        <v>43.8</v>
      </c>
      <c r="N86" s="33">
        <v>28.833333333333332</v>
      </c>
      <c r="O86" s="33">
        <v>34.166666666666664</v>
      </c>
      <c r="Q86" s="33">
        <v>14.216666666666667</v>
      </c>
      <c r="R86" s="33">
        <v>16.133333333333333</v>
      </c>
    </row>
    <row r="87" spans="1:18" x14ac:dyDescent="0.3">
      <c r="A87" s="11" t="s">
        <v>29</v>
      </c>
      <c r="B87" s="33">
        <v>189.33333333333334</v>
      </c>
      <c r="C87" s="33">
        <v>196.66666666666666</v>
      </c>
      <c r="E87" s="33">
        <v>123.66666666666667</v>
      </c>
      <c r="F87" s="33">
        <v>129.5</v>
      </c>
      <c r="H87" s="33">
        <v>47.4</v>
      </c>
      <c r="I87" s="33">
        <v>58.4</v>
      </c>
      <c r="K87" s="33">
        <v>36.6</v>
      </c>
      <c r="L87" s="33">
        <v>42.2</v>
      </c>
      <c r="N87" s="33">
        <v>20.5</v>
      </c>
      <c r="O87" s="33">
        <v>26</v>
      </c>
      <c r="Q87" s="33">
        <v>12.083333333333334</v>
      </c>
      <c r="R87" s="33">
        <v>14.966666666666667</v>
      </c>
    </row>
    <row r="88" spans="1:18" x14ac:dyDescent="0.3">
      <c r="A88" s="11" t="s">
        <v>30</v>
      </c>
      <c r="B88" s="33">
        <v>142.16666666666666</v>
      </c>
      <c r="C88" s="33">
        <v>167.66666666666666</v>
      </c>
      <c r="E88" s="33">
        <v>95.833333333333329</v>
      </c>
      <c r="F88" s="33">
        <v>106.16666666666667</v>
      </c>
      <c r="H88" s="33">
        <v>50.2</v>
      </c>
      <c r="I88" s="33">
        <v>57</v>
      </c>
      <c r="K88" s="33">
        <v>36.6</v>
      </c>
      <c r="L88" s="33">
        <v>41.6</v>
      </c>
      <c r="N88" s="33">
        <v>23.333333333333332</v>
      </c>
      <c r="O88" s="33">
        <v>27.333333333333332</v>
      </c>
      <c r="Q88" s="33">
        <v>9.25</v>
      </c>
      <c r="R88" s="33">
        <v>12.216666666666667</v>
      </c>
    </row>
    <row r="89" spans="1:18" x14ac:dyDescent="0.3">
      <c r="A89" s="11" t="s">
        <v>31</v>
      </c>
      <c r="B89" s="33">
        <v>140.33333333333334</v>
      </c>
      <c r="C89" s="33">
        <v>152.66666666666666</v>
      </c>
      <c r="E89" s="33">
        <v>94.666666666666671</v>
      </c>
      <c r="F89" s="33">
        <v>102.33333333333333</v>
      </c>
      <c r="H89" s="33">
        <v>47.5</v>
      </c>
      <c r="I89" s="33">
        <v>56.25</v>
      </c>
      <c r="K89" s="33">
        <v>33.799999999999997</v>
      </c>
      <c r="L89" s="33">
        <v>40.799999999999997</v>
      </c>
      <c r="N89" s="33">
        <v>24.833333333333332</v>
      </c>
      <c r="O89" s="33">
        <v>28.833333333333332</v>
      </c>
      <c r="Q89" s="33">
        <v>9</v>
      </c>
      <c r="R89" s="33">
        <v>12.1</v>
      </c>
    </row>
    <row r="90" spans="1:18" x14ac:dyDescent="0.3">
      <c r="A90" s="11" t="s">
        <v>32</v>
      </c>
      <c r="B90" s="33">
        <v>157</v>
      </c>
      <c r="C90" s="33">
        <v>164</v>
      </c>
      <c r="E90" s="33">
        <v>90.833333333333329</v>
      </c>
      <c r="F90" s="33">
        <v>105.33333333333333</v>
      </c>
      <c r="H90" s="33">
        <v>37.6</v>
      </c>
      <c r="I90" s="33">
        <v>46.6</v>
      </c>
      <c r="K90" s="33">
        <v>33.799999999999997</v>
      </c>
      <c r="L90" s="33">
        <v>40.200000000000003</v>
      </c>
      <c r="N90" s="33">
        <v>24.333333333333332</v>
      </c>
      <c r="O90" s="33">
        <v>28</v>
      </c>
      <c r="Q90" s="33">
        <v>7.416666666666667</v>
      </c>
      <c r="R90" s="33">
        <v>9.1333333333333329</v>
      </c>
    </row>
    <row r="91" spans="1:18" x14ac:dyDescent="0.3">
      <c r="A91" s="11" t="s">
        <v>33</v>
      </c>
      <c r="B91" s="33">
        <v>153.16666666666666</v>
      </c>
      <c r="C91" s="33">
        <v>161.66666666666666</v>
      </c>
      <c r="E91" s="33">
        <v>89.166666666666671</v>
      </c>
      <c r="F91" s="33">
        <v>97.166666666666671</v>
      </c>
      <c r="H91" s="33">
        <v>43.4</v>
      </c>
      <c r="I91" s="33">
        <v>50.8</v>
      </c>
      <c r="K91" s="33">
        <v>34.4</v>
      </c>
      <c r="L91" s="33">
        <v>39.799999999999997</v>
      </c>
      <c r="N91" s="33">
        <v>23.3</v>
      </c>
      <c r="O91" s="33">
        <v>27.25</v>
      </c>
      <c r="Q91" s="33">
        <v>7.25</v>
      </c>
      <c r="R91" s="33">
        <v>10.566666666666666</v>
      </c>
    </row>
    <row r="92" spans="1:18" x14ac:dyDescent="0.3">
      <c r="A92" s="11" t="s">
        <v>34</v>
      </c>
      <c r="B92" s="33">
        <v>138</v>
      </c>
      <c r="C92" s="33">
        <v>147.83333333333334</v>
      </c>
      <c r="E92" s="33">
        <v>72.333333333333329</v>
      </c>
      <c r="F92" s="33">
        <v>86.333333333333329</v>
      </c>
      <c r="H92" s="33">
        <v>38.6</v>
      </c>
      <c r="I92" s="33">
        <v>48.8</v>
      </c>
      <c r="K92" s="33">
        <v>29</v>
      </c>
      <c r="L92" s="33">
        <v>36.6</v>
      </c>
      <c r="N92" s="33">
        <v>19.833333333333332</v>
      </c>
      <c r="O92" s="33">
        <v>24.666666666666668</v>
      </c>
      <c r="Q92" s="33">
        <v>6.8833333333333329</v>
      </c>
      <c r="R92" s="33">
        <v>9.0499999999999989</v>
      </c>
    </row>
    <row r="93" spans="1:18" ht="5.0999999999999996" customHeight="1" x14ac:dyDescent="0.3"/>
    <row r="94" spans="1:18" x14ac:dyDescent="0.3">
      <c r="A94" s="34" t="s">
        <v>2</v>
      </c>
      <c r="B94" s="35">
        <f>AVERAGE(B81:B92)</f>
        <v>194.79166666666666</v>
      </c>
      <c r="C94" s="35">
        <f>AVERAGE(C81:C92)</f>
        <v>205.79166666666666</v>
      </c>
      <c r="E94" s="35">
        <f>AVERAGE(E81:E92)</f>
        <v>116.44652777777777</v>
      </c>
      <c r="F94" s="35">
        <f>AVERAGE(F81:F92)</f>
        <v>125.41527777777776</v>
      </c>
      <c r="G94" s="35"/>
      <c r="H94" s="35">
        <f>AVERAGE(H81:H92)</f>
        <v>52.974999999999994</v>
      </c>
      <c r="I94" s="35">
        <f>AVERAGE(I81:I92)</f>
        <v>63.645833333333321</v>
      </c>
      <c r="J94" s="35"/>
      <c r="K94" s="35">
        <f>AVERAGE(K81:K92)</f>
        <v>37.766666666666673</v>
      </c>
      <c r="L94" s="35">
        <f>AVERAGE(L81:L92)</f>
        <v>44.20000000000001</v>
      </c>
      <c r="N94" s="35">
        <f>AVERAGE(N81:N92)</f>
        <v>27.004166666666666</v>
      </c>
      <c r="O94" s="35">
        <f>AVERAGE(O81:O92)</f>
        <v>32.031944444444441</v>
      </c>
      <c r="Q94" s="35">
        <f>AVERAGE(Q81:Q92)</f>
        <v>12.477777777777776</v>
      </c>
      <c r="R94" s="35">
        <f>AVERAGE(R81:R92)</f>
        <v>15.343055555555557</v>
      </c>
    </row>
    <row r="97" spans="1:18" x14ac:dyDescent="0.3">
      <c r="B97" s="16">
        <v>2024</v>
      </c>
      <c r="C97" s="16"/>
    </row>
    <row r="98" spans="1:18" ht="14.4" thickBot="1" x14ac:dyDescent="0.35">
      <c r="B98" s="10" t="s">
        <v>7</v>
      </c>
      <c r="C98" s="10" t="s">
        <v>8</v>
      </c>
    </row>
    <row r="99" spans="1:18" ht="14.4" thickTop="1" x14ac:dyDescent="0.3">
      <c r="A99" s="11" t="s">
        <v>23</v>
      </c>
      <c r="B99" s="33">
        <v>5.6000000000000005</v>
      </c>
      <c r="C99" s="33">
        <v>7.3999999999999995</v>
      </c>
    </row>
    <row r="100" spans="1:18" x14ac:dyDescent="0.3">
      <c r="A100" s="11" t="s">
        <v>24</v>
      </c>
      <c r="B100" s="33">
        <v>6.55</v>
      </c>
      <c r="C100" s="33">
        <v>7.833333333333333</v>
      </c>
    </row>
    <row r="101" spans="1:18" x14ac:dyDescent="0.3">
      <c r="A101" s="11" t="s">
        <v>25</v>
      </c>
      <c r="B101" s="33">
        <v>6.666666666666667</v>
      </c>
      <c r="C101" s="33">
        <v>8.25</v>
      </c>
    </row>
    <row r="102" spans="1:18" x14ac:dyDescent="0.3">
      <c r="A102" s="11" t="s">
        <v>26</v>
      </c>
      <c r="B102" s="33">
        <v>6.2</v>
      </c>
      <c r="C102" s="33">
        <v>7.6500000000000012</v>
      </c>
    </row>
    <row r="103" spans="1:18" x14ac:dyDescent="0.3">
      <c r="A103" s="11" t="s">
        <v>27</v>
      </c>
      <c r="B103" s="33">
        <v>5.45</v>
      </c>
      <c r="C103" s="33">
        <v>6.8666666666666663</v>
      </c>
    </row>
    <row r="104" spans="1:18" x14ac:dyDescent="0.3">
      <c r="A104" s="11" t="s">
        <v>28</v>
      </c>
      <c r="B104" s="33"/>
      <c r="C104" s="33"/>
    </row>
    <row r="105" spans="1:18" x14ac:dyDescent="0.3">
      <c r="A105" s="11" t="s">
        <v>29</v>
      </c>
      <c r="B105" s="33"/>
      <c r="C105" s="33"/>
    </row>
    <row r="106" spans="1:18" x14ac:dyDescent="0.3">
      <c r="A106" s="11" t="s">
        <v>30</v>
      </c>
      <c r="B106" s="33"/>
      <c r="C106" s="33"/>
    </row>
    <row r="107" spans="1:18" x14ac:dyDescent="0.3">
      <c r="A107" s="11" t="s">
        <v>31</v>
      </c>
      <c r="B107" s="33"/>
      <c r="C107" s="33"/>
    </row>
    <row r="108" spans="1:18" x14ac:dyDescent="0.3">
      <c r="A108" s="11" t="s">
        <v>32</v>
      </c>
      <c r="B108" s="33"/>
      <c r="C108" s="33"/>
    </row>
    <row r="109" spans="1:18" x14ac:dyDescent="0.3">
      <c r="A109" s="11" t="s">
        <v>33</v>
      </c>
      <c r="B109" s="33"/>
      <c r="C109" s="33"/>
    </row>
    <row r="110" spans="1:18" ht="12" customHeight="1" x14ac:dyDescent="0.3">
      <c r="A110" s="11" t="s">
        <v>34</v>
      </c>
      <c r="B110" s="33"/>
      <c r="C110" s="33"/>
      <c r="D110" s="13"/>
      <c r="E110" s="16"/>
      <c r="F110" s="16"/>
      <c r="H110" s="16"/>
      <c r="I110" s="16"/>
      <c r="K110" s="16"/>
      <c r="L110" s="16"/>
      <c r="N110" s="16"/>
      <c r="O110" s="16"/>
      <c r="Q110" s="16"/>
      <c r="R110" s="16"/>
    </row>
    <row r="111" spans="1:18" ht="19.2" customHeight="1" x14ac:dyDescent="0.3">
      <c r="A111" s="34" t="s">
        <v>2</v>
      </c>
      <c r="B111" s="35">
        <f>AVERAGE(B99:B110)</f>
        <v>6.0933333333333328</v>
      </c>
      <c r="C111" s="35">
        <f>AVERAGE(C99:C110)</f>
        <v>7.6</v>
      </c>
    </row>
    <row r="113" spans="1:1" x14ac:dyDescent="0.3">
      <c r="A113" s="41" t="s">
        <v>5</v>
      </c>
    </row>
    <row r="114" spans="1:1" x14ac:dyDescent="0.3">
      <c r="A114" s="41" t="s">
        <v>57</v>
      </c>
    </row>
    <row r="115" spans="1:1" x14ac:dyDescent="0.3">
      <c r="A115" s="41" t="s">
        <v>58</v>
      </c>
    </row>
    <row r="116" spans="1:1" x14ac:dyDescent="0.3">
      <c r="A116" s="41" t="s">
        <v>59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Eligio Samuel Quintana Melgarejo</cp:lastModifiedBy>
  <cp:lastPrinted>2018-01-31T17:33:47Z</cp:lastPrinted>
  <dcterms:created xsi:type="dcterms:W3CDTF">2003-08-06T14:50:35Z</dcterms:created>
  <dcterms:modified xsi:type="dcterms:W3CDTF">2024-06-03T15:29:05Z</dcterms:modified>
</cp:coreProperties>
</file>