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440" windowHeight="7455"/>
  </bookViews>
  <sheets>
    <sheet name="Bancos" sheetId="3" r:id="rId1"/>
    <sheet name="Financieras" sheetId="4" r:id="rId2"/>
    <sheet name="Tasas" sheetId="5" r:id="rId3"/>
    <sheet name="Cuentas" sheetId="11" r:id="rId4"/>
  </sheets>
  <definedNames>
    <definedName name="_xlnm.Print_Area" localSheetId="3">Cuentas!$A$1:$F$48</definedName>
    <definedName name="_xlnm.Print_Area" localSheetId="1">Financieras!$A$1:$I$70</definedName>
    <definedName name="_xlnm.Print_Area" localSheetId="2">Tasas!$A$1:$J$40</definedName>
    <definedName name="requisitos" localSheetId="2">Tasas!#REF!</definedName>
  </definedNames>
  <calcPr calcId="145621" calcMode="manual"/>
</workbook>
</file>

<file path=xl/calcChain.xml><?xml version="1.0" encoding="utf-8"?>
<calcChain xmlns="http://schemas.openxmlformats.org/spreadsheetml/2006/main">
  <c r="C11" i="4" l="1"/>
  <c r="D26" i="11" l="1"/>
  <c r="C26" i="11"/>
  <c r="E26" i="11" s="1"/>
  <c r="D11" i="4" l="1"/>
  <c r="B11" i="4"/>
  <c r="F48" i="4"/>
  <c r="E48" i="4"/>
  <c r="F47" i="4"/>
  <c r="E47" i="4"/>
  <c r="F46" i="4"/>
  <c r="E46" i="4"/>
  <c r="H43" i="4"/>
  <c r="G43" i="4"/>
  <c r="F43" i="4"/>
  <c r="E43" i="4"/>
  <c r="H42" i="4"/>
  <c r="G42" i="4"/>
  <c r="F42" i="4"/>
  <c r="E42" i="4"/>
  <c r="H41" i="4"/>
  <c r="G41" i="4"/>
  <c r="F41" i="4"/>
  <c r="E41" i="4"/>
  <c r="F38" i="4"/>
  <c r="E38" i="4"/>
  <c r="F37" i="4"/>
  <c r="E37" i="4"/>
  <c r="F34" i="4"/>
  <c r="E34" i="4"/>
  <c r="F33" i="4"/>
  <c r="E33" i="4"/>
  <c r="F28" i="4"/>
  <c r="E28" i="4"/>
  <c r="F27" i="4"/>
  <c r="E27" i="4"/>
  <c r="F24" i="4"/>
  <c r="E24" i="4"/>
  <c r="F23" i="4"/>
  <c r="E23" i="4"/>
  <c r="F22" i="4"/>
  <c r="E22" i="4"/>
  <c r="H19" i="4"/>
  <c r="G19" i="4"/>
  <c r="F19" i="4"/>
  <c r="E19" i="4"/>
  <c r="H18" i="4"/>
  <c r="G18" i="4"/>
  <c r="F18" i="4"/>
  <c r="E18" i="4"/>
  <c r="H17" i="4"/>
  <c r="G17" i="4"/>
  <c r="F17" i="4"/>
  <c r="E17" i="4"/>
  <c r="H16" i="4"/>
  <c r="G16" i="4"/>
  <c r="F16" i="4"/>
  <c r="E16" i="4"/>
  <c r="H14" i="4"/>
  <c r="G14" i="4"/>
  <c r="F14" i="4"/>
  <c r="E14" i="4"/>
  <c r="H13" i="4"/>
  <c r="G13" i="4"/>
  <c r="F13" i="4"/>
  <c r="E13" i="4"/>
  <c r="F48" i="3"/>
  <c r="E48" i="3"/>
  <c r="F47" i="3"/>
  <c r="E47" i="3"/>
  <c r="F46" i="3"/>
  <c r="E46" i="3"/>
  <c r="H43" i="3"/>
  <c r="G43" i="3"/>
  <c r="F43" i="3"/>
  <c r="E43" i="3"/>
  <c r="H42" i="3"/>
  <c r="G42" i="3"/>
  <c r="F42" i="3"/>
  <c r="E42" i="3"/>
  <c r="H41" i="3"/>
  <c r="G41" i="3"/>
  <c r="F41" i="3"/>
  <c r="E41" i="3"/>
  <c r="F38" i="3"/>
  <c r="E38" i="3"/>
  <c r="F37" i="3"/>
  <c r="E37" i="3"/>
  <c r="F34" i="3"/>
  <c r="E34" i="3"/>
  <c r="F33" i="3"/>
  <c r="E33" i="3"/>
  <c r="F28" i="3"/>
  <c r="E28" i="3"/>
  <c r="F27" i="3"/>
  <c r="E27" i="3"/>
  <c r="F24" i="3"/>
  <c r="E24" i="3"/>
  <c r="F23" i="3"/>
  <c r="E23" i="3"/>
  <c r="F22" i="3"/>
  <c r="E22" i="3"/>
  <c r="H19" i="3"/>
  <c r="G19" i="3"/>
  <c r="F19" i="3"/>
  <c r="E19" i="3"/>
  <c r="H18" i="3"/>
  <c r="G18" i="3"/>
  <c r="F18" i="3"/>
  <c r="E18" i="3"/>
  <c r="H17" i="3"/>
  <c r="G17" i="3"/>
  <c r="F17" i="3"/>
  <c r="E17" i="3"/>
  <c r="H16" i="3"/>
  <c r="G16" i="3"/>
  <c r="F16" i="3"/>
  <c r="E16" i="3"/>
  <c r="H14" i="3"/>
  <c r="G14" i="3"/>
  <c r="F14" i="3"/>
  <c r="E14" i="3"/>
  <c r="H13" i="3"/>
  <c r="G13" i="3"/>
  <c r="F13" i="3"/>
  <c r="E13" i="3"/>
</calcChain>
</file>

<file path=xl/sharedStrings.xml><?xml version="1.0" encoding="utf-8"?>
<sst xmlns="http://schemas.openxmlformats.org/spreadsheetml/2006/main" count="161" uniqueCount="80">
  <si>
    <t>SUPERINTENDENCIA DE BANCOS</t>
  </si>
  <si>
    <t>AÑOS</t>
  </si>
  <si>
    <t>Art. 10</t>
  </si>
  <si>
    <t>Art. 13</t>
  </si>
  <si>
    <t>Total Anual</t>
  </si>
  <si>
    <t>LEY N°805/96</t>
  </si>
  <si>
    <t>LEY N°2835/05</t>
  </si>
  <si>
    <t>LEY N°3711/09</t>
  </si>
  <si>
    <t>Total</t>
  </si>
  <si>
    <t>FICHA TÉCNICA</t>
  </si>
  <si>
    <t>CONSOLIDADO DEL SISTEMA BANCARIO</t>
  </si>
  <si>
    <t>(In percent unless otherwise specified)</t>
  </si>
  <si>
    <t>En millones de Gs.</t>
  </si>
  <si>
    <t xml:space="preserve">VARIACIONES          </t>
  </si>
  <si>
    <t>VARIACIONES    %</t>
  </si>
  <si>
    <t>Indicadores</t>
  </si>
  <si>
    <t>A</t>
  </si>
  <si>
    <t>B</t>
  </si>
  <si>
    <t>C</t>
  </si>
  <si>
    <t>A-C</t>
  </si>
  <si>
    <t>B-C</t>
  </si>
  <si>
    <t>Número de Agencias y Sucursales</t>
  </si>
  <si>
    <t>Personal</t>
  </si>
  <si>
    <t>Activo</t>
  </si>
  <si>
    <t>Depósitos</t>
  </si>
  <si>
    <t>Cartera</t>
  </si>
  <si>
    <t>Utilidad</t>
  </si>
  <si>
    <t>Calidad de Activos</t>
  </si>
  <si>
    <t>Morosidad Total</t>
  </si>
  <si>
    <t>Morosidad en M/L</t>
  </si>
  <si>
    <t>Morosidad en M/E</t>
  </si>
  <si>
    <t>Rentabilidad</t>
  </si>
  <si>
    <t>ROA</t>
  </si>
  <si>
    <t>ROE</t>
  </si>
  <si>
    <t>Gastos Administrativos</t>
  </si>
  <si>
    <t>Gastos Administrativos/Margen Operativo</t>
  </si>
  <si>
    <t>Remuneración al Personal / Gastos Administrativos</t>
  </si>
  <si>
    <t>Composición de los Depósitos según Moneda</t>
  </si>
  <si>
    <t>Total Moneda Local / Total Depósitos</t>
  </si>
  <si>
    <t>Total Moneda Extranjera / Total Depósitos</t>
  </si>
  <si>
    <t>Composición de la Cartera</t>
  </si>
  <si>
    <t>Cartera Vigente</t>
  </si>
  <si>
    <t>Cartera Vencida</t>
  </si>
  <si>
    <t>Cartera Total</t>
  </si>
  <si>
    <t>Composición de los Depósitos según modalidad</t>
  </si>
  <si>
    <t>A la vista</t>
  </si>
  <si>
    <t>Plazo fijo</t>
  </si>
  <si>
    <t>CDA</t>
  </si>
  <si>
    <t>Fuente: Boletín Estadístico.</t>
  </si>
  <si>
    <t>Tasas de Interés Promedio Ponderado</t>
  </si>
  <si>
    <t>BANCOS</t>
  </si>
  <si>
    <t>FINANCIERAS</t>
  </si>
  <si>
    <t>M/L</t>
  </si>
  <si>
    <t>M/E</t>
  </si>
  <si>
    <t>I. ACTIVAS</t>
  </si>
  <si>
    <t>Nominal</t>
  </si>
  <si>
    <t>Efectiva</t>
  </si>
  <si>
    <t>PRESTAMO COMERCIAL &lt;= 1AÑO</t>
  </si>
  <si>
    <t>PRESTAMO COMERCIAL &gt; 1AÑO</t>
  </si>
  <si>
    <r>
      <t xml:space="preserve">PRESTAMOS DE DESARROLLO &lt; = 1 AÑO  </t>
    </r>
    <r>
      <rPr>
        <b/>
        <sz val="9"/>
        <rFont val="Arial"/>
        <family val="2"/>
      </rPr>
      <t>(*)</t>
    </r>
  </si>
  <si>
    <t>PRESTAMOS DE DESARROLLO &gt; 1 AÑO</t>
  </si>
  <si>
    <t>PRESTAMO PERSONAL - CONSUMO &lt;= 1 AÑO</t>
  </si>
  <si>
    <t>PRESTAMO PERSONAL - CONSUMO &gt; 1 AÑO</t>
  </si>
  <si>
    <t>PRESTAMOS POR TARJETAS DE CREDITO</t>
  </si>
  <si>
    <t>II. PASIVAS</t>
  </si>
  <si>
    <t>DEPOSITOS VISTA</t>
  </si>
  <si>
    <t>CERTIFIC.DEPOSITOS DE AHORROS A 180 DIAS</t>
  </si>
  <si>
    <t>CERTIFIC.DEP. DE AHORRO &lt;=  365 DIAS</t>
  </si>
  <si>
    <t>CERTIFIC. DEPOSITOS AHORROS &gt; 365 DIAS</t>
  </si>
  <si>
    <t>III. PRESTAMOS A BANCOS - CALL MONEY ACTIVO</t>
  </si>
  <si>
    <t>(*) Descripción de Préstamos de Desarrollo</t>
  </si>
  <si>
    <t>Préstamos destinados a los Sectores: Agrícola, Pecuario y Pequeña Industria.</t>
  </si>
  <si>
    <t>INTENDENCIA DE ANÁLISIS FINANCIERO</t>
  </si>
  <si>
    <t>SB.GSES.IAF</t>
  </si>
  <si>
    <t>Gerencia de Supervisión Extra Situ</t>
  </si>
  <si>
    <t>Intendencia de Análisis Financiero</t>
  </si>
  <si>
    <t>CONSOLIDADO DEL SISTEMA DE FINANCIERAS</t>
  </si>
  <si>
    <t>2013  SETIEMBRE</t>
  </si>
  <si>
    <t>SETIEMBRE 2013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</si>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</sst>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.0%"/>
    <numFmt numFmtId="166" formatCode="#,##0;\(#,##0\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b/>
      <i/>
      <sz val="11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9"/>
      <name val="Arial"/>
      <family val="2"/>
    </font>
    <font>
      <sz val="18"/>
      <color indexed="18"/>
      <name val="Arial"/>
      <family val="2"/>
    </font>
    <font>
      <b/>
      <i/>
      <sz val="18"/>
      <name val="Arial"/>
      <family val="2"/>
    </font>
    <font>
      <b/>
      <sz val="18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b/>
      <sz val="8"/>
      <name val="Times New Roman"/>
      <family val="1"/>
    </font>
    <font>
      <b/>
      <sz val="11"/>
      <color indexed="63"/>
      <name val="Arial"/>
      <family val="2"/>
    </font>
    <font>
      <u/>
      <sz val="10"/>
      <name val="Times New Roman"/>
      <family val="1"/>
    </font>
    <font>
      <sz val="11"/>
      <name val="Tahoma"/>
      <family val="2"/>
    </font>
    <font>
      <sz val="10"/>
      <color theme="1" tint="0.34998626667073579"/>
      <name val="Arial"/>
      <family val="2"/>
    </font>
    <font>
      <sz val="10"/>
      <color theme="1" tint="0.34998626667073579"/>
      <name val="Courier"/>
      <family val="3"/>
    </font>
    <font>
      <sz val="8"/>
      <color theme="1" tint="0.34998626667073579"/>
      <name val="Arial"/>
      <family val="2"/>
    </font>
    <font>
      <b/>
      <sz val="12"/>
      <name val="Times New Roman"/>
      <family val="1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9"/>
      </patternFill>
    </fill>
  </fills>
  <borders count="2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76">
    <xf numFmtId="0" fontId="0" fillId="0" borderId="0"/>
    <xf numFmtId="37" fontId="2" fillId="0" borderId="0"/>
    <xf numFmtId="37" fontId="2" fillId="0" borderId="0"/>
    <xf numFmtId="164" fontId="1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11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11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11" fillId="0" borderId="0"/>
    <xf numFmtId="37" fontId="2" fillId="0" borderId="0"/>
    <xf numFmtId="0" fontId="1" fillId="2" borderId="1" applyNumberFormat="0" applyFont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9" fontId="1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34">
    <xf numFmtId="0" fontId="0" fillId="0" borderId="0" xfId="0"/>
    <xf numFmtId="38" fontId="3" fillId="0" borderId="0" xfId="1" applyNumberFormat="1" applyFont="1" applyBorder="1" applyAlignment="1" applyProtection="1">
      <alignment horizontal="left" vertical="center"/>
    </xf>
    <xf numFmtId="37" fontId="2" fillId="0" borderId="0" xfId="2" applyBorder="1"/>
    <xf numFmtId="38" fontId="4" fillId="0" borderId="0" xfId="1" applyNumberFormat="1" applyFont="1" applyBorder="1" applyAlignment="1">
      <alignment vertical="center"/>
    </xf>
    <xf numFmtId="0" fontId="0" fillId="0" borderId="0" xfId="0" applyBorder="1"/>
    <xf numFmtId="38" fontId="5" fillId="0" borderId="0" xfId="1" applyNumberFormat="1" applyFont="1" applyBorder="1" applyAlignment="1" applyProtection="1">
      <alignment horizontal="left" vertical="center"/>
    </xf>
    <xf numFmtId="38" fontId="4" fillId="0" borderId="0" xfId="1" applyNumberFormat="1" applyFont="1" applyBorder="1" applyAlignment="1">
      <alignment vertical="center" textRotation="90"/>
    </xf>
    <xf numFmtId="38" fontId="6" fillId="0" borderId="0" xfId="1" applyNumberFormat="1" applyFont="1" applyBorder="1" applyAlignment="1" applyProtection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0" fillId="0" borderId="0" xfId="0" applyFill="1"/>
    <xf numFmtId="0" fontId="10" fillId="0" borderId="2" xfId="0" applyFont="1" applyFill="1" applyBorder="1" applyAlignment="1">
      <alignment horizontal="left"/>
    </xf>
    <xf numFmtId="3" fontId="8" fillId="0" borderId="0" xfId="0" applyNumberFormat="1" applyFont="1" applyFill="1" applyBorder="1" applyAlignment="1"/>
    <xf numFmtId="3" fontId="8" fillId="0" borderId="3" xfId="0" applyNumberFormat="1" applyFont="1" applyFill="1" applyBorder="1" applyAlignment="1"/>
    <xf numFmtId="3" fontId="8" fillId="0" borderId="4" xfId="0" applyNumberFormat="1" applyFont="1" applyFill="1" applyBorder="1" applyAlignment="1"/>
    <xf numFmtId="0" fontId="10" fillId="0" borderId="2" xfId="0" applyNumberFormat="1" applyFont="1" applyFill="1" applyBorder="1" applyAlignment="1">
      <alignment horizontal="left"/>
    </xf>
    <xf numFmtId="3" fontId="0" fillId="0" borderId="0" xfId="0" applyNumberFormat="1" applyFill="1" applyBorder="1"/>
    <xf numFmtId="3" fontId="0" fillId="0" borderId="0" xfId="0" applyNumberFormat="1"/>
    <xf numFmtId="0" fontId="10" fillId="3" borderId="5" xfId="0" applyFont="1" applyFill="1" applyBorder="1" applyAlignment="1">
      <alignment horizontal="left"/>
    </xf>
    <xf numFmtId="3" fontId="8" fillId="3" borderId="6" xfId="0" applyNumberFormat="1" applyFont="1" applyFill="1" applyBorder="1" applyAlignment="1"/>
    <xf numFmtId="3" fontId="8" fillId="3" borderId="7" xfId="0" applyNumberFormat="1" applyFont="1" applyFill="1" applyBorder="1" applyAlignment="1"/>
    <xf numFmtId="0" fontId="8" fillId="0" borderId="8" xfId="0" applyFont="1" applyFill="1" applyBorder="1" applyAlignment="1"/>
    <xf numFmtId="0" fontId="9" fillId="0" borderId="9" xfId="0" applyFont="1" applyFill="1" applyBorder="1" applyAlignment="1">
      <alignment horizontal="right"/>
    </xf>
    <xf numFmtId="0" fontId="9" fillId="0" borderId="10" xfId="0" applyFont="1" applyFill="1" applyBorder="1" applyAlignment="1">
      <alignment horizontal="right"/>
    </xf>
    <xf numFmtId="0" fontId="10" fillId="0" borderId="8" xfId="0" applyFont="1" applyFill="1" applyBorder="1" applyAlignment="1">
      <alignment horizontal="left"/>
    </xf>
    <xf numFmtId="3" fontId="8" fillId="0" borderId="9" xfId="0" applyNumberFormat="1" applyFont="1" applyFill="1" applyBorder="1" applyAlignment="1"/>
    <xf numFmtId="3" fontId="8" fillId="0" borderId="10" xfId="0" applyNumberFormat="1" applyFont="1" applyFill="1" applyBorder="1" applyAlignment="1"/>
    <xf numFmtId="0" fontId="16" fillId="0" borderId="0" xfId="1032" applyFont="1"/>
    <xf numFmtId="0" fontId="15" fillId="0" borderId="0" xfId="1032"/>
    <xf numFmtId="0" fontId="16" fillId="0" borderId="0" xfId="1032" applyFont="1" applyAlignment="1">
      <alignment horizontal="center"/>
    </xf>
    <xf numFmtId="0" fontId="17" fillId="0" borderId="0" xfId="1032" applyFont="1" applyAlignment="1">
      <alignment horizontal="center"/>
    </xf>
    <xf numFmtId="0" fontId="15" fillId="0" borderId="0" xfId="1032" applyFont="1"/>
    <xf numFmtId="15" fontId="16" fillId="0" borderId="11" xfId="1032" applyNumberFormat="1" applyFont="1" applyFill="1" applyBorder="1" applyAlignment="1">
      <alignment horizontal="center"/>
    </xf>
    <xf numFmtId="17" fontId="16" fillId="0" borderId="14" xfId="1032" applyNumberFormat="1" applyFont="1" applyFill="1" applyBorder="1" applyAlignment="1">
      <alignment horizontal="center" vertical="center" wrapText="1"/>
    </xf>
    <xf numFmtId="17" fontId="16" fillId="0" borderId="15" xfId="1032" applyNumberFormat="1" applyFont="1" applyFill="1" applyBorder="1" applyAlignment="1">
      <alignment horizontal="center" vertical="center" wrapText="1"/>
    </xf>
    <xf numFmtId="0" fontId="16" fillId="0" borderId="16" xfId="1032" applyFont="1" applyFill="1" applyBorder="1"/>
    <xf numFmtId="17" fontId="16" fillId="0" borderId="11" xfId="1032" applyNumberFormat="1" applyFont="1" applyFill="1" applyBorder="1" applyAlignment="1">
      <alignment horizontal="center"/>
    </xf>
    <xf numFmtId="17" fontId="18" fillId="0" borderId="14" xfId="1032" applyNumberFormat="1" applyFont="1" applyFill="1" applyBorder="1" applyAlignment="1">
      <alignment horizontal="center"/>
    </xf>
    <xf numFmtId="17" fontId="18" fillId="0" borderId="15" xfId="1032" applyNumberFormat="1" applyFont="1" applyFill="1" applyBorder="1" applyAlignment="1">
      <alignment horizontal="center"/>
    </xf>
    <xf numFmtId="38" fontId="15" fillId="0" borderId="0" xfId="1032" applyNumberFormat="1" applyFill="1"/>
    <xf numFmtId="38" fontId="15" fillId="4" borderId="0" xfId="1032" applyNumberFormat="1" applyFill="1"/>
    <xf numFmtId="10" fontId="15" fillId="4" borderId="0" xfId="1033" applyNumberFormat="1" applyFont="1" applyFill="1"/>
    <xf numFmtId="0" fontId="15" fillId="0" borderId="0" xfId="1032" applyFill="1"/>
    <xf numFmtId="0" fontId="15" fillId="4" borderId="0" xfId="1032" applyFill="1"/>
    <xf numFmtId="3" fontId="15" fillId="0" borderId="0" xfId="1032" applyNumberFormat="1"/>
    <xf numFmtId="3" fontId="15" fillId="0" borderId="0" xfId="1032" applyNumberFormat="1" applyFill="1"/>
    <xf numFmtId="10" fontId="15" fillId="0" borderId="0" xfId="1033" applyNumberFormat="1" applyFont="1" applyFill="1"/>
    <xf numFmtId="40" fontId="15" fillId="4" borderId="0" xfId="1032" applyNumberFormat="1" applyFill="1"/>
    <xf numFmtId="4" fontId="19" fillId="4" borderId="0" xfId="0" applyNumberFormat="1" applyFont="1" applyFill="1" applyBorder="1" applyAlignment="1">
      <alignment horizontal="center" wrapText="1"/>
    </xf>
    <xf numFmtId="165" fontId="15" fillId="0" borderId="0" xfId="1033" applyNumberFormat="1" applyFont="1" applyFill="1"/>
    <xf numFmtId="17" fontId="16" fillId="0" borderId="16" xfId="1032" applyNumberFormat="1" applyFont="1" applyFill="1" applyBorder="1" applyAlignment="1">
      <alignment horizontal="center"/>
    </xf>
    <xf numFmtId="10" fontId="15" fillId="0" borderId="0" xfId="1032" applyNumberFormat="1" applyFill="1"/>
    <xf numFmtId="0" fontId="15" fillId="5" borderId="0" xfId="1032" applyFont="1" applyFill="1" applyBorder="1"/>
    <xf numFmtId="165" fontId="15" fillId="0" borderId="0" xfId="1033" applyNumberFormat="1" applyFont="1"/>
    <xf numFmtId="0" fontId="20" fillId="0" borderId="0" xfId="1032" applyFont="1" applyBorder="1"/>
    <xf numFmtId="165" fontId="15" fillId="0" borderId="0" xfId="1033" applyNumberFormat="1" applyFont="1" applyBorder="1"/>
    <xf numFmtId="0" fontId="15" fillId="0" borderId="0" xfId="1032" applyFont="1" applyBorder="1"/>
    <xf numFmtId="0" fontId="21" fillId="0" borderId="0" xfId="1034" applyFont="1" applyAlignment="1">
      <alignment horizontal="justify" vertical="justify" wrapText="1"/>
    </xf>
    <xf numFmtId="0" fontId="22" fillId="5" borderId="0" xfId="1035" applyNumberFormat="1" applyFont="1" applyFill="1" applyBorder="1" applyAlignment="1">
      <alignment horizontal="center"/>
    </xf>
    <xf numFmtId="0" fontId="22" fillId="5" borderId="0" xfId="1035" applyNumberFormat="1" applyFont="1" applyFill="1" applyBorder="1"/>
    <xf numFmtId="0" fontId="23" fillId="5" borderId="0" xfId="0" applyFont="1" applyFill="1"/>
    <xf numFmtId="37" fontId="24" fillId="5" borderId="0" xfId="2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 vertical="center"/>
    </xf>
    <xf numFmtId="10" fontId="24" fillId="6" borderId="0" xfId="0" applyNumberFormat="1" applyFont="1" applyFill="1"/>
    <xf numFmtId="165" fontId="15" fillId="0" borderId="0" xfId="1032" applyNumberFormat="1"/>
    <xf numFmtId="0" fontId="16" fillId="0" borderId="17" xfId="1032" applyFont="1" applyBorder="1"/>
    <xf numFmtId="0" fontId="16" fillId="0" borderId="0" xfId="1032" applyFont="1" applyBorder="1"/>
    <xf numFmtId="0" fontId="15" fillId="0" borderId="0" xfId="1032" applyBorder="1"/>
    <xf numFmtId="0" fontId="15" fillId="0" borderId="18" xfId="1032" applyFont="1" applyBorder="1"/>
    <xf numFmtId="10" fontId="15" fillId="0" borderId="0" xfId="1033" applyNumberFormat="1" applyFont="1"/>
    <xf numFmtId="38" fontId="15" fillId="0" borderId="0" xfId="1032" applyNumberFormat="1"/>
    <xf numFmtId="9" fontId="15" fillId="0" borderId="0" xfId="1033" applyFont="1"/>
    <xf numFmtId="9" fontId="15" fillId="0" borderId="0" xfId="1033" applyNumberFormat="1" applyFont="1"/>
    <xf numFmtId="0" fontId="16" fillId="0" borderId="0" xfId="1032" applyFont="1" applyAlignment="1">
      <alignment horizontal="centerContinuous"/>
    </xf>
    <xf numFmtId="0" fontId="17" fillId="0" borderId="0" xfId="1032" applyFont="1" applyAlignment="1">
      <alignment horizontal="centerContinuous"/>
    </xf>
    <xf numFmtId="0" fontId="15" fillId="0" borderId="0" xfId="1032" applyFont="1" applyFill="1"/>
    <xf numFmtId="38" fontId="15" fillId="0" borderId="0" xfId="1032" applyNumberFormat="1" applyFont="1"/>
    <xf numFmtId="10" fontId="15" fillId="0" borderId="0" xfId="1032" applyNumberFormat="1"/>
    <xf numFmtId="0" fontId="21" fillId="0" borderId="0" xfId="1036" applyFont="1" applyAlignment="1">
      <alignment horizontal="justify" vertical="justify" wrapText="1"/>
    </xf>
    <xf numFmtId="166" fontId="24" fillId="6" borderId="0" xfId="0" applyNumberFormat="1" applyFont="1" applyFill="1"/>
    <xf numFmtId="0" fontId="14" fillId="0" borderId="0" xfId="0" applyFont="1"/>
    <xf numFmtId="0" fontId="4" fillId="0" borderId="0" xfId="1037" applyFont="1" applyFill="1" applyBorder="1"/>
    <xf numFmtId="0" fontId="27" fillId="0" borderId="0" xfId="1037" applyFont="1" applyFill="1" applyBorder="1"/>
    <xf numFmtId="0" fontId="6" fillId="0" borderId="0" xfId="1037" applyFont="1" applyFill="1" applyBorder="1"/>
    <xf numFmtId="0" fontId="29" fillId="0" borderId="0" xfId="1037" applyFont="1" applyFill="1" applyBorder="1" applyAlignment="1">
      <alignment vertical="top"/>
    </xf>
    <xf numFmtId="0" fontId="29" fillId="0" borderId="19" xfId="1037" applyFont="1" applyFill="1" applyBorder="1"/>
    <xf numFmtId="0" fontId="28" fillId="0" borderId="19" xfId="1037" applyFont="1" applyFill="1" applyBorder="1" applyAlignment="1">
      <alignment horizontal="center"/>
    </xf>
    <xf numFmtId="0" fontId="28" fillId="0" borderId="12" xfId="1037" applyFont="1" applyFill="1" applyBorder="1" applyAlignment="1">
      <alignment horizontal="center"/>
    </xf>
    <xf numFmtId="0" fontId="30" fillId="0" borderId="20" xfId="1037" applyFont="1" applyFill="1" applyBorder="1" applyAlignment="1">
      <alignment vertical="center"/>
    </xf>
    <xf numFmtId="4" fontId="11" fillId="0" borderId="11" xfId="1038" applyNumberFormat="1" applyFont="1" applyBorder="1" applyAlignment="1">
      <alignment horizontal="center" vertical="center"/>
    </xf>
    <xf numFmtId="0" fontId="30" fillId="0" borderId="21" xfId="1037" applyFont="1" applyFill="1" applyBorder="1" applyAlignment="1">
      <alignment vertical="center"/>
    </xf>
    <xf numFmtId="4" fontId="11" fillId="0" borderId="11" xfId="1038" quotePrefix="1" applyNumberFormat="1" applyFont="1" applyBorder="1" applyAlignment="1">
      <alignment horizontal="center" vertical="center"/>
    </xf>
    <xf numFmtId="0" fontId="29" fillId="0" borderId="23" xfId="1037" applyFont="1" applyFill="1" applyBorder="1" applyAlignment="1">
      <alignment vertical="center"/>
    </xf>
    <xf numFmtId="4" fontId="11" fillId="0" borderId="24" xfId="1039" applyNumberFormat="1" applyFont="1" applyFill="1" applyBorder="1" applyAlignment="1">
      <alignment horizontal="center" vertical="center"/>
    </xf>
    <xf numFmtId="4" fontId="11" fillId="0" borderId="25" xfId="1039" applyNumberFormat="1" applyFont="1" applyFill="1" applyBorder="1" applyAlignment="1">
      <alignment horizontal="center" vertical="center"/>
    </xf>
    <xf numFmtId="0" fontId="30" fillId="0" borderId="26" xfId="1037" applyFont="1" applyFill="1" applyBorder="1" applyAlignment="1">
      <alignment vertical="center"/>
    </xf>
    <xf numFmtId="4" fontId="11" fillId="0" borderId="11" xfId="1040" applyNumberFormat="1" applyFont="1" applyBorder="1" applyAlignment="1">
      <alignment horizontal="center" vertical="center"/>
    </xf>
    <xf numFmtId="0" fontId="31" fillId="0" borderId="21" xfId="1037" applyFont="1" applyFill="1" applyBorder="1" applyAlignment="1">
      <alignment vertical="center"/>
    </xf>
    <xf numFmtId="4" fontId="32" fillId="0" borderId="11" xfId="1040" applyNumberFormat="1" applyFont="1" applyBorder="1" applyAlignment="1">
      <alignment horizontal="center" vertical="center"/>
    </xf>
    <xf numFmtId="49" fontId="30" fillId="0" borderId="21" xfId="1037" applyNumberFormat="1" applyFont="1" applyFill="1" applyBorder="1" applyAlignment="1">
      <alignment vertical="center"/>
    </xf>
    <xf numFmtId="4" fontId="11" fillId="0" borderId="11" xfId="1040" quotePrefix="1" applyNumberFormat="1" applyFont="1" applyBorder="1" applyAlignment="1">
      <alignment horizontal="center" vertical="center"/>
    </xf>
    <xf numFmtId="49" fontId="30" fillId="0" borderId="22" xfId="1037" applyNumberFormat="1" applyFont="1" applyFill="1" applyBorder="1" applyAlignment="1">
      <alignment vertical="center"/>
    </xf>
    <xf numFmtId="0" fontId="29" fillId="0" borderId="27" xfId="1037" applyFont="1" applyFill="1" applyBorder="1"/>
    <xf numFmtId="4" fontId="11" fillId="0" borderId="24" xfId="1031" quotePrefix="1" applyNumberFormat="1" applyFont="1" applyBorder="1" applyAlignment="1">
      <alignment horizontal="center"/>
    </xf>
    <xf numFmtId="4" fontId="11" fillId="0" borderId="23" xfId="1039" quotePrefix="1" applyNumberFormat="1" applyFont="1" applyFill="1" applyBorder="1" applyAlignment="1">
      <alignment horizontal="center"/>
    </xf>
    <xf numFmtId="4" fontId="27" fillId="0" borderId="0" xfId="1037" applyNumberFormat="1" applyFont="1" applyFill="1" applyBorder="1"/>
    <xf numFmtId="0" fontId="34" fillId="0" borderId="0" xfId="0" applyFont="1"/>
    <xf numFmtId="0" fontId="35" fillId="0" borderId="0" xfId="0" applyFont="1"/>
    <xf numFmtId="4" fontId="11" fillId="0" borderId="0" xfId="1041" applyNumberFormat="1" applyFont="1" applyFill="1" applyBorder="1" applyAlignment="1">
      <alignment horizontal="center" vertical="center"/>
    </xf>
    <xf numFmtId="4" fontId="11" fillId="0" borderId="0" xfId="1041" quotePrefix="1" applyNumberFormat="1" applyFont="1" applyFill="1" applyBorder="1" applyAlignment="1">
      <alignment horizontal="center" vertical="center"/>
    </xf>
    <xf numFmtId="4" fontId="11" fillId="0" borderId="0" xfId="993" applyNumberFormat="1" applyFont="1" applyFill="1" applyBorder="1" applyAlignment="1">
      <alignment horizontal="center" vertical="center"/>
    </xf>
    <xf numFmtId="4" fontId="11" fillId="0" borderId="0" xfId="993" quotePrefix="1" applyNumberFormat="1" applyFont="1" applyFill="1" applyBorder="1" applyAlignment="1">
      <alignment horizontal="center" vertical="center"/>
    </xf>
    <xf numFmtId="165" fontId="25" fillId="0" borderId="0" xfId="1033" applyNumberFormat="1" applyFont="1" applyBorder="1" applyAlignment="1"/>
    <xf numFmtId="0" fontId="0" fillId="0" borderId="28" xfId="0" applyBorder="1"/>
    <xf numFmtId="49" fontId="21" fillId="0" borderId="0" xfId="1034" applyNumberFormat="1" applyFont="1" applyAlignment="1">
      <alignment horizontal="justify" vertical="justify" wrapText="1"/>
    </xf>
    <xf numFmtId="165" fontId="25" fillId="0" borderId="0" xfId="1033" applyNumberFormat="1" applyFont="1" applyBorder="1" applyAlignment="1">
      <alignment horizontal="center"/>
    </xf>
    <xf numFmtId="17" fontId="16" fillId="0" borderId="14" xfId="1032" applyNumberFormat="1" applyFont="1" applyFill="1" applyBorder="1" applyAlignment="1">
      <alignment horizontal="center" vertical="center" wrapText="1"/>
    </xf>
    <xf numFmtId="17" fontId="16" fillId="0" borderId="15" xfId="1032" applyNumberFormat="1" applyFont="1" applyFill="1" applyBorder="1" applyAlignment="1">
      <alignment horizontal="center" vertical="center" wrapText="1"/>
    </xf>
    <xf numFmtId="17" fontId="16" fillId="0" borderId="12" xfId="1032" applyNumberFormat="1" applyFont="1" applyFill="1" applyBorder="1" applyAlignment="1">
      <alignment horizontal="center" vertical="center" wrapText="1"/>
    </xf>
    <xf numFmtId="17" fontId="16" fillId="0" borderId="13" xfId="1032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26" fillId="0" borderId="0" xfId="1037" applyFont="1" applyFill="1" applyBorder="1" applyAlignment="1">
      <alignment horizontal="center"/>
    </xf>
    <xf numFmtId="49" fontId="28" fillId="0" borderId="14" xfId="1037" applyNumberFormat="1" applyFont="1" applyFill="1" applyBorder="1" applyAlignment="1">
      <alignment horizontal="center"/>
    </xf>
    <xf numFmtId="49" fontId="28" fillId="0" borderId="16" xfId="1037" applyNumberFormat="1" applyFont="1" applyFill="1" applyBorder="1" applyAlignment="1">
      <alignment horizontal="center"/>
    </xf>
    <xf numFmtId="49" fontId="28" fillId="0" borderId="15" xfId="1037" applyNumberFormat="1" applyFont="1" applyFill="1" applyBorder="1" applyAlignment="1">
      <alignment horizontal="center"/>
    </xf>
    <xf numFmtId="0" fontId="28" fillId="0" borderId="14" xfId="1037" applyFont="1" applyFill="1" applyBorder="1" applyAlignment="1">
      <alignment horizontal="center" vertical="top"/>
    </xf>
    <xf numFmtId="0" fontId="28" fillId="0" borderId="16" xfId="1037" applyFont="1" applyFill="1" applyBorder="1" applyAlignment="1">
      <alignment horizontal="center" vertical="top"/>
    </xf>
    <xf numFmtId="0" fontId="28" fillId="0" borderId="15" xfId="1037" applyFont="1" applyFill="1" applyBorder="1" applyAlignment="1">
      <alignment horizontal="center" vertical="top"/>
    </xf>
    <xf numFmtId="0" fontId="28" fillId="0" borderId="12" xfId="1037" applyFont="1" applyFill="1" applyBorder="1" applyAlignment="1">
      <alignment horizontal="center"/>
    </xf>
    <xf numFmtId="0" fontId="28" fillId="0" borderId="13" xfId="1037" applyFont="1" applyFill="1" applyBorder="1" applyAlignment="1">
      <alignment horizontal="center"/>
    </xf>
  </cellXfs>
  <cellStyles count="1176">
    <cellStyle name="Millares" xfId="1031" builtinId="3"/>
    <cellStyle name="Millares 11 2" xfId="1038"/>
    <cellStyle name="Millares 11 3" xfId="1040"/>
    <cellStyle name="Millares 11 4" xfId="1042"/>
    <cellStyle name="Millares 3" xfId="3"/>
    <cellStyle name="Millares 9" xfId="1041"/>
    <cellStyle name="Millares_Libro1" xfId="1039"/>
    <cellStyle name="Normal" xfId="0" builtinId="0"/>
    <cellStyle name="Normal 10 10" xfId="4"/>
    <cellStyle name="Normal 10 11" xfId="5"/>
    <cellStyle name="Normal 10 12" xfId="6"/>
    <cellStyle name="Normal 10 2" xfId="7"/>
    <cellStyle name="Normal 10 2 2" xfId="8"/>
    <cellStyle name="Normal 10 2 3" xfId="9"/>
    <cellStyle name="Normal 10 2 4" xfId="10"/>
    <cellStyle name="Normal 10 2 5" xfId="11"/>
    <cellStyle name="Normal 10 2 6" xfId="12"/>
    <cellStyle name="Normal 10 2 7" xfId="13"/>
    <cellStyle name="Normal 10 2 8" xfId="14"/>
    <cellStyle name="Normal 10 2 9" xfId="1043"/>
    <cellStyle name="Normal 10 3" xfId="15"/>
    <cellStyle name="Normal 10 3 2" xfId="16"/>
    <cellStyle name="Normal 10 3 3" xfId="17"/>
    <cellStyle name="Normal 10 3 4" xfId="18"/>
    <cellStyle name="Normal 10 3 5" xfId="19"/>
    <cellStyle name="Normal 10 3 6" xfId="20"/>
    <cellStyle name="Normal 10 3 7" xfId="21"/>
    <cellStyle name="Normal 10 3 8" xfId="22"/>
    <cellStyle name="Normal 10 3 9" xfId="1044"/>
    <cellStyle name="Normal 10 4" xfId="23"/>
    <cellStyle name="Normal 10 4 2" xfId="24"/>
    <cellStyle name="Normal 10 4 3" xfId="25"/>
    <cellStyle name="Normal 10 4 4" xfId="26"/>
    <cellStyle name="Normal 10 4 5" xfId="27"/>
    <cellStyle name="Normal 10 4 6" xfId="28"/>
    <cellStyle name="Normal 10 4 7" xfId="29"/>
    <cellStyle name="Normal 10 4 8" xfId="30"/>
    <cellStyle name="Normal 10 4 9" xfId="1045"/>
    <cellStyle name="Normal 10 5" xfId="31"/>
    <cellStyle name="Normal 10 5 2" xfId="32"/>
    <cellStyle name="Normal 10 5 3" xfId="33"/>
    <cellStyle name="Normal 10 5 4" xfId="34"/>
    <cellStyle name="Normal 10 5 5" xfId="35"/>
    <cellStyle name="Normal 10 5 6" xfId="36"/>
    <cellStyle name="Normal 10 5 7" xfId="37"/>
    <cellStyle name="Normal 10 5 8" xfId="38"/>
    <cellStyle name="Normal 10 5 9" xfId="1046"/>
    <cellStyle name="Normal 10 6" xfId="39"/>
    <cellStyle name="Normal 10 6 2" xfId="40"/>
    <cellStyle name="Normal 10 6 3" xfId="41"/>
    <cellStyle name="Normal 10 6 4" xfId="42"/>
    <cellStyle name="Normal 10 6 5" xfId="43"/>
    <cellStyle name="Normal 10 6 6" xfId="44"/>
    <cellStyle name="Normal 10 6 7" xfId="45"/>
    <cellStyle name="Normal 10 6 8" xfId="46"/>
    <cellStyle name="Normal 10 6 9" xfId="1047"/>
    <cellStyle name="Normal 10 7" xfId="47"/>
    <cellStyle name="Normal 10 7 2" xfId="48"/>
    <cellStyle name="Normal 10 7 3" xfId="49"/>
    <cellStyle name="Normal 10 7 4" xfId="50"/>
    <cellStyle name="Normal 10 7 5" xfId="51"/>
    <cellStyle name="Normal 10 7 6" xfId="52"/>
    <cellStyle name="Normal 10 7 7" xfId="53"/>
    <cellStyle name="Normal 10 7 8" xfId="54"/>
    <cellStyle name="Normal 10 7 9" xfId="1048"/>
    <cellStyle name="Normal 10 8" xfId="55"/>
    <cellStyle name="Normal 10 9" xfId="56"/>
    <cellStyle name="Normal 11 10" xfId="57"/>
    <cellStyle name="Normal 11 11" xfId="58"/>
    <cellStyle name="Normal 11 12" xfId="59"/>
    <cellStyle name="Normal 11 2" xfId="60"/>
    <cellStyle name="Normal 11 2 2" xfId="61"/>
    <cellStyle name="Normal 11 2 3" xfId="62"/>
    <cellStyle name="Normal 11 2 4" xfId="63"/>
    <cellStyle name="Normal 11 2 5" xfId="64"/>
    <cellStyle name="Normal 11 2 6" xfId="65"/>
    <cellStyle name="Normal 11 2 7" xfId="66"/>
    <cellStyle name="Normal 11 2 8" xfId="67"/>
    <cellStyle name="Normal 11 2 9" xfId="1049"/>
    <cellStyle name="Normal 11 3" xfId="68"/>
    <cellStyle name="Normal 11 3 2" xfId="69"/>
    <cellStyle name="Normal 11 3 3" xfId="70"/>
    <cellStyle name="Normal 11 3 4" xfId="71"/>
    <cellStyle name="Normal 11 3 5" xfId="72"/>
    <cellStyle name="Normal 11 3 6" xfId="73"/>
    <cellStyle name="Normal 11 3 7" xfId="74"/>
    <cellStyle name="Normal 11 3 8" xfId="75"/>
    <cellStyle name="Normal 11 3 9" xfId="1050"/>
    <cellStyle name="Normal 11 4" xfId="76"/>
    <cellStyle name="Normal 11 4 2" xfId="77"/>
    <cellStyle name="Normal 11 4 3" xfId="78"/>
    <cellStyle name="Normal 11 4 4" xfId="79"/>
    <cellStyle name="Normal 11 4 5" xfId="80"/>
    <cellStyle name="Normal 11 4 6" xfId="81"/>
    <cellStyle name="Normal 11 4 7" xfId="82"/>
    <cellStyle name="Normal 11 4 8" xfId="83"/>
    <cellStyle name="Normal 11 4 9" xfId="1051"/>
    <cellStyle name="Normal 11 5" xfId="84"/>
    <cellStyle name="Normal 11 5 2" xfId="85"/>
    <cellStyle name="Normal 11 5 3" xfId="86"/>
    <cellStyle name="Normal 11 5 4" xfId="87"/>
    <cellStyle name="Normal 11 5 5" xfId="88"/>
    <cellStyle name="Normal 11 5 6" xfId="89"/>
    <cellStyle name="Normal 11 5 7" xfId="90"/>
    <cellStyle name="Normal 11 5 8" xfId="91"/>
    <cellStyle name="Normal 11 5 9" xfId="1052"/>
    <cellStyle name="Normal 11 6" xfId="92"/>
    <cellStyle name="Normal 11 6 2" xfId="93"/>
    <cellStyle name="Normal 11 6 3" xfId="94"/>
    <cellStyle name="Normal 11 6 4" xfId="95"/>
    <cellStyle name="Normal 11 6 5" xfId="96"/>
    <cellStyle name="Normal 11 6 6" xfId="97"/>
    <cellStyle name="Normal 11 6 7" xfId="98"/>
    <cellStyle name="Normal 11 6 8" xfId="99"/>
    <cellStyle name="Normal 11 6 9" xfId="1053"/>
    <cellStyle name="Normal 11 7" xfId="100"/>
    <cellStyle name="Normal 11 7 2" xfId="101"/>
    <cellStyle name="Normal 11 7 3" xfId="102"/>
    <cellStyle name="Normal 11 7 4" xfId="103"/>
    <cellStyle name="Normal 11 7 5" xfId="104"/>
    <cellStyle name="Normal 11 7 6" xfId="105"/>
    <cellStyle name="Normal 11 7 7" xfId="106"/>
    <cellStyle name="Normal 11 7 8" xfId="107"/>
    <cellStyle name="Normal 11 7 9" xfId="1054"/>
    <cellStyle name="Normal 11 8" xfId="108"/>
    <cellStyle name="Normal 11 8 2" xfId="109"/>
    <cellStyle name="Normal 11 8 3" xfId="110"/>
    <cellStyle name="Normal 11 8 4" xfId="111"/>
    <cellStyle name="Normal 11 8 5" xfId="1055"/>
    <cellStyle name="Normal 11 9" xfId="112"/>
    <cellStyle name="Normal 12 10" xfId="113"/>
    <cellStyle name="Normal 12 11" xfId="114"/>
    <cellStyle name="Normal 12 2" xfId="115"/>
    <cellStyle name="Normal 12 2 2" xfId="116"/>
    <cellStyle name="Normal 12 2 3" xfId="117"/>
    <cellStyle name="Normal 12 2 4" xfId="118"/>
    <cellStyle name="Normal 12 2 5" xfId="119"/>
    <cellStyle name="Normal 12 2 6" xfId="120"/>
    <cellStyle name="Normal 12 2 7" xfId="121"/>
    <cellStyle name="Normal 12 2 8" xfId="122"/>
    <cellStyle name="Normal 12 2 9" xfId="1056"/>
    <cellStyle name="Normal 12 3" xfId="123"/>
    <cellStyle name="Normal 12 3 2" xfId="124"/>
    <cellStyle name="Normal 12 3 3" xfId="125"/>
    <cellStyle name="Normal 12 3 4" xfId="126"/>
    <cellStyle name="Normal 12 3 5" xfId="127"/>
    <cellStyle name="Normal 12 3 6" xfId="128"/>
    <cellStyle name="Normal 12 3 7" xfId="129"/>
    <cellStyle name="Normal 12 3 8" xfId="130"/>
    <cellStyle name="Normal 12 3 9" xfId="1057"/>
    <cellStyle name="Normal 12 4" xfId="131"/>
    <cellStyle name="Normal 12 4 2" xfId="132"/>
    <cellStyle name="Normal 12 4 3" xfId="133"/>
    <cellStyle name="Normal 12 4 4" xfId="134"/>
    <cellStyle name="Normal 12 4 5" xfId="135"/>
    <cellStyle name="Normal 12 4 6" xfId="136"/>
    <cellStyle name="Normal 12 4 7" xfId="137"/>
    <cellStyle name="Normal 12 4 8" xfId="138"/>
    <cellStyle name="Normal 12 4 9" xfId="1058"/>
    <cellStyle name="Normal 12 5" xfId="139"/>
    <cellStyle name="Normal 12 5 2" xfId="140"/>
    <cellStyle name="Normal 12 5 3" xfId="141"/>
    <cellStyle name="Normal 12 5 4" xfId="142"/>
    <cellStyle name="Normal 12 5 5" xfId="143"/>
    <cellStyle name="Normal 12 5 6" xfId="144"/>
    <cellStyle name="Normal 12 5 7" xfId="145"/>
    <cellStyle name="Normal 12 5 8" xfId="146"/>
    <cellStyle name="Normal 12 5 9" xfId="1059"/>
    <cellStyle name="Normal 12 6" xfId="147"/>
    <cellStyle name="Normal 12 6 2" xfId="148"/>
    <cellStyle name="Normal 12 6 3" xfId="149"/>
    <cellStyle name="Normal 12 6 4" xfId="150"/>
    <cellStyle name="Normal 12 6 5" xfId="151"/>
    <cellStyle name="Normal 12 6 6" xfId="152"/>
    <cellStyle name="Normal 12 6 7" xfId="153"/>
    <cellStyle name="Normal 12 6 8" xfId="154"/>
    <cellStyle name="Normal 12 6 9" xfId="1060"/>
    <cellStyle name="Normal 12 7" xfId="155"/>
    <cellStyle name="Normal 12 7 2" xfId="156"/>
    <cellStyle name="Normal 12 7 3" xfId="157"/>
    <cellStyle name="Normal 12 7 4" xfId="158"/>
    <cellStyle name="Normal 12 7 5" xfId="159"/>
    <cellStyle name="Normal 12 7 6" xfId="160"/>
    <cellStyle name="Normal 12 7 7" xfId="161"/>
    <cellStyle name="Normal 12 7 8" xfId="162"/>
    <cellStyle name="Normal 12 7 9" xfId="1061"/>
    <cellStyle name="Normal 12 8" xfId="163"/>
    <cellStyle name="Normal 12 9" xfId="164"/>
    <cellStyle name="Normal 13 10" xfId="165"/>
    <cellStyle name="Normal 13 11" xfId="166"/>
    <cellStyle name="Normal 13 2" xfId="167"/>
    <cellStyle name="Normal 13 2 2" xfId="168"/>
    <cellStyle name="Normal 13 2 3" xfId="169"/>
    <cellStyle name="Normal 13 2 4" xfId="170"/>
    <cellStyle name="Normal 13 2 5" xfId="171"/>
    <cellStyle name="Normal 13 2 6" xfId="172"/>
    <cellStyle name="Normal 13 2 7" xfId="173"/>
    <cellStyle name="Normal 13 2 8" xfId="174"/>
    <cellStyle name="Normal 13 2 9" xfId="1062"/>
    <cellStyle name="Normal 13 3" xfId="175"/>
    <cellStyle name="Normal 13 3 2" xfId="176"/>
    <cellStyle name="Normal 13 3 3" xfId="177"/>
    <cellStyle name="Normal 13 3 4" xfId="178"/>
    <cellStyle name="Normal 13 3 5" xfId="179"/>
    <cellStyle name="Normal 13 3 6" xfId="180"/>
    <cellStyle name="Normal 13 3 7" xfId="181"/>
    <cellStyle name="Normal 13 3 8" xfId="182"/>
    <cellStyle name="Normal 13 3 9" xfId="1063"/>
    <cellStyle name="Normal 13 4" xfId="183"/>
    <cellStyle name="Normal 13 4 2" xfId="184"/>
    <cellStyle name="Normal 13 4 3" xfId="185"/>
    <cellStyle name="Normal 13 4 4" xfId="186"/>
    <cellStyle name="Normal 13 4 5" xfId="187"/>
    <cellStyle name="Normal 13 4 6" xfId="188"/>
    <cellStyle name="Normal 13 4 7" xfId="189"/>
    <cellStyle name="Normal 13 4 8" xfId="190"/>
    <cellStyle name="Normal 13 4 9" xfId="1064"/>
    <cellStyle name="Normal 13 5" xfId="191"/>
    <cellStyle name="Normal 13 5 2" xfId="192"/>
    <cellStyle name="Normal 13 5 3" xfId="193"/>
    <cellStyle name="Normal 13 5 4" xfId="194"/>
    <cellStyle name="Normal 13 5 5" xfId="195"/>
    <cellStyle name="Normal 13 5 6" xfId="196"/>
    <cellStyle name="Normal 13 5 7" xfId="197"/>
    <cellStyle name="Normal 13 5 8" xfId="198"/>
    <cellStyle name="Normal 13 5 9" xfId="1065"/>
    <cellStyle name="Normal 13 6" xfId="199"/>
    <cellStyle name="Normal 13 6 2" xfId="200"/>
    <cellStyle name="Normal 13 6 3" xfId="201"/>
    <cellStyle name="Normal 13 6 4" xfId="202"/>
    <cellStyle name="Normal 13 6 5" xfId="203"/>
    <cellStyle name="Normal 13 6 6" xfId="204"/>
    <cellStyle name="Normal 13 6 7" xfId="205"/>
    <cellStyle name="Normal 13 6 8" xfId="206"/>
    <cellStyle name="Normal 13 6 9" xfId="1066"/>
    <cellStyle name="Normal 13 7" xfId="207"/>
    <cellStyle name="Normal 13 7 2" xfId="208"/>
    <cellStyle name="Normal 13 7 3" xfId="209"/>
    <cellStyle name="Normal 13 7 4" xfId="210"/>
    <cellStyle name="Normal 13 7 5" xfId="211"/>
    <cellStyle name="Normal 13 7 6" xfId="212"/>
    <cellStyle name="Normal 13 7 7" xfId="213"/>
    <cellStyle name="Normal 13 7 8" xfId="214"/>
    <cellStyle name="Normal 13 7 9" xfId="1067"/>
    <cellStyle name="Normal 13 8" xfId="215"/>
    <cellStyle name="Normal 13 9" xfId="216"/>
    <cellStyle name="Normal 14 10" xfId="217"/>
    <cellStyle name="Normal 14 11" xfId="218"/>
    <cellStyle name="Normal 14 2" xfId="219"/>
    <cellStyle name="Normal 14 2 2" xfId="220"/>
    <cellStyle name="Normal 14 2 3" xfId="221"/>
    <cellStyle name="Normal 14 2 4" xfId="222"/>
    <cellStyle name="Normal 14 2 5" xfId="223"/>
    <cellStyle name="Normal 14 2 6" xfId="224"/>
    <cellStyle name="Normal 14 2 7" xfId="225"/>
    <cellStyle name="Normal 14 2 8" xfId="226"/>
    <cellStyle name="Normal 14 2 9" xfId="1068"/>
    <cellStyle name="Normal 14 3" xfId="227"/>
    <cellStyle name="Normal 14 3 2" xfId="228"/>
    <cellStyle name="Normal 14 3 3" xfId="229"/>
    <cellStyle name="Normal 14 3 4" xfId="230"/>
    <cellStyle name="Normal 14 3 5" xfId="231"/>
    <cellStyle name="Normal 14 3 6" xfId="232"/>
    <cellStyle name="Normal 14 3 7" xfId="233"/>
    <cellStyle name="Normal 14 3 8" xfId="234"/>
    <cellStyle name="Normal 14 3 9" xfId="1069"/>
    <cellStyle name="Normal 14 4" xfId="235"/>
    <cellStyle name="Normal 14 4 2" xfId="236"/>
    <cellStyle name="Normal 14 4 3" xfId="237"/>
    <cellStyle name="Normal 14 4 4" xfId="238"/>
    <cellStyle name="Normal 14 4 5" xfId="239"/>
    <cellStyle name="Normal 14 4 6" xfId="240"/>
    <cellStyle name="Normal 14 4 7" xfId="241"/>
    <cellStyle name="Normal 14 4 8" xfId="242"/>
    <cellStyle name="Normal 14 4 9" xfId="1070"/>
    <cellStyle name="Normal 14 5" xfId="243"/>
    <cellStyle name="Normal 14 5 2" xfId="244"/>
    <cellStyle name="Normal 14 5 3" xfId="245"/>
    <cellStyle name="Normal 14 5 4" xfId="246"/>
    <cellStyle name="Normal 14 5 5" xfId="247"/>
    <cellStyle name="Normal 14 5 6" xfId="248"/>
    <cellStyle name="Normal 14 5 7" xfId="249"/>
    <cellStyle name="Normal 14 5 8" xfId="250"/>
    <cellStyle name="Normal 14 5 9" xfId="1071"/>
    <cellStyle name="Normal 14 6" xfId="251"/>
    <cellStyle name="Normal 14 6 2" xfId="252"/>
    <cellStyle name="Normal 14 6 3" xfId="253"/>
    <cellStyle name="Normal 14 6 4" xfId="254"/>
    <cellStyle name="Normal 14 6 5" xfId="255"/>
    <cellStyle name="Normal 14 6 6" xfId="256"/>
    <cellStyle name="Normal 14 6 7" xfId="257"/>
    <cellStyle name="Normal 14 6 8" xfId="258"/>
    <cellStyle name="Normal 14 6 9" xfId="1072"/>
    <cellStyle name="Normal 14 7" xfId="259"/>
    <cellStyle name="Normal 14 7 2" xfId="260"/>
    <cellStyle name="Normal 14 7 3" xfId="261"/>
    <cellStyle name="Normal 14 7 4" xfId="262"/>
    <cellStyle name="Normal 14 7 5" xfId="263"/>
    <cellStyle name="Normal 14 7 6" xfId="264"/>
    <cellStyle name="Normal 14 7 7" xfId="265"/>
    <cellStyle name="Normal 14 7 8" xfId="266"/>
    <cellStyle name="Normal 14 7 9" xfId="1073"/>
    <cellStyle name="Normal 14 8" xfId="267"/>
    <cellStyle name="Normal 14 9" xfId="268"/>
    <cellStyle name="Normal 16" xfId="269"/>
    <cellStyle name="Normal 16 10" xfId="270"/>
    <cellStyle name="Normal 16 11" xfId="1074"/>
    <cellStyle name="Normal 16 2" xfId="271"/>
    <cellStyle name="Normal 16 2 2" xfId="272"/>
    <cellStyle name="Normal 16 2 3" xfId="273"/>
    <cellStyle name="Normal 16 2 4" xfId="274"/>
    <cellStyle name="Normal 16 2 5" xfId="275"/>
    <cellStyle name="Normal 16 2 6" xfId="276"/>
    <cellStyle name="Normal 16 2 7" xfId="277"/>
    <cellStyle name="Normal 16 2 8" xfId="278"/>
    <cellStyle name="Normal 16 2 9" xfId="1075"/>
    <cellStyle name="Normal 16 3" xfId="279"/>
    <cellStyle name="Normal 16 3 2" xfId="280"/>
    <cellStyle name="Normal 16 3 3" xfId="281"/>
    <cellStyle name="Normal 16 3 4" xfId="282"/>
    <cellStyle name="Normal 16 3 5" xfId="1076"/>
    <cellStyle name="Normal 16 4" xfId="283"/>
    <cellStyle name="Normal 16 5" xfId="284"/>
    <cellStyle name="Normal 16 6" xfId="285"/>
    <cellStyle name="Normal 16 7" xfId="286"/>
    <cellStyle name="Normal 16 8" xfId="287"/>
    <cellStyle name="Normal 16 9" xfId="288"/>
    <cellStyle name="Normal 17" xfId="289"/>
    <cellStyle name="Normal 17 10" xfId="290"/>
    <cellStyle name="Normal 17 11" xfId="1077"/>
    <cellStyle name="Normal 17 2" xfId="291"/>
    <cellStyle name="Normal 17 2 2" xfId="292"/>
    <cellStyle name="Normal 17 2 3" xfId="293"/>
    <cellStyle name="Normal 17 2 4" xfId="294"/>
    <cellStyle name="Normal 17 2 5" xfId="295"/>
    <cellStyle name="Normal 17 2 6" xfId="296"/>
    <cellStyle name="Normal 17 2 7" xfId="297"/>
    <cellStyle name="Normal 17 2 8" xfId="298"/>
    <cellStyle name="Normal 17 2 9" xfId="1078"/>
    <cellStyle name="Normal 17 3" xfId="299"/>
    <cellStyle name="Normal 17 3 2" xfId="300"/>
    <cellStyle name="Normal 17 3 3" xfId="301"/>
    <cellStyle name="Normal 17 3 4" xfId="302"/>
    <cellStyle name="Normal 17 3 5" xfId="1079"/>
    <cellStyle name="Normal 17 4" xfId="303"/>
    <cellStyle name="Normal 17 5" xfId="304"/>
    <cellStyle name="Normal 17 6" xfId="305"/>
    <cellStyle name="Normal 17 7" xfId="306"/>
    <cellStyle name="Normal 17 8" xfId="307"/>
    <cellStyle name="Normal 17 9" xfId="308"/>
    <cellStyle name="Normal 2" xfId="309"/>
    <cellStyle name="Normal 2 10" xfId="310"/>
    <cellStyle name="Normal 2 2" xfId="311"/>
    <cellStyle name="Normal 2 2 2" xfId="312"/>
    <cellStyle name="Normal 2 2 3" xfId="313"/>
    <cellStyle name="Normal 2 2 4" xfId="314"/>
    <cellStyle name="Normal 2 2 5" xfId="315"/>
    <cellStyle name="Normal 2 2 6" xfId="316"/>
    <cellStyle name="Normal 2 2 7" xfId="317"/>
    <cellStyle name="Normal 2 2 8" xfId="318"/>
    <cellStyle name="Normal 2 2 9" xfId="1080"/>
    <cellStyle name="Normal 2 3" xfId="319"/>
    <cellStyle name="Normal 2 3 2" xfId="320"/>
    <cellStyle name="Normal 2 3 3" xfId="321"/>
    <cellStyle name="Normal 2 3 4" xfId="322"/>
    <cellStyle name="Normal 2 3 5" xfId="323"/>
    <cellStyle name="Normal 2 3 6" xfId="324"/>
    <cellStyle name="Normal 2 3 7" xfId="325"/>
    <cellStyle name="Normal 2 3 8" xfId="326"/>
    <cellStyle name="Normal 2 3 9" xfId="1081"/>
    <cellStyle name="Normal 2 4" xfId="327"/>
    <cellStyle name="Normal 2 4 2" xfId="328"/>
    <cellStyle name="Normal 2 4 3" xfId="329"/>
    <cellStyle name="Normal 2 4 4" xfId="330"/>
    <cellStyle name="Normal 2 4 5" xfId="331"/>
    <cellStyle name="Normal 2 4 6" xfId="332"/>
    <cellStyle name="Normal 2 4 7" xfId="333"/>
    <cellStyle name="Normal 2 4 8" xfId="334"/>
    <cellStyle name="Normal 2 4 9" xfId="1082"/>
    <cellStyle name="Normal 2 5" xfId="335"/>
    <cellStyle name="Normal 2 5 2" xfId="336"/>
    <cellStyle name="Normal 2 5 3" xfId="337"/>
    <cellStyle name="Normal 2 5 4" xfId="338"/>
    <cellStyle name="Normal 2 5 5" xfId="339"/>
    <cellStyle name="Normal 2 5 6" xfId="340"/>
    <cellStyle name="Normal 2 5 7" xfId="341"/>
    <cellStyle name="Normal 2 5 8" xfId="342"/>
    <cellStyle name="Normal 2 5 9" xfId="1083"/>
    <cellStyle name="Normal 2 6" xfId="343"/>
    <cellStyle name="Normal 2 6 2" xfId="344"/>
    <cellStyle name="Normal 2 6 3" xfId="345"/>
    <cellStyle name="Normal 2 6 4" xfId="346"/>
    <cellStyle name="Normal 2 6 5" xfId="1084"/>
    <cellStyle name="Normal 2 7" xfId="347"/>
    <cellStyle name="Normal 2 7 2" xfId="348"/>
    <cellStyle name="Normal 2 7 3" xfId="349"/>
    <cellStyle name="Normal 2 7 4" xfId="350"/>
    <cellStyle name="Normal 2 7 5" xfId="1085"/>
    <cellStyle name="Normal 2 8" xfId="351"/>
    <cellStyle name="Normal 2 9" xfId="352"/>
    <cellStyle name="Normal 23" xfId="353"/>
    <cellStyle name="Normal 23 10" xfId="1086"/>
    <cellStyle name="Normal 23 2" xfId="354"/>
    <cellStyle name="Normal 23 2 2" xfId="355"/>
    <cellStyle name="Normal 23 2 3" xfId="356"/>
    <cellStyle name="Normal 23 2 4" xfId="357"/>
    <cellStyle name="Normal 23 2 5" xfId="1087"/>
    <cellStyle name="Normal 23 3" xfId="358"/>
    <cellStyle name="Normal 23 4" xfId="359"/>
    <cellStyle name="Normal 23 5" xfId="360"/>
    <cellStyle name="Normal 23 6" xfId="361"/>
    <cellStyle name="Normal 23 7" xfId="362"/>
    <cellStyle name="Normal 23 8" xfId="363"/>
    <cellStyle name="Normal 23 9" xfId="364"/>
    <cellStyle name="Normal 24" xfId="365"/>
    <cellStyle name="Normal 24 10" xfId="1088"/>
    <cellStyle name="Normal 24 2" xfId="366"/>
    <cellStyle name="Normal 24 2 2" xfId="367"/>
    <cellStyle name="Normal 24 2 3" xfId="368"/>
    <cellStyle name="Normal 24 2 4" xfId="369"/>
    <cellStyle name="Normal 24 2 5" xfId="1089"/>
    <cellStyle name="Normal 24 3" xfId="370"/>
    <cellStyle name="Normal 24 4" xfId="371"/>
    <cellStyle name="Normal 24 5" xfId="372"/>
    <cellStyle name="Normal 24 6" xfId="373"/>
    <cellStyle name="Normal 24 7" xfId="374"/>
    <cellStyle name="Normal 24 8" xfId="375"/>
    <cellStyle name="Normal 24 9" xfId="376"/>
    <cellStyle name="Normal 25" xfId="377"/>
    <cellStyle name="Normal 25 10" xfId="1090"/>
    <cellStyle name="Normal 25 2" xfId="378"/>
    <cellStyle name="Normal 25 2 2" xfId="379"/>
    <cellStyle name="Normal 25 2 3" xfId="380"/>
    <cellStyle name="Normal 25 2 4" xfId="381"/>
    <cellStyle name="Normal 25 2 5" xfId="1091"/>
    <cellStyle name="Normal 25 3" xfId="382"/>
    <cellStyle name="Normal 25 4" xfId="383"/>
    <cellStyle name="Normal 25 5" xfId="384"/>
    <cellStyle name="Normal 25 6" xfId="385"/>
    <cellStyle name="Normal 25 7" xfId="386"/>
    <cellStyle name="Normal 25 8" xfId="387"/>
    <cellStyle name="Normal 25 9" xfId="388"/>
    <cellStyle name="Normal 26" xfId="389"/>
    <cellStyle name="Normal 26 2" xfId="390"/>
    <cellStyle name="Normal 26 2 2" xfId="391"/>
    <cellStyle name="Normal 26 2 3" xfId="392"/>
    <cellStyle name="Normal 26 2 4" xfId="393"/>
    <cellStyle name="Normal 26 2 5" xfId="1092"/>
    <cellStyle name="Normal 26 3" xfId="394"/>
    <cellStyle name="Normal 26 4" xfId="395"/>
    <cellStyle name="Normal 26 5" xfId="396"/>
    <cellStyle name="Normal 26 6" xfId="397"/>
    <cellStyle name="Normal 26 7" xfId="398"/>
    <cellStyle name="Normal 26 8" xfId="1093"/>
    <cellStyle name="Normal 27" xfId="399"/>
    <cellStyle name="Normal 27 10" xfId="1094"/>
    <cellStyle name="Normal 27 2" xfId="400"/>
    <cellStyle name="Normal 27 2 2" xfId="401"/>
    <cellStyle name="Normal 27 2 3" xfId="402"/>
    <cellStyle name="Normal 27 2 4" xfId="403"/>
    <cellStyle name="Normal 27 2 5" xfId="1095"/>
    <cellStyle name="Normal 27 3" xfId="404"/>
    <cellStyle name="Normal 27 4" xfId="405"/>
    <cellStyle name="Normal 27 5" xfId="406"/>
    <cellStyle name="Normal 27 6" xfId="407"/>
    <cellStyle name="Normal 27 7" xfId="408"/>
    <cellStyle name="Normal 27 8" xfId="409"/>
    <cellStyle name="Normal 27 9" xfId="410"/>
    <cellStyle name="Normal 28" xfId="411"/>
    <cellStyle name="Normal 28 10" xfId="1096"/>
    <cellStyle name="Normal 28 2" xfId="412"/>
    <cellStyle name="Normal 28 2 2" xfId="413"/>
    <cellStyle name="Normal 28 2 3" xfId="414"/>
    <cellStyle name="Normal 28 2 4" xfId="415"/>
    <cellStyle name="Normal 28 2 5" xfId="1097"/>
    <cellStyle name="Normal 28 3" xfId="416"/>
    <cellStyle name="Normal 28 4" xfId="417"/>
    <cellStyle name="Normal 28 5" xfId="418"/>
    <cellStyle name="Normal 28 6" xfId="419"/>
    <cellStyle name="Normal 28 7" xfId="420"/>
    <cellStyle name="Normal 28 8" xfId="421"/>
    <cellStyle name="Normal 28 9" xfId="422"/>
    <cellStyle name="Normal 29" xfId="423"/>
    <cellStyle name="Normal 29 10" xfId="1098"/>
    <cellStyle name="Normal 29 2" xfId="424"/>
    <cellStyle name="Normal 29 2 2" xfId="425"/>
    <cellStyle name="Normal 29 2 3" xfId="426"/>
    <cellStyle name="Normal 29 2 4" xfId="427"/>
    <cellStyle name="Normal 29 2 5" xfId="1099"/>
    <cellStyle name="Normal 29 3" xfId="428"/>
    <cellStyle name="Normal 29 4" xfId="429"/>
    <cellStyle name="Normal 29 5" xfId="430"/>
    <cellStyle name="Normal 29 6" xfId="431"/>
    <cellStyle name="Normal 29 7" xfId="432"/>
    <cellStyle name="Normal 29 8" xfId="433"/>
    <cellStyle name="Normal 29 9" xfId="434"/>
    <cellStyle name="Normal 3 10" xfId="435"/>
    <cellStyle name="Normal 3 11" xfId="436"/>
    <cellStyle name="Normal 3 12" xfId="437"/>
    <cellStyle name="Normal 3 2" xfId="438"/>
    <cellStyle name="Normal 3 2 2" xfId="439"/>
    <cellStyle name="Normal 3 2 3" xfId="440"/>
    <cellStyle name="Normal 3 2 4" xfId="441"/>
    <cellStyle name="Normal 3 2 5" xfId="442"/>
    <cellStyle name="Normal 3 2 6" xfId="443"/>
    <cellStyle name="Normal 3 2 7" xfId="444"/>
    <cellStyle name="Normal 3 2 8" xfId="445"/>
    <cellStyle name="Normal 3 2 9" xfId="1100"/>
    <cellStyle name="Normal 3 3" xfId="446"/>
    <cellStyle name="Normal 3 3 2" xfId="447"/>
    <cellStyle name="Normal 3 3 3" xfId="448"/>
    <cellStyle name="Normal 3 3 4" xfId="449"/>
    <cellStyle name="Normal 3 3 5" xfId="450"/>
    <cellStyle name="Normal 3 3 6" xfId="451"/>
    <cellStyle name="Normal 3 3 7" xfId="452"/>
    <cellStyle name="Normal 3 3 8" xfId="453"/>
    <cellStyle name="Normal 3 3 9" xfId="1101"/>
    <cellStyle name="Normal 3 4" xfId="454"/>
    <cellStyle name="Normal 3 4 2" xfId="455"/>
    <cellStyle name="Normal 3 4 3" xfId="456"/>
    <cellStyle name="Normal 3 4 4" xfId="457"/>
    <cellStyle name="Normal 3 4 5" xfId="458"/>
    <cellStyle name="Normal 3 4 6" xfId="459"/>
    <cellStyle name="Normal 3 4 7" xfId="460"/>
    <cellStyle name="Normal 3 4 8" xfId="461"/>
    <cellStyle name="Normal 3 4 9" xfId="1102"/>
    <cellStyle name="Normal 3 5" xfId="462"/>
    <cellStyle name="Normal 3 5 2" xfId="463"/>
    <cellStyle name="Normal 3 5 3" xfId="464"/>
    <cellStyle name="Normal 3 5 4" xfId="465"/>
    <cellStyle name="Normal 3 5 5" xfId="466"/>
    <cellStyle name="Normal 3 5 6" xfId="467"/>
    <cellStyle name="Normal 3 5 7" xfId="468"/>
    <cellStyle name="Normal 3 5 8" xfId="469"/>
    <cellStyle name="Normal 3 5 9" xfId="1103"/>
    <cellStyle name="Normal 3 6" xfId="470"/>
    <cellStyle name="Normal 3 6 2" xfId="471"/>
    <cellStyle name="Normal 3 6 3" xfId="472"/>
    <cellStyle name="Normal 3 6 4" xfId="473"/>
    <cellStyle name="Normal 3 6 5" xfId="474"/>
    <cellStyle name="Normal 3 6 6" xfId="475"/>
    <cellStyle name="Normal 3 6 7" xfId="476"/>
    <cellStyle name="Normal 3 6 8" xfId="477"/>
    <cellStyle name="Normal 3 6 9" xfId="1104"/>
    <cellStyle name="Normal 3 7" xfId="478"/>
    <cellStyle name="Normal 3 7 2" xfId="479"/>
    <cellStyle name="Normal 3 7 3" xfId="480"/>
    <cellStyle name="Normal 3 7 4" xfId="481"/>
    <cellStyle name="Normal 3 7 5" xfId="482"/>
    <cellStyle name="Normal 3 7 6" xfId="483"/>
    <cellStyle name="Normal 3 7 7" xfId="484"/>
    <cellStyle name="Normal 3 7 8" xfId="485"/>
    <cellStyle name="Normal 3 7 9" xfId="1105"/>
    <cellStyle name="Normal 3 8" xfId="486"/>
    <cellStyle name="Normal 3 9" xfId="487"/>
    <cellStyle name="Normal 30" xfId="488"/>
    <cellStyle name="Normal 30 10" xfId="1106"/>
    <cellStyle name="Normal 30 2" xfId="489"/>
    <cellStyle name="Normal 30 2 2" xfId="490"/>
    <cellStyle name="Normal 30 2 3" xfId="491"/>
    <cellStyle name="Normal 30 2 4" xfId="492"/>
    <cellStyle name="Normal 30 2 5" xfId="1107"/>
    <cellStyle name="Normal 30 3" xfId="493"/>
    <cellStyle name="Normal 30 4" xfId="494"/>
    <cellStyle name="Normal 30 5" xfId="495"/>
    <cellStyle name="Normal 30 6" xfId="496"/>
    <cellStyle name="Normal 30 7" xfId="497"/>
    <cellStyle name="Normal 30 8" xfId="498"/>
    <cellStyle name="Normal 30 9" xfId="499"/>
    <cellStyle name="Normal 31" xfId="500"/>
    <cellStyle name="Normal 31 10" xfId="1108"/>
    <cellStyle name="Normal 31 2" xfId="501"/>
    <cellStyle name="Normal 31 2 2" xfId="502"/>
    <cellStyle name="Normal 31 2 3" xfId="503"/>
    <cellStyle name="Normal 31 2 4" xfId="504"/>
    <cellStyle name="Normal 31 2 5" xfId="1109"/>
    <cellStyle name="Normal 31 3" xfId="505"/>
    <cellStyle name="Normal 31 4" xfId="506"/>
    <cellStyle name="Normal 31 5" xfId="507"/>
    <cellStyle name="Normal 31 6" xfId="508"/>
    <cellStyle name="Normal 31 7" xfId="509"/>
    <cellStyle name="Normal 31 8" xfId="510"/>
    <cellStyle name="Normal 31 9" xfId="511"/>
    <cellStyle name="Normal 32" xfId="512"/>
    <cellStyle name="Normal 32 10" xfId="1110"/>
    <cellStyle name="Normal 32 2" xfId="513"/>
    <cellStyle name="Normal 32 2 2" xfId="514"/>
    <cellStyle name="Normal 32 2 3" xfId="515"/>
    <cellStyle name="Normal 32 2 4" xfId="516"/>
    <cellStyle name="Normal 32 2 5" xfId="1111"/>
    <cellStyle name="Normal 32 3" xfId="517"/>
    <cellStyle name="Normal 32 4" xfId="518"/>
    <cellStyle name="Normal 32 5" xfId="519"/>
    <cellStyle name="Normal 32 6" xfId="520"/>
    <cellStyle name="Normal 32 7" xfId="521"/>
    <cellStyle name="Normal 32 8" xfId="522"/>
    <cellStyle name="Normal 32 9" xfId="523"/>
    <cellStyle name="Normal 4 10" xfId="524"/>
    <cellStyle name="Normal 4 10 2" xfId="525"/>
    <cellStyle name="Normal 4 10 3" xfId="526"/>
    <cellStyle name="Normal 4 10 4" xfId="527"/>
    <cellStyle name="Normal 4 10 5" xfId="528"/>
    <cellStyle name="Normal 4 10 6" xfId="529"/>
    <cellStyle name="Normal 4 10 7" xfId="530"/>
    <cellStyle name="Normal 4 10 8" xfId="531"/>
    <cellStyle name="Normal 4 10 9" xfId="1112"/>
    <cellStyle name="Normal 4 11" xfId="532"/>
    <cellStyle name="Normal 4 11 2" xfId="533"/>
    <cellStyle name="Normal 4 11 3" xfId="534"/>
    <cellStyle name="Normal 4 11 4" xfId="535"/>
    <cellStyle name="Normal 4 11 5" xfId="536"/>
    <cellStyle name="Normal 4 11 6" xfId="537"/>
    <cellStyle name="Normal 4 11 7" xfId="538"/>
    <cellStyle name="Normal 4 11 8" xfId="539"/>
    <cellStyle name="Normal 4 11 9" xfId="1113"/>
    <cellStyle name="Normal 4 12" xfId="540"/>
    <cellStyle name="Normal 4 12 2" xfId="541"/>
    <cellStyle name="Normal 4 12 3" xfId="542"/>
    <cellStyle name="Normal 4 12 4" xfId="543"/>
    <cellStyle name="Normal 4 12 5" xfId="544"/>
    <cellStyle name="Normal 4 12 6" xfId="545"/>
    <cellStyle name="Normal 4 12 7" xfId="546"/>
    <cellStyle name="Normal 4 12 8" xfId="547"/>
    <cellStyle name="Normal 4 12 9" xfId="1114"/>
    <cellStyle name="Normal 4 13" xfId="548"/>
    <cellStyle name="Normal 4 13 2" xfId="549"/>
    <cellStyle name="Normal 4 13 3" xfId="550"/>
    <cellStyle name="Normal 4 13 4" xfId="551"/>
    <cellStyle name="Normal 4 13 5" xfId="552"/>
    <cellStyle name="Normal 4 13 6" xfId="553"/>
    <cellStyle name="Normal 4 13 7" xfId="554"/>
    <cellStyle name="Normal 4 13 8" xfId="555"/>
    <cellStyle name="Normal 4 13 9" xfId="1115"/>
    <cellStyle name="Normal 4 14" xfId="556"/>
    <cellStyle name="Normal 4 14 2" xfId="557"/>
    <cellStyle name="Normal 4 14 3" xfId="558"/>
    <cellStyle name="Normal 4 14 4" xfId="559"/>
    <cellStyle name="Normal 4 14 5" xfId="560"/>
    <cellStyle name="Normal 4 14 6" xfId="561"/>
    <cellStyle name="Normal 4 14 7" xfId="562"/>
    <cellStyle name="Normal 4 14 8" xfId="563"/>
    <cellStyle name="Normal 4 14 9" xfId="1116"/>
    <cellStyle name="Normal 4 15" xfId="564"/>
    <cellStyle name="Normal 4 15 2" xfId="565"/>
    <cellStyle name="Normal 4 15 3" xfId="566"/>
    <cellStyle name="Normal 4 15 4" xfId="567"/>
    <cellStyle name="Normal 4 15 5" xfId="568"/>
    <cellStyle name="Normal 4 15 6" xfId="569"/>
    <cellStyle name="Normal 4 15 7" xfId="570"/>
    <cellStyle name="Normal 4 15 8" xfId="571"/>
    <cellStyle name="Normal 4 15 9" xfId="1117"/>
    <cellStyle name="Normal 4 16" xfId="572"/>
    <cellStyle name="Normal 4 16 2" xfId="573"/>
    <cellStyle name="Normal 4 16 3" xfId="574"/>
    <cellStyle name="Normal 4 16 4" xfId="575"/>
    <cellStyle name="Normal 4 16 5" xfId="576"/>
    <cellStyle name="Normal 4 16 6" xfId="577"/>
    <cellStyle name="Normal 4 16 7" xfId="578"/>
    <cellStyle name="Normal 4 16 8" xfId="579"/>
    <cellStyle name="Normal 4 16 9" xfId="1118"/>
    <cellStyle name="Normal 4 17" xfId="580"/>
    <cellStyle name="Normal 4 17 2" xfId="581"/>
    <cellStyle name="Normal 4 17 3" xfId="582"/>
    <cellStyle name="Normal 4 17 4" xfId="583"/>
    <cellStyle name="Normal 4 17 5" xfId="584"/>
    <cellStyle name="Normal 4 17 6" xfId="585"/>
    <cellStyle name="Normal 4 17 7" xfId="586"/>
    <cellStyle name="Normal 4 17 8" xfId="587"/>
    <cellStyle name="Normal 4 17 9" xfId="1119"/>
    <cellStyle name="Normal 4 18" xfId="588"/>
    <cellStyle name="Normal 4 18 2" xfId="589"/>
    <cellStyle name="Normal 4 18 3" xfId="590"/>
    <cellStyle name="Normal 4 18 4" xfId="591"/>
    <cellStyle name="Normal 4 18 5" xfId="592"/>
    <cellStyle name="Normal 4 18 6" xfId="593"/>
    <cellStyle name="Normal 4 18 7" xfId="594"/>
    <cellStyle name="Normal 4 18 8" xfId="595"/>
    <cellStyle name="Normal 4 18 9" xfId="1120"/>
    <cellStyle name="Normal 4 19" xfId="596"/>
    <cellStyle name="Normal 4 19 2" xfId="597"/>
    <cellStyle name="Normal 4 19 3" xfId="598"/>
    <cellStyle name="Normal 4 19 4" xfId="599"/>
    <cellStyle name="Normal 4 19 5" xfId="600"/>
    <cellStyle name="Normal 4 19 6" xfId="601"/>
    <cellStyle name="Normal 4 19 7" xfId="602"/>
    <cellStyle name="Normal 4 19 8" xfId="603"/>
    <cellStyle name="Normal 4 19 9" xfId="1121"/>
    <cellStyle name="Normal 4 2" xfId="604"/>
    <cellStyle name="Normal 4 2 2" xfId="605"/>
    <cellStyle name="Normal 4 2 3" xfId="606"/>
    <cellStyle name="Normal 4 2 4" xfId="607"/>
    <cellStyle name="Normal 4 2 5" xfId="608"/>
    <cellStyle name="Normal 4 2 6" xfId="609"/>
    <cellStyle name="Normal 4 2 7" xfId="610"/>
    <cellStyle name="Normal 4 2 8" xfId="611"/>
    <cellStyle name="Normal 4 2 9" xfId="1122"/>
    <cellStyle name="Normal 4 20" xfId="612"/>
    <cellStyle name="Normal 4 20 2" xfId="613"/>
    <cellStyle name="Normal 4 20 3" xfId="614"/>
    <cellStyle name="Normal 4 20 4" xfId="615"/>
    <cellStyle name="Normal 4 20 5" xfId="616"/>
    <cellStyle name="Normal 4 20 6" xfId="617"/>
    <cellStyle name="Normal 4 20 7" xfId="618"/>
    <cellStyle name="Normal 4 20 8" xfId="619"/>
    <cellStyle name="Normal 4 20 9" xfId="1123"/>
    <cellStyle name="Normal 4 21" xfId="620"/>
    <cellStyle name="Normal 4 21 2" xfId="621"/>
    <cellStyle name="Normal 4 21 3" xfId="622"/>
    <cellStyle name="Normal 4 21 4" xfId="623"/>
    <cellStyle name="Normal 4 21 5" xfId="624"/>
    <cellStyle name="Normal 4 21 6" xfId="625"/>
    <cellStyle name="Normal 4 21 7" xfId="626"/>
    <cellStyle name="Normal 4 21 8" xfId="627"/>
    <cellStyle name="Normal 4 21 9" xfId="1124"/>
    <cellStyle name="Normal 4 22" xfId="628"/>
    <cellStyle name="Normal 4 22 2" xfId="629"/>
    <cellStyle name="Normal 4 22 3" xfId="630"/>
    <cellStyle name="Normal 4 22 4" xfId="631"/>
    <cellStyle name="Normal 4 22 5" xfId="632"/>
    <cellStyle name="Normal 4 22 6" xfId="633"/>
    <cellStyle name="Normal 4 22 7" xfId="634"/>
    <cellStyle name="Normal 4 22 8" xfId="635"/>
    <cellStyle name="Normal 4 22 9" xfId="1125"/>
    <cellStyle name="Normal 4 23" xfId="636"/>
    <cellStyle name="Normal 4 23 2" xfId="637"/>
    <cellStyle name="Normal 4 23 3" xfId="638"/>
    <cellStyle name="Normal 4 23 4" xfId="639"/>
    <cellStyle name="Normal 4 23 5" xfId="640"/>
    <cellStyle name="Normal 4 23 6" xfId="641"/>
    <cellStyle name="Normal 4 23 7" xfId="642"/>
    <cellStyle name="Normal 4 23 8" xfId="643"/>
    <cellStyle name="Normal 4 23 9" xfId="1126"/>
    <cellStyle name="Normal 4 24" xfId="644"/>
    <cellStyle name="Normal 4 24 2" xfId="645"/>
    <cellStyle name="Normal 4 24 3" xfId="646"/>
    <cellStyle name="Normal 4 24 4" xfId="647"/>
    <cellStyle name="Normal 4 24 5" xfId="648"/>
    <cellStyle name="Normal 4 24 6" xfId="649"/>
    <cellStyle name="Normal 4 24 7" xfId="650"/>
    <cellStyle name="Normal 4 24 8" xfId="651"/>
    <cellStyle name="Normal 4 24 9" xfId="1127"/>
    <cellStyle name="Normal 4 25" xfId="652"/>
    <cellStyle name="Normal 4 25 2" xfId="653"/>
    <cellStyle name="Normal 4 25 3" xfId="654"/>
    <cellStyle name="Normal 4 25 4" xfId="655"/>
    <cellStyle name="Normal 4 25 5" xfId="1128"/>
    <cellStyle name="Normal 4 26" xfId="656"/>
    <cellStyle name="Normal 4 27" xfId="657"/>
    <cellStyle name="Normal 4 28" xfId="658"/>
    <cellStyle name="Normal 4 29" xfId="659"/>
    <cellStyle name="Normal 4 3" xfId="660"/>
    <cellStyle name="Normal 4 3 2" xfId="661"/>
    <cellStyle name="Normal 4 3 3" xfId="662"/>
    <cellStyle name="Normal 4 3 4" xfId="663"/>
    <cellStyle name="Normal 4 3 5" xfId="664"/>
    <cellStyle name="Normal 4 3 6" xfId="665"/>
    <cellStyle name="Normal 4 3 7" xfId="666"/>
    <cellStyle name="Normal 4 3 8" xfId="667"/>
    <cellStyle name="Normal 4 3 9" xfId="1129"/>
    <cellStyle name="Normal 4 4" xfId="668"/>
    <cellStyle name="Normal 4 4 2" xfId="669"/>
    <cellStyle name="Normal 4 4 3" xfId="670"/>
    <cellStyle name="Normal 4 4 4" xfId="671"/>
    <cellStyle name="Normal 4 4 5" xfId="672"/>
    <cellStyle name="Normal 4 4 6" xfId="673"/>
    <cellStyle name="Normal 4 4 7" xfId="674"/>
    <cellStyle name="Normal 4 4 8" xfId="675"/>
    <cellStyle name="Normal 4 4 9" xfId="1130"/>
    <cellStyle name="Normal 4 5" xfId="676"/>
    <cellStyle name="Normal 4 5 2" xfId="677"/>
    <cellStyle name="Normal 4 5 3" xfId="678"/>
    <cellStyle name="Normal 4 5 4" xfId="679"/>
    <cellStyle name="Normal 4 5 5" xfId="680"/>
    <cellStyle name="Normal 4 5 6" xfId="681"/>
    <cellStyle name="Normal 4 5 7" xfId="682"/>
    <cellStyle name="Normal 4 5 8" xfId="683"/>
    <cellStyle name="Normal 4 5 9" xfId="1131"/>
    <cellStyle name="Normal 4 6" xfId="684"/>
    <cellStyle name="Normal 4 6 2" xfId="685"/>
    <cellStyle name="Normal 4 6 3" xfId="686"/>
    <cellStyle name="Normal 4 6 4" xfId="687"/>
    <cellStyle name="Normal 4 6 5" xfId="688"/>
    <cellStyle name="Normal 4 6 6" xfId="689"/>
    <cellStyle name="Normal 4 6 7" xfId="690"/>
    <cellStyle name="Normal 4 6 8" xfId="691"/>
    <cellStyle name="Normal 4 6 9" xfId="1132"/>
    <cellStyle name="Normal 4 7" xfId="692"/>
    <cellStyle name="Normal 4 7 2" xfId="693"/>
    <cellStyle name="Normal 4 7 3" xfId="694"/>
    <cellStyle name="Normal 4 7 4" xfId="695"/>
    <cellStyle name="Normal 4 7 5" xfId="696"/>
    <cellStyle name="Normal 4 7 6" xfId="697"/>
    <cellStyle name="Normal 4 7 7" xfId="698"/>
    <cellStyle name="Normal 4 7 8" xfId="699"/>
    <cellStyle name="Normal 4 7 9" xfId="1133"/>
    <cellStyle name="Normal 4 8" xfId="700"/>
    <cellStyle name="Normal 4 8 2" xfId="701"/>
    <cellStyle name="Normal 4 8 3" xfId="702"/>
    <cellStyle name="Normal 4 8 4" xfId="703"/>
    <cellStyle name="Normal 4 8 5" xfId="704"/>
    <cellStyle name="Normal 4 8 6" xfId="705"/>
    <cellStyle name="Normal 4 8 7" xfId="706"/>
    <cellStyle name="Normal 4 8 8" xfId="707"/>
    <cellStyle name="Normal 4 8 9" xfId="1134"/>
    <cellStyle name="Normal 4 9" xfId="708"/>
    <cellStyle name="Normal 4 9 2" xfId="709"/>
    <cellStyle name="Normal 4 9 3" xfId="710"/>
    <cellStyle name="Normal 4 9 4" xfId="711"/>
    <cellStyle name="Normal 4 9 5" xfId="712"/>
    <cellStyle name="Normal 4 9 6" xfId="713"/>
    <cellStyle name="Normal 4 9 7" xfId="714"/>
    <cellStyle name="Normal 4 9 8" xfId="715"/>
    <cellStyle name="Normal 4 9 9" xfId="1135"/>
    <cellStyle name="Normal 43" xfId="716"/>
    <cellStyle name="Normal 44" xfId="717"/>
    <cellStyle name="Normal 5 10" xfId="718"/>
    <cellStyle name="Normal 5 11" xfId="719"/>
    <cellStyle name="Normal 5 12" xfId="720"/>
    <cellStyle name="Normal 5 2" xfId="721"/>
    <cellStyle name="Normal 5 2 2" xfId="722"/>
    <cellStyle name="Normal 5 2 3" xfId="723"/>
    <cellStyle name="Normal 5 2 4" xfId="724"/>
    <cellStyle name="Normal 5 2 5" xfId="725"/>
    <cellStyle name="Normal 5 2 6" xfId="726"/>
    <cellStyle name="Normal 5 2 7" xfId="727"/>
    <cellStyle name="Normal 5 2 8" xfId="728"/>
    <cellStyle name="Normal 5 2 9" xfId="1136"/>
    <cellStyle name="Normal 5 3" xfId="729"/>
    <cellStyle name="Normal 5 3 2" xfId="730"/>
    <cellStyle name="Normal 5 3 3" xfId="731"/>
    <cellStyle name="Normal 5 3 4" xfId="732"/>
    <cellStyle name="Normal 5 3 5" xfId="733"/>
    <cellStyle name="Normal 5 3 6" xfId="734"/>
    <cellStyle name="Normal 5 3 7" xfId="735"/>
    <cellStyle name="Normal 5 3 8" xfId="736"/>
    <cellStyle name="Normal 5 3 9" xfId="1137"/>
    <cellStyle name="Normal 5 4" xfId="737"/>
    <cellStyle name="Normal 5 4 2" xfId="738"/>
    <cellStyle name="Normal 5 4 3" xfId="739"/>
    <cellStyle name="Normal 5 4 4" xfId="740"/>
    <cellStyle name="Normal 5 4 5" xfId="741"/>
    <cellStyle name="Normal 5 4 6" xfId="742"/>
    <cellStyle name="Normal 5 4 7" xfId="743"/>
    <cellStyle name="Normal 5 4 8" xfId="744"/>
    <cellStyle name="Normal 5 4 9" xfId="1138"/>
    <cellStyle name="Normal 5 5" xfId="745"/>
    <cellStyle name="Normal 5 5 2" xfId="746"/>
    <cellStyle name="Normal 5 5 3" xfId="747"/>
    <cellStyle name="Normal 5 5 4" xfId="748"/>
    <cellStyle name="Normal 5 5 5" xfId="749"/>
    <cellStyle name="Normal 5 5 6" xfId="750"/>
    <cellStyle name="Normal 5 5 7" xfId="751"/>
    <cellStyle name="Normal 5 5 8" xfId="752"/>
    <cellStyle name="Normal 5 5 9" xfId="1139"/>
    <cellStyle name="Normal 5 6" xfId="753"/>
    <cellStyle name="Normal 5 6 2" xfId="754"/>
    <cellStyle name="Normal 5 6 3" xfId="755"/>
    <cellStyle name="Normal 5 6 4" xfId="756"/>
    <cellStyle name="Normal 5 6 5" xfId="757"/>
    <cellStyle name="Normal 5 6 6" xfId="758"/>
    <cellStyle name="Normal 5 6 7" xfId="759"/>
    <cellStyle name="Normal 5 6 8" xfId="760"/>
    <cellStyle name="Normal 5 6 9" xfId="1140"/>
    <cellStyle name="Normal 5 7" xfId="761"/>
    <cellStyle name="Normal 5 7 2" xfId="762"/>
    <cellStyle name="Normal 5 7 3" xfId="763"/>
    <cellStyle name="Normal 5 7 4" xfId="764"/>
    <cellStyle name="Normal 5 7 5" xfId="765"/>
    <cellStyle name="Normal 5 7 6" xfId="766"/>
    <cellStyle name="Normal 5 7 7" xfId="767"/>
    <cellStyle name="Normal 5 7 8" xfId="768"/>
    <cellStyle name="Normal 5 7 9" xfId="1141"/>
    <cellStyle name="Normal 5 8" xfId="769"/>
    <cellStyle name="Normal 5 8 2" xfId="770"/>
    <cellStyle name="Normal 5 8 3" xfId="771"/>
    <cellStyle name="Normal 5 8 4" xfId="772"/>
    <cellStyle name="Normal 5 8 5" xfId="1142"/>
    <cellStyle name="Normal 5 9" xfId="773"/>
    <cellStyle name="Normal 6 10" xfId="774"/>
    <cellStyle name="Normal 6 11" xfId="775"/>
    <cellStyle name="Normal 6 12" xfId="776"/>
    <cellStyle name="Normal 6 2" xfId="777"/>
    <cellStyle name="Normal 6 2 2" xfId="778"/>
    <cellStyle name="Normal 6 2 3" xfId="779"/>
    <cellStyle name="Normal 6 2 4" xfId="780"/>
    <cellStyle name="Normal 6 2 5" xfId="781"/>
    <cellStyle name="Normal 6 2 6" xfId="782"/>
    <cellStyle name="Normal 6 2 7" xfId="783"/>
    <cellStyle name="Normal 6 2 8" xfId="784"/>
    <cellStyle name="Normal 6 2 9" xfId="1143"/>
    <cellStyle name="Normal 6 3" xfId="785"/>
    <cellStyle name="Normal 6 3 2" xfId="786"/>
    <cellStyle name="Normal 6 3 3" xfId="787"/>
    <cellStyle name="Normal 6 3 4" xfId="788"/>
    <cellStyle name="Normal 6 3 5" xfId="789"/>
    <cellStyle name="Normal 6 3 6" xfId="790"/>
    <cellStyle name="Normal 6 3 7" xfId="791"/>
    <cellStyle name="Normal 6 3 8" xfId="792"/>
    <cellStyle name="Normal 6 3 9" xfId="1144"/>
    <cellStyle name="Normal 6 4" xfId="793"/>
    <cellStyle name="Normal 6 4 2" xfId="794"/>
    <cellStyle name="Normal 6 4 3" xfId="795"/>
    <cellStyle name="Normal 6 4 4" xfId="796"/>
    <cellStyle name="Normal 6 4 5" xfId="797"/>
    <cellStyle name="Normal 6 4 6" xfId="798"/>
    <cellStyle name="Normal 6 4 7" xfId="799"/>
    <cellStyle name="Normal 6 4 8" xfId="800"/>
    <cellStyle name="Normal 6 4 9" xfId="1145"/>
    <cellStyle name="Normal 6 5" xfId="801"/>
    <cellStyle name="Normal 6 5 2" xfId="802"/>
    <cellStyle name="Normal 6 5 3" xfId="803"/>
    <cellStyle name="Normal 6 5 4" xfId="804"/>
    <cellStyle name="Normal 6 5 5" xfId="805"/>
    <cellStyle name="Normal 6 5 6" xfId="806"/>
    <cellStyle name="Normal 6 5 7" xfId="807"/>
    <cellStyle name="Normal 6 5 8" xfId="808"/>
    <cellStyle name="Normal 6 5 9" xfId="1146"/>
    <cellStyle name="Normal 6 6" xfId="809"/>
    <cellStyle name="Normal 6 6 2" xfId="810"/>
    <cellStyle name="Normal 6 6 3" xfId="811"/>
    <cellStyle name="Normal 6 6 4" xfId="812"/>
    <cellStyle name="Normal 6 6 5" xfId="813"/>
    <cellStyle name="Normal 6 6 6" xfId="814"/>
    <cellStyle name="Normal 6 6 7" xfId="815"/>
    <cellStyle name="Normal 6 6 8" xfId="816"/>
    <cellStyle name="Normal 6 6 9" xfId="1147"/>
    <cellStyle name="Normal 6 7" xfId="817"/>
    <cellStyle name="Normal 6 7 2" xfId="818"/>
    <cellStyle name="Normal 6 7 3" xfId="819"/>
    <cellStyle name="Normal 6 7 4" xfId="820"/>
    <cellStyle name="Normal 6 7 5" xfId="821"/>
    <cellStyle name="Normal 6 7 6" xfId="822"/>
    <cellStyle name="Normal 6 7 7" xfId="823"/>
    <cellStyle name="Normal 6 7 8" xfId="824"/>
    <cellStyle name="Normal 6 7 9" xfId="1148"/>
    <cellStyle name="Normal 6 8" xfId="825"/>
    <cellStyle name="Normal 6 8 2" xfId="826"/>
    <cellStyle name="Normal 6 8 3" xfId="827"/>
    <cellStyle name="Normal 6 8 4" xfId="828"/>
    <cellStyle name="Normal 6 8 5" xfId="1149"/>
    <cellStyle name="Normal 6 9" xfId="829"/>
    <cellStyle name="Normal 7 10" xfId="830"/>
    <cellStyle name="Normal 7 11" xfId="831"/>
    <cellStyle name="Normal 7 12" xfId="832"/>
    <cellStyle name="Normal 7 2" xfId="833"/>
    <cellStyle name="Normal 7 2 2" xfId="834"/>
    <cellStyle name="Normal 7 2 3" xfId="835"/>
    <cellStyle name="Normal 7 2 4" xfId="836"/>
    <cellStyle name="Normal 7 2 5" xfId="837"/>
    <cellStyle name="Normal 7 2 6" xfId="838"/>
    <cellStyle name="Normal 7 2 7" xfId="839"/>
    <cellStyle name="Normal 7 2 8" xfId="840"/>
    <cellStyle name="Normal 7 2 9" xfId="1150"/>
    <cellStyle name="Normal 7 3" xfId="841"/>
    <cellStyle name="Normal 7 3 2" xfId="842"/>
    <cellStyle name="Normal 7 3 3" xfId="843"/>
    <cellStyle name="Normal 7 3 4" xfId="844"/>
    <cellStyle name="Normal 7 3 5" xfId="845"/>
    <cellStyle name="Normal 7 3 6" xfId="846"/>
    <cellStyle name="Normal 7 3 7" xfId="847"/>
    <cellStyle name="Normal 7 3 8" xfId="848"/>
    <cellStyle name="Normal 7 3 9" xfId="1151"/>
    <cellStyle name="Normal 7 4" xfId="849"/>
    <cellStyle name="Normal 7 4 2" xfId="850"/>
    <cellStyle name="Normal 7 4 3" xfId="851"/>
    <cellStyle name="Normal 7 4 4" xfId="852"/>
    <cellStyle name="Normal 7 4 5" xfId="853"/>
    <cellStyle name="Normal 7 4 6" xfId="854"/>
    <cellStyle name="Normal 7 4 7" xfId="855"/>
    <cellStyle name="Normal 7 4 8" xfId="856"/>
    <cellStyle name="Normal 7 4 9" xfId="1152"/>
    <cellStyle name="Normal 7 5" xfId="857"/>
    <cellStyle name="Normal 7 5 2" xfId="858"/>
    <cellStyle name="Normal 7 5 3" xfId="859"/>
    <cellStyle name="Normal 7 5 4" xfId="860"/>
    <cellStyle name="Normal 7 5 5" xfId="861"/>
    <cellStyle name="Normal 7 5 6" xfId="862"/>
    <cellStyle name="Normal 7 5 7" xfId="863"/>
    <cellStyle name="Normal 7 5 8" xfId="864"/>
    <cellStyle name="Normal 7 5 9" xfId="1153"/>
    <cellStyle name="Normal 7 6" xfId="865"/>
    <cellStyle name="Normal 7 6 2" xfId="866"/>
    <cellStyle name="Normal 7 6 3" xfId="867"/>
    <cellStyle name="Normal 7 6 4" xfId="868"/>
    <cellStyle name="Normal 7 6 5" xfId="869"/>
    <cellStyle name="Normal 7 6 6" xfId="870"/>
    <cellStyle name="Normal 7 6 7" xfId="871"/>
    <cellStyle name="Normal 7 6 8" xfId="872"/>
    <cellStyle name="Normal 7 6 9" xfId="1154"/>
    <cellStyle name="Normal 7 7" xfId="873"/>
    <cellStyle name="Normal 7 7 2" xfId="874"/>
    <cellStyle name="Normal 7 7 3" xfId="875"/>
    <cellStyle name="Normal 7 7 4" xfId="876"/>
    <cellStyle name="Normal 7 7 5" xfId="877"/>
    <cellStyle name="Normal 7 7 6" xfId="878"/>
    <cellStyle name="Normal 7 7 7" xfId="879"/>
    <cellStyle name="Normal 7 7 8" xfId="880"/>
    <cellStyle name="Normal 7 7 9" xfId="1155"/>
    <cellStyle name="Normal 7 8" xfId="881"/>
    <cellStyle name="Normal 7 8 2" xfId="882"/>
    <cellStyle name="Normal 7 8 3" xfId="883"/>
    <cellStyle name="Normal 7 8 4" xfId="884"/>
    <cellStyle name="Normal 7 8 5" xfId="1156"/>
    <cellStyle name="Normal 7 9" xfId="885"/>
    <cellStyle name="Normal 8 10" xfId="886"/>
    <cellStyle name="Normal 8 11" xfId="887"/>
    <cellStyle name="Normal 8 12" xfId="888"/>
    <cellStyle name="Normal 8 2" xfId="889"/>
    <cellStyle name="Normal 8 2 2" xfId="890"/>
    <cellStyle name="Normal 8 2 3" xfId="891"/>
    <cellStyle name="Normal 8 2 4" xfId="892"/>
    <cellStyle name="Normal 8 2 5" xfId="893"/>
    <cellStyle name="Normal 8 2 6" xfId="894"/>
    <cellStyle name="Normal 8 2 7" xfId="895"/>
    <cellStyle name="Normal 8 2 8" xfId="896"/>
    <cellStyle name="Normal 8 2 9" xfId="1157"/>
    <cellStyle name="Normal 8 3" xfId="897"/>
    <cellStyle name="Normal 8 3 2" xfId="898"/>
    <cellStyle name="Normal 8 3 3" xfId="899"/>
    <cellStyle name="Normal 8 3 4" xfId="900"/>
    <cellStyle name="Normal 8 3 5" xfId="901"/>
    <cellStyle name="Normal 8 3 6" xfId="902"/>
    <cellStyle name="Normal 8 3 7" xfId="903"/>
    <cellStyle name="Normal 8 3 8" xfId="904"/>
    <cellStyle name="Normal 8 3 9" xfId="1158"/>
    <cellStyle name="Normal 8 4" xfId="905"/>
    <cellStyle name="Normal 8 4 2" xfId="906"/>
    <cellStyle name="Normal 8 4 3" xfId="907"/>
    <cellStyle name="Normal 8 4 4" xfId="908"/>
    <cellStyle name="Normal 8 4 5" xfId="909"/>
    <cellStyle name="Normal 8 4 6" xfId="910"/>
    <cellStyle name="Normal 8 4 7" xfId="911"/>
    <cellStyle name="Normal 8 4 8" xfId="912"/>
    <cellStyle name="Normal 8 4 9" xfId="1159"/>
    <cellStyle name="Normal 8 5" xfId="913"/>
    <cellStyle name="Normal 8 5 2" xfId="914"/>
    <cellStyle name="Normal 8 5 3" xfId="915"/>
    <cellStyle name="Normal 8 5 4" xfId="916"/>
    <cellStyle name="Normal 8 5 5" xfId="917"/>
    <cellStyle name="Normal 8 5 6" xfId="918"/>
    <cellStyle name="Normal 8 5 7" xfId="919"/>
    <cellStyle name="Normal 8 5 8" xfId="920"/>
    <cellStyle name="Normal 8 5 9" xfId="1160"/>
    <cellStyle name="Normal 8 6" xfId="921"/>
    <cellStyle name="Normal 8 6 2" xfId="922"/>
    <cellStyle name="Normal 8 6 3" xfId="923"/>
    <cellStyle name="Normal 8 6 4" xfId="924"/>
    <cellStyle name="Normal 8 6 5" xfId="925"/>
    <cellStyle name="Normal 8 6 6" xfId="926"/>
    <cellStyle name="Normal 8 6 7" xfId="927"/>
    <cellStyle name="Normal 8 6 8" xfId="928"/>
    <cellStyle name="Normal 8 6 9" xfId="1161"/>
    <cellStyle name="Normal 8 7" xfId="929"/>
    <cellStyle name="Normal 8 7 2" xfId="930"/>
    <cellStyle name="Normal 8 7 3" xfId="931"/>
    <cellStyle name="Normal 8 7 4" xfId="932"/>
    <cellStyle name="Normal 8 7 5" xfId="933"/>
    <cellStyle name="Normal 8 7 6" xfId="934"/>
    <cellStyle name="Normal 8 7 7" xfId="935"/>
    <cellStyle name="Normal 8 7 8" xfId="936"/>
    <cellStyle name="Normal 8 7 9" xfId="1162"/>
    <cellStyle name="Normal 8 8" xfId="937"/>
    <cellStyle name="Normal 8 8 2" xfId="938"/>
    <cellStyle name="Normal 8 8 3" xfId="939"/>
    <cellStyle name="Normal 8 8 4" xfId="940"/>
    <cellStyle name="Normal 8 8 5" xfId="1163"/>
    <cellStyle name="Normal 8 9" xfId="941"/>
    <cellStyle name="Normal 9 10" xfId="942"/>
    <cellStyle name="Normal 9 11" xfId="943"/>
    <cellStyle name="Normal 9 12" xfId="944"/>
    <cellStyle name="Normal 9 2" xfId="945"/>
    <cellStyle name="Normal 9 2 2" xfId="946"/>
    <cellStyle name="Normal 9 2 3" xfId="947"/>
    <cellStyle name="Normal 9 2 4" xfId="948"/>
    <cellStyle name="Normal 9 2 5" xfId="949"/>
    <cellStyle name="Normal 9 2 6" xfId="950"/>
    <cellStyle name="Normal 9 2 7" xfId="951"/>
    <cellStyle name="Normal 9 2 8" xfId="952"/>
    <cellStyle name="Normal 9 2 9" xfId="1164"/>
    <cellStyle name="Normal 9 3" xfId="953"/>
    <cellStyle name="Normal 9 3 2" xfId="954"/>
    <cellStyle name="Normal 9 3 3" xfId="955"/>
    <cellStyle name="Normal 9 3 4" xfId="956"/>
    <cellStyle name="Normal 9 3 5" xfId="957"/>
    <cellStyle name="Normal 9 3 6" xfId="958"/>
    <cellStyle name="Normal 9 3 7" xfId="959"/>
    <cellStyle name="Normal 9 3 8" xfId="960"/>
    <cellStyle name="Normal 9 3 9" xfId="1165"/>
    <cellStyle name="Normal 9 4" xfId="961"/>
    <cellStyle name="Normal 9 4 2" xfId="962"/>
    <cellStyle name="Normal 9 4 3" xfId="963"/>
    <cellStyle name="Normal 9 4 4" xfId="964"/>
    <cellStyle name="Normal 9 4 5" xfId="965"/>
    <cellStyle name="Normal 9 4 6" xfId="966"/>
    <cellStyle name="Normal 9 4 7" xfId="967"/>
    <cellStyle name="Normal 9 4 8" xfId="968"/>
    <cellStyle name="Normal 9 4 9" xfId="1166"/>
    <cellStyle name="Normal 9 5" xfId="969"/>
    <cellStyle name="Normal 9 5 2" xfId="970"/>
    <cellStyle name="Normal 9 5 3" xfId="971"/>
    <cellStyle name="Normal 9 5 4" xfId="972"/>
    <cellStyle name="Normal 9 5 5" xfId="973"/>
    <cellStyle name="Normal 9 5 6" xfId="974"/>
    <cellStyle name="Normal 9 5 7" xfId="975"/>
    <cellStyle name="Normal 9 5 8" xfId="976"/>
    <cellStyle name="Normal 9 5 9" xfId="1167"/>
    <cellStyle name="Normal 9 6" xfId="977"/>
    <cellStyle name="Normal 9 6 2" xfId="978"/>
    <cellStyle name="Normal 9 6 3" xfId="979"/>
    <cellStyle name="Normal 9 6 4" xfId="980"/>
    <cellStyle name="Normal 9 6 5" xfId="981"/>
    <cellStyle name="Normal 9 6 6" xfId="982"/>
    <cellStyle name="Normal 9 6 7" xfId="983"/>
    <cellStyle name="Normal 9 6 8" xfId="984"/>
    <cellStyle name="Normal 9 6 9" xfId="1168"/>
    <cellStyle name="Normal 9 7" xfId="985"/>
    <cellStyle name="Normal 9 7 2" xfId="986"/>
    <cellStyle name="Normal 9 7 3" xfId="987"/>
    <cellStyle name="Normal 9 7 4" xfId="988"/>
    <cellStyle name="Normal 9 7 5" xfId="989"/>
    <cellStyle name="Normal 9 7 6" xfId="990"/>
    <cellStyle name="Normal 9 7 7" xfId="991"/>
    <cellStyle name="Normal 9 7 8" xfId="992"/>
    <cellStyle name="Normal 9 7 9" xfId="1169"/>
    <cellStyle name="Normal 9 8" xfId="993"/>
    <cellStyle name="Normal 9 9" xfId="994"/>
    <cellStyle name="Normal_0407" xfId="1036"/>
    <cellStyle name="Normal_Bancos 2" xfId="1034"/>
    <cellStyle name="Normal_BNF Indicators" xfId="1032"/>
    <cellStyle name="Normal_BOLB032001" xfId="2"/>
    <cellStyle name="Normal_DEPÓSITO" xfId="1035"/>
    <cellStyle name="Normal_Libro1" xfId="1037"/>
    <cellStyle name="Normal_PAG12" xfId="1"/>
    <cellStyle name="Notas 2" xfId="995"/>
    <cellStyle name="Notas 2 2" xfId="1170"/>
    <cellStyle name="Notas 2 3" xfId="1171"/>
    <cellStyle name="Notas 3 2" xfId="1172"/>
    <cellStyle name="Notas 3 3" xfId="1173"/>
    <cellStyle name="Porcentaje 2" xfId="1174"/>
    <cellStyle name="Porcentual 10" xfId="1033"/>
    <cellStyle name="Porcentual 2" xfId="996"/>
    <cellStyle name="Porcentual 2 2" xfId="997"/>
    <cellStyle name="Porcentual 2 2 2" xfId="998"/>
    <cellStyle name="Porcentual 2 2 3" xfId="999"/>
    <cellStyle name="Porcentual 2 2 4" xfId="1000"/>
    <cellStyle name="Porcentual 2 2 5" xfId="1001"/>
    <cellStyle name="Porcentual 2 2 6" xfId="1002"/>
    <cellStyle name="Porcentual 2 2 7" xfId="1003"/>
    <cellStyle name="Porcentual 2 2 8" xfId="1004"/>
    <cellStyle name="Porcentual 2 2 9" xfId="1175"/>
    <cellStyle name="Porcentual 2 3" xfId="1005"/>
    <cellStyle name="Porcentual 2 4" xfId="1006"/>
    <cellStyle name="Porcentual 25" xfId="1007"/>
    <cellStyle name="Porcentual 25 10" xfId="1008"/>
    <cellStyle name="Porcentual 25 2" xfId="1009"/>
    <cellStyle name="Porcentual 25 2 2" xfId="1010"/>
    <cellStyle name="Porcentual 25 2 3" xfId="1011"/>
    <cellStyle name="Porcentual 25 2 4" xfId="1012"/>
    <cellStyle name="Porcentual 25 2 5" xfId="1013"/>
    <cellStyle name="Porcentual 25 2 6" xfId="1014"/>
    <cellStyle name="Porcentual 25 3" xfId="1015"/>
    <cellStyle name="Porcentual 25 3 2" xfId="1016"/>
    <cellStyle name="Porcentual 25 3 3" xfId="1017"/>
    <cellStyle name="Porcentual 25 3 4" xfId="1018"/>
    <cellStyle name="Porcentual 25 3 5" xfId="1019"/>
    <cellStyle name="Porcentual 25 3 6" xfId="1020"/>
    <cellStyle name="Porcentual 25 4" xfId="1021"/>
    <cellStyle name="Porcentual 25 4 2" xfId="1022"/>
    <cellStyle name="Porcentual 25 4 2 2" xfId="1023"/>
    <cellStyle name="Porcentual 25 5" xfId="1024"/>
    <cellStyle name="Porcentual 25 6" xfId="1025"/>
    <cellStyle name="Porcentual 25 7" xfId="1026"/>
    <cellStyle name="Porcentual 25 8" xfId="1027"/>
    <cellStyle name="Porcentual 25 9" xfId="1028"/>
    <cellStyle name="Porcentual 3 2" xfId="1029"/>
    <cellStyle name="Porcentual 4 2" xfId="10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78708051642419E-2"/>
          <c:y val="8.3781746944131832E-2"/>
          <c:w val="0.92668702868273267"/>
          <c:h val="0.79799450305813646"/>
        </c:manualLayout>
      </c:layout>
      <c:lineChart>
        <c:grouping val="stacked"/>
        <c:varyColors val="0"/>
        <c:ser>
          <c:idx val="0"/>
          <c:order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Cuentas!$B$9:$B$25</c:f>
              <c:strCache>
                <c:ptCount val="1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  SETIEMBRE</c:v>
                </c:pt>
              </c:strCache>
            </c:strRef>
          </c:cat>
          <c:val>
            <c:numRef>
              <c:f>Cuentas!$E$9:$E$25</c:f>
              <c:numCache>
                <c:formatCode>#,##0</c:formatCode>
                <c:ptCount val="17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4189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30848"/>
        <c:axId val="88436736"/>
      </c:lineChart>
      <c:catAx>
        <c:axId val="8843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88436736"/>
        <c:crosses val="autoZero"/>
        <c:auto val="1"/>
        <c:lblAlgn val="ctr"/>
        <c:lblOffset val="100"/>
        <c:noMultiLvlLbl val="0"/>
      </c:catAx>
      <c:valAx>
        <c:axId val="884367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88430848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</xdr:row>
      <xdr:rowOff>104775</xdr:rowOff>
    </xdr:from>
    <xdr:to>
      <xdr:col>3</xdr:col>
      <xdr:colOff>1511300</xdr:colOff>
      <xdr:row>6</xdr:row>
      <xdr:rowOff>104775</xdr:rowOff>
    </xdr:to>
    <xdr:sp macro="" textlink="">
      <xdr:nvSpPr>
        <xdr:cNvPr id="2" name="1 CuadroTexto"/>
        <xdr:cNvSpPr txBox="1"/>
      </xdr:nvSpPr>
      <xdr:spPr>
        <a:xfrm>
          <a:off x="2473325" y="866775"/>
          <a:ext cx="5029200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PY" sz="1400" b="1"/>
            <a:t>INHABILITACIONES PARA OPERAR EN CUENTA CORRIENTE </a:t>
          </a:r>
        </a:p>
      </xdr:txBody>
    </xdr:sp>
    <xdr:clientData/>
  </xdr:twoCellAnchor>
  <xdr:twoCellAnchor>
    <xdr:from>
      <xdr:col>0</xdr:col>
      <xdr:colOff>981075</xdr:colOff>
      <xdr:row>30</xdr:row>
      <xdr:rowOff>76200</xdr:rowOff>
    </xdr:from>
    <xdr:to>
      <xdr:col>5</xdr:col>
      <xdr:colOff>1447800</xdr:colOff>
      <xdr:row>46</xdr:row>
      <xdr:rowOff>123825</xdr:rowOff>
    </xdr:to>
    <xdr:graphicFrame macro="">
      <xdr:nvGraphicFramePr>
        <xdr:cNvPr id="3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tabSelected="1" zoomScaleNormal="100" zoomScaleSheetLayoutView="100" workbookViewId="0">
      <selection activeCell="C63" sqref="C63:G63"/>
    </sheetView>
  </sheetViews>
  <sheetFormatPr baseColWidth="10" defaultRowHeight="12.75" x14ac:dyDescent="0.2"/>
  <cols>
    <col min="1" max="1" width="50.28515625" style="32" customWidth="1"/>
    <col min="2" max="2" width="14.42578125" style="32" customWidth="1"/>
    <col min="3" max="3" width="14.5703125" style="32" bestFit="1" customWidth="1"/>
    <col min="4" max="4" width="14.28515625" style="32" bestFit="1" customWidth="1"/>
    <col min="5" max="5" width="13.42578125" style="32" bestFit="1" customWidth="1"/>
    <col min="6" max="6" width="11.140625" style="32" customWidth="1"/>
    <col min="7" max="8" width="11.5703125" style="32" bestFit="1" customWidth="1"/>
    <col min="9" max="256" width="11.42578125" style="32"/>
    <col min="257" max="257" width="50.28515625" style="32" customWidth="1"/>
    <col min="258" max="258" width="14.42578125" style="32" customWidth="1"/>
    <col min="259" max="259" width="14.5703125" style="32" bestFit="1" customWidth="1"/>
    <col min="260" max="260" width="14.28515625" style="32" bestFit="1" customWidth="1"/>
    <col min="261" max="261" width="13.42578125" style="32" bestFit="1" customWidth="1"/>
    <col min="262" max="262" width="11.140625" style="32" customWidth="1"/>
    <col min="263" max="264" width="11.5703125" style="32" bestFit="1" customWidth="1"/>
    <col min="265" max="512" width="11.42578125" style="32"/>
    <col min="513" max="513" width="50.28515625" style="32" customWidth="1"/>
    <col min="514" max="514" width="14.42578125" style="32" customWidth="1"/>
    <col min="515" max="515" width="14.5703125" style="32" bestFit="1" customWidth="1"/>
    <col min="516" max="516" width="14.28515625" style="32" bestFit="1" customWidth="1"/>
    <col min="517" max="517" width="13.42578125" style="32" bestFit="1" customWidth="1"/>
    <col min="518" max="518" width="11.140625" style="32" customWidth="1"/>
    <col min="519" max="520" width="11.5703125" style="32" bestFit="1" customWidth="1"/>
    <col min="521" max="768" width="11.42578125" style="32"/>
    <col min="769" max="769" width="50.28515625" style="32" customWidth="1"/>
    <col min="770" max="770" width="14.42578125" style="32" customWidth="1"/>
    <col min="771" max="771" width="14.5703125" style="32" bestFit="1" customWidth="1"/>
    <col min="772" max="772" width="14.28515625" style="32" bestFit="1" customWidth="1"/>
    <col min="773" max="773" width="13.42578125" style="32" bestFit="1" customWidth="1"/>
    <col min="774" max="774" width="11.140625" style="32" customWidth="1"/>
    <col min="775" max="776" width="11.5703125" style="32" bestFit="1" customWidth="1"/>
    <col min="777" max="1024" width="11.42578125" style="32"/>
    <col min="1025" max="1025" width="50.28515625" style="32" customWidth="1"/>
    <col min="1026" max="1026" width="14.42578125" style="32" customWidth="1"/>
    <col min="1027" max="1027" width="14.5703125" style="32" bestFit="1" customWidth="1"/>
    <col min="1028" max="1028" width="14.28515625" style="32" bestFit="1" customWidth="1"/>
    <col min="1029" max="1029" width="13.42578125" style="32" bestFit="1" customWidth="1"/>
    <col min="1030" max="1030" width="11.140625" style="32" customWidth="1"/>
    <col min="1031" max="1032" width="11.5703125" style="32" bestFit="1" customWidth="1"/>
    <col min="1033" max="1280" width="11.42578125" style="32"/>
    <col min="1281" max="1281" width="50.28515625" style="32" customWidth="1"/>
    <col min="1282" max="1282" width="14.42578125" style="32" customWidth="1"/>
    <col min="1283" max="1283" width="14.5703125" style="32" bestFit="1" customWidth="1"/>
    <col min="1284" max="1284" width="14.28515625" style="32" bestFit="1" customWidth="1"/>
    <col min="1285" max="1285" width="13.42578125" style="32" bestFit="1" customWidth="1"/>
    <col min="1286" max="1286" width="11.140625" style="32" customWidth="1"/>
    <col min="1287" max="1288" width="11.5703125" style="32" bestFit="1" customWidth="1"/>
    <col min="1289" max="1536" width="11.42578125" style="32"/>
    <col min="1537" max="1537" width="50.28515625" style="32" customWidth="1"/>
    <col min="1538" max="1538" width="14.42578125" style="32" customWidth="1"/>
    <col min="1539" max="1539" width="14.5703125" style="32" bestFit="1" customWidth="1"/>
    <col min="1540" max="1540" width="14.28515625" style="32" bestFit="1" customWidth="1"/>
    <col min="1541" max="1541" width="13.42578125" style="32" bestFit="1" customWidth="1"/>
    <col min="1542" max="1542" width="11.140625" style="32" customWidth="1"/>
    <col min="1543" max="1544" width="11.5703125" style="32" bestFit="1" customWidth="1"/>
    <col min="1545" max="1792" width="11.42578125" style="32"/>
    <col min="1793" max="1793" width="50.28515625" style="32" customWidth="1"/>
    <col min="1794" max="1794" width="14.42578125" style="32" customWidth="1"/>
    <col min="1795" max="1795" width="14.5703125" style="32" bestFit="1" customWidth="1"/>
    <col min="1796" max="1796" width="14.28515625" style="32" bestFit="1" customWidth="1"/>
    <col min="1797" max="1797" width="13.42578125" style="32" bestFit="1" customWidth="1"/>
    <col min="1798" max="1798" width="11.140625" style="32" customWidth="1"/>
    <col min="1799" max="1800" width="11.5703125" style="32" bestFit="1" customWidth="1"/>
    <col min="1801" max="2048" width="11.42578125" style="32"/>
    <col min="2049" max="2049" width="50.28515625" style="32" customWidth="1"/>
    <col min="2050" max="2050" width="14.42578125" style="32" customWidth="1"/>
    <col min="2051" max="2051" width="14.5703125" style="32" bestFit="1" customWidth="1"/>
    <col min="2052" max="2052" width="14.28515625" style="32" bestFit="1" customWidth="1"/>
    <col min="2053" max="2053" width="13.42578125" style="32" bestFit="1" customWidth="1"/>
    <col min="2054" max="2054" width="11.140625" style="32" customWidth="1"/>
    <col min="2055" max="2056" width="11.5703125" style="32" bestFit="1" customWidth="1"/>
    <col min="2057" max="2304" width="11.42578125" style="32"/>
    <col min="2305" max="2305" width="50.28515625" style="32" customWidth="1"/>
    <col min="2306" max="2306" width="14.42578125" style="32" customWidth="1"/>
    <col min="2307" max="2307" width="14.5703125" style="32" bestFit="1" customWidth="1"/>
    <col min="2308" max="2308" width="14.28515625" style="32" bestFit="1" customWidth="1"/>
    <col min="2309" max="2309" width="13.42578125" style="32" bestFit="1" customWidth="1"/>
    <col min="2310" max="2310" width="11.140625" style="32" customWidth="1"/>
    <col min="2311" max="2312" width="11.5703125" style="32" bestFit="1" customWidth="1"/>
    <col min="2313" max="2560" width="11.42578125" style="32"/>
    <col min="2561" max="2561" width="50.28515625" style="32" customWidth="1"/>
    <col min="2562" max="2562" width="14.42578125" style="32" customWidth="1"/>
    <col min="2563" max="2563" width="14.5703125" style="32" bestFit="1" customWidth="1"/>
    <col min="2564" max="2564" width="14.28515625" style="32" bestFit="1" customWidth="1"/>
    <col min="2565" max="2565" width="13.42578125" style="32" bestFit="1" customWidth="1"/>
    <col min="2566" max="2566" width="11.140625" style="32" customWidth="1"/>
    <col min="2567" max="2568" width="11.5703125" style="32" bestFit="1" customWidth="1"/>
    <col min="2569" max="2816" width="11.42578125" style="32"/>
    <col min="2817" max="2817" width="50.28515625" style="32" customWidth="1"/>
    <col min="2818" max="2818" width="14.42578125" style="32" customWidth="1"/>
    <col min="2819" max="2819" width="14.5703125" style="32" bestFit="1" customWidth="1"/>
    <col min="2820" max="2820" width="14.28515625" style="32" bestFit="1" customWidth="1"/>
    <col min="2821" max="2821" width="13.42578125" style="32" bestFit="1" customWidth="1"/>
    <col min="2822" max="2822" width="11.140625" style="32" customWidth="1"/>
    <col min="2823" max="2824" width="11.5703125" style="32" bestFit="1" customWidth="1"/>
    <col min="2825" max="3072" width="11.42578125" style="32"/>
    <col min="3073" max="3073" width="50.28515625" style="32" customWidth="1"/>
    <col min="3074" max="3074" width="14.42578125" style="32" customWidth="1"/>
    <col min="3075" max="3075" width="14.5703125" style="32" bestFit="1" customWidth="1"/>
    <col min="3076" max="3076" width="14.28515625" style="32" bestFit="1" customWidth="1"/>
    <col min="3077" max="3077" width="13.42578125" style="32" bestFit="1" customWidth="1"/>
    <col min="3078" max="3078" width="11.140625" style="32" customWidth="1"/>
    <col min="3079" max="3080" width="11.5703125" style="32" bestFit="1" customWidth="1"/>
    <col min="3081" max="3328" width="11.42578125" style="32"/>
    <col min="3329" max="3329" width="50.28515625" style="32" customWidth="1"/>
    <col min="3330" max="3330" width="14.42578125" style="32" customWidth="1"/>
    <col min="3331" max="3331" width="14.5703125" style="32" bestFit="1" customWidth="1"/>
    <col min="3332" max="3332" width="14.28515625" style="32" bestFit="1" customWidth="1"/>
    <col min="3333" max="3333" width="13.42578125" style="32" bestFit="1" customWidth="1"/>
    <col min="3334" max="3334" width="11.140625" style="32" customWidth="1"/>
    <col min="3335" max="3336" width="11.5703125" style="32" bestFit="1" customWidth="1"/>
    <col min="3337" max="3584" width="11.42578125" style="32"/>
    <col min="3585" max="3585" width="50.28515625" style="32" customWidth="1"/>
    <col min="3586" max="3586" width="14.42578125" style="32" customWidth="1"/>
    <col min="3587" max="3587" width="14.5703125" style="32" bestFit="1" customWidth="1"/>
    <col min="3588" max="3588" width="14.28515625" style="32" bestFit="1" customWidth="1"/>
    <col min="3589" max="3589" width="13.42578125" style="32" bestFit="1" customWidth="1"/>
    <col min="3590" max="3590" width="11.140625" style="32" customWidth="1"/>
    <col min="3591" max="3592" width="11.5703125" style="32" bestFit="1" customWidth="1"/>
    <col min="3593" max="3840" width="11.42578125" style="32"/>
    <col min="3841" max="3841" width="50.28515625" style="32" customWidth="1"/>
    <col min="3842" max="3842" width="14.42578125" style="32" customWidth="1"/>
    <col min="3843" max="3843" width="14.5703125" style="32" bestFit="1" customWidth="1"/>
    <col min="3844" max="3844" width="14.28515625" style="32" bestFit="1" customWidth="1"/>
    <col min="3845" max="3845" width="13.42578125" style="32" bestFit="1" customWidth="1"/>
    <col min="3846" max="3846" width="11.140625" style="32" customWidth="1"/>
    <col min="3847" max="3848" width="11.5703125" style="32" bestFit="1" customWidth="1"/>
    <col min="3849" max="4096" width="11.42578125" style="32"/>
    <col min="4097" max="4097" width="50.28515625" style="32" customWidth="1"/>
    <col min="4098" max="4098" width="14.42578125" style="32" customWidth="1"/>
    <col min="4099" max="4099" width="14.5703125" style="32" bestFit="1" customWidth="1"/>
    <col min="4100" max="4100" width="14.28515625" style="32" bestFit="1" customWidth="1"/>
    <col min="4101" max="4101" width="13.42578125" style="32" bestFit="1" customWidth="1"/>
    <col min="4102" max="4102" width="11.140625" style="32" customWidth="1"/>
    <col min="4103" max="4104" width="11.5703125" style="32" bestFit="1" customWidth="1"/>
    <col min="4105" max="4352" width="11.42578125" style="32"/>
    <col min="4353" max="4353" width="50.28515625" style="32" customWidth="1"/>
    <col min="4354" max="4354" width="14.42578125" style="32" customWidth="1"/>
    <col min="4355" max="4355" width="14.5703125" style="32" bestFit="1" customWidth="1"/>
    <col min="4356" max="4356" width="14.28515625" style="32" bestFit="1" customWidth="1"/>
    <col min="4357" max="4357" width="13.42578125" style="32" bestFit="1" customWidth="1"/>
    <col min="4358" max="4358" width="11.140625" style="32" customWidth="1"/>
    <col min="4359" max="4360" width="11.5703125" style="32" bestFit="1" customWidth="1"/>
    <col min="4361" max="4608" width="11.42578125" style="32"/>
    <col min="4609" max="4609" width="50.28515625" style="32" customWidth="1"/>
    <col min="4610" max="4610" width="14.42578125" style="32" customWidth="1"/>
    <col min="4611" max="4611" width="14.5703125" style="32" bestFit="1" customWidth="1"/>
    <col min="4612" max="4612" width="14.28515625" style="32" bestFit="1" customWidth="1"/>
    <col min="4613" max="4613" width="13.42578125" style="32" bestFit="1" customWidth="1"/>
    <col min="4614" max="4614" width="11.140625" style="32" customWidth="1"/>
    <col min="4615" max="4616" width="11.5703125" style="32" bestFit="1" customWidth="1"/>
    <col min="4617" max="4864" width="11.42578125" style="32"/>
    <col min="4865" max="4865" width="50.28515625" style="32" customWidth="1"/>
    <col min="4866" max="4866" width="14.42578125" style="32" customWidth="1"/>
    <col min="4867" max="4867" width="14.5703125" style="32" bestFit="1" customWidth="1"/>
    <col min="4868" max="4868" width="14.28515625" style="32" bestFit="1" customWidth="1"/>
    <col min="4869" max="4869" width="13.42578125" style="32" bestFit="1" customWidth="1"/>
    <col min="4870" max="4870" width="11.140625" style="32" customWidth="1"/>
    <col min="4871" max="4872" width="11.5703125" style="32" bestFit="1" customWidth="1"/>
    <col min="4873" max="5120" width="11.42578125" style="32"/>
    <col min="5121" max="5121" width="50.28515625" style="32" customWidth="1"/>
    <col min="5122" max="5122" width="14.42578125" style="32" customWidth="1"/>
    <col min="5123" max="5123" width="14.5703125" style="32" bestFit="1" customWidth="1"/>
    <col min="5124" max="5124" width="14.28515625" style="32" bestFit="1" customWidth="1"/>
    <col min="5125" max="5125" width="13.42578125" style="32" bestFit="1" customWidth="1"/>
    <col min="5126" max="5126" width="11.140625" style="32" customWidth="1"/>
    <col min="5127" max="5128" width="11.5703125" style="32" bestFit="1" customWidth="1"/>
    <col min="5129" max="5376" width="11.42578125" style="32"/>
    <col min="5377" max="5377" width="50.28515625" style="32" customWidth="1"/>
    <col min="5378" max="5378" width="14.42578125" style="32" customWidth="1"/>
    <col min="5379" max="5379" width="14.5703125" style="32" bestFit="1" customWidth="1"/>
    <col min="5380" max="5380" width="14.28515625" style="32" bestFit="1" customWidth="1"/>
    <col min="5381" max="5381" width="13.42578125" style="32" bestFit="1" customWidth="1"/>
    <col min="5382" max="5382" width="11.140625" style="32" customWidth="1"/>
    <col min="5383" max="5384" width="11.5703125" style="32" bestFit="1" customWidth="1"/>
    <col min="5385" max="5632" width="11.42578125" style="32"/>
    <col min="5633" max="5633" width="50.28515625" style="32" customWidth="1"/>
    <col min="5634" max="5634" width="14.42578125" style="32" customWidth="1"/>
    <col min="5635" max="5635" width="14.5703125" style="32" bestFit="1" customWidth="1"/>
    <col min="5636" max="5636" width="14.28515625" style="32" bestFit="1" customWidth="1"/>
    <col min="5637" max="5637" width="13.42578125" style="32" bestFit="1" customWidth="1"/>
    <col min="5638" max="5638" width="11.140625" style="32" customWidth="1"/>
    <col min="5639" max="5640" width="11.5703125" style="32" bestFit="1" customWidth="1"/>
    <col min="5641" max="5888" width="11.42578125" style="32"/>
    <col min="5889" max="5889" width="50.28515625" style="32" customWidth="1"/>
    <col min="5890" max="5890" width="14.42578125" style="32" customWidth="1"/>
    <col min="5891" max="5891" width="14.5703125" style="32" bestFit="1" customWidth="1"/>
    <col min="5892" max="5892" width="14.28515625" style="32" bestFit="1" customWidth="1"/>
    <col min="5893" max="5893" width="13.42578125" style="32" bestFit="1" customWidth="1"/>
    <col min="5894" max="5894" width="11.140625" style="32" customWidth="1"/>
    <col min="5895" max="5896" width="11.5703125" style="32" bestFit="1" customWidth="1"/>
    <col min="5897" max="6144" width="11.42578125" style="32"/>
    <col min="6145" max="6145" width="50.28515625" style="32" customWidth="1"/>
    <col min="6146" max="6146" width="14.42578125" style="32" customWidth="1"/>
    <col min="6147" max="6147" width="14.5703125" style="32" bestFit="1" customWidth="1"/>
    <col min="6148" max="6148" width="14.28515625" style="32" bestFit="1" customWidth="1"/>
    <col min="6149" max="6149" width="13.42578125" style="32" bestFit="1" customWidth="1"/>
    <col min="6150" max="6150" width="11.140625" style="32" customWidth="1"/>
    <col min="6151" max="6152" width="11.5703125" style="32" bestFit="1" customWidth="1"/>
    <col min="6153" max="6400" width="11.42578125" style="32"/>
    <col min="6401" max="6401" width="50.28515625" style="32" customWidth="1"/>
    <col min="6402" max="6402" width="14.42578125" style="32" customWidth="1"/>
    <col min="6403" max="6403" width="14.5703125" style="32" bestFit="1" customWidth="1"/>
    <col min="6404" max="6404" width="14.28515625" style="32" bestFit="1" customWidth="1"/>
    <col min="6405" max="6405" width="13.42578125" style="32" bestFit="1" customWidth="1"/>
    <col min="6406" max="6406" width="11.140625" style="32" customWidth="1"/>
    <col min="6407" max="6408" width="11.5703125" style="32" bestFit="1" customWidth="1"/>
    <col min="6409" max="6656" width="11.42578125" style="32"/>
    <col min="6657" max="6657" width="50.28515625" style="32" customWidth="1"/>
    <col min="6658" max="6658" width="14.42578125" style="32" customWidth="1"/>
    <col min="6659" max="6659" width="14.5703125" style="32" bestFit="1" customWidth="1"/>
    <col min="6660" max="6660" width="14.28515625" style="32" bestFit="1" customWidth="1"/>
    <col min="6661" max="6661" width="13.42578125" style="32" bestFit="1" customWidth="1"/>
    <col min="6662" max="6662" width="11.140625" style="32" customWidth="1"/>
    <col min="6663" max="6664" width="11.5703125" style="32" bestFit="1" customWidth="1"/>
    <col min="6665" max="6912" width="11.42578125" style="32"/>
    <col min="6913" max="6913" width="50.28515625" style="32" customWidth="1"/>
    <col min="6914" max="6914" width="14.42578125" style="32" customWidth="1"/>
    <col min="6915" max="6915" width="14.5703125" style="32" bestFit="1" customWidth="1"/>
    <col min="6916" max="6916" width="14.28515625" style="32" bestFit="1" customWidth="1"/>
    <col min="6917" max="6917" width="13.42578125" style="32" bestFit="1" customWidth="1"/>
    <col min="6918" max="6918" width="11.140625" style="32" customWidth="1"/>
    <col min="6919" max="6920" width="11.5703125" style="32" bestFit="1" customWidth="1"/>
    <col min="6921" max="7168" width="11.42578125" style="32"/>
    <col min="7169" max="7169" width="50.28515625" style="32" customWidth="1"/>
    <col min="7170" max="7170" width="14.42578125" style="32" customWidth="1"/>
    <col min="7171" max="7171" width="14.5703125" style="32" bestFit="1" customWidth="1"/>
    <col min="7172" max="7172" width="14.28515625" style="32" bestFit="1" customWidth="1"/>
    <col min="7173" max="7173" width="13.42578125" style="32" bestFit="1" customWidth="1"/>
    <col min="7174" max="7174" width="11.140625" style="32" customWidth="1"/>
    <col min="7175" max="7176" width="11.5703125" style="32" bestFit="1" customWidth="1"/>
    <col min="7177" max="7424" width="11.42578125" style="32"/>
    <col min="7425" max="7425" width="50.28515625" style="32" customWidth="1"/>
    <col min="7426" max="7426" width="14.42578125" style="32" customWidth="1"/>
    <col min="7427" max="7427" width="14.5703125" style="32" bestFit="1" customWidth="1"/>
    <col min="7428" max="7428" width="14.28515625" style="32" bestFit="1" customWidth="1"/>
    <col min="7429" max="7429" width="13.42578125" style="32" bestFit="1" customWidth="1"/>
    <col min="7430" max="7430" width="11.140625" style="32" customWidth="1"/>
    <col min="7431" max="7432" width="11.5703125" style="32" bestFit="1" customWidth="1"/>
    <col min="7433" max="7680" width="11.42578125" style="32"/>
    <col min="7681" max="7681" width="50.28515625" style="32" customWidth="1"/>
    <col min="7682" max="7682" width="14.42578125" style="32" customWidth="1"/>
    <col min="7683" max="7683" width="14.5703125" style="32" bestFit="1" customWidth="1"/>
    <col min="7684" max="7684" width="14.28515625" style="32" bestFit="1" customWidth="1"/>
    <col min="7685" max="7685" width="13.42578125" style="32" bestFit="1" customWidth="1"/>
    <col min="7686" max="7686" width="11.140625" style="32" customWidth="1"/>
    <col min="7687" max="7688" width="11.5703125" style="32" bestFit="1" customWidth="1"/>
    <col min="7689" max="7936" width="11.42578125" style="32"/>
    <col min="7937" max="7937" width="50.28515625" style="32" customWidth="1"/>
    <col min="7938" max="7938" width="14.42578125" style="32" customWidth="1"/>
    <col min="7939" max="7939" width="14.5703125" style="32" bestFit="1" customWidth="1"/>
    <col min="7940" max="7940" width="14.28515625" style="32" bestFit="1" customWidth="1"/>
    <col min="7941" max="7941" width="13.42578125" style="32" bestFit="1" customWidth="1"/>
    <col min="7942" max="7942" width="11.140625" style="32" customWidth="1"/>
    <col min="7943" max="7944" width="11.5703125" style="32" bestFit="1" customWidth="1"/>
    <col min="7945" max="8192" width="11.42578125" style="32"/>
    <col min="8193" max="8193" width="50.28515625" style="32" customWidth="1"/>
    <col min="8194" max="8194" width="14.42578125" style="32" customWidth="1"/>
    <col min="8195" max="8195" width="14.5703125" style="32" bestFit="1" customWidth="1"/>
    <col min="8196" max="8196" width="14.28515625" style="32" bestFit="1" customWidth="1"/>
    <col min="8197" max="8197" width="13.42578125" style="32" bestFit="1" customWidth="1"/>
    <col min="8198" max="8198" width="11.140625" style="32" customWidth="1"/>
    <col min="8199" max="8200" width="11.5703125" style="32" bestFit="1" customWidth="1"/>
    <col min="8201" max="8448" width="11.42578125" style="32"/>
    <col min="8449" max="8449" width="50.28515625" style="32" customWidth="1"/>
    <col min="8450" max="8450" width="14.42578125" style="32" customWidth="1"/>
    <col min="8451" max="8451" width="14.5703125" style="32" bestFit="1" customWidth="1"/>
    <col min="8452" max="8452" width="14.28515625" style="32" bestFit="1" customWidth="1"/>
    <col min="8453" max="8453" width="13.42578125" style="32" bestFit="1" customWidth="1"/>
    <col min="8454" max="8454" width="11.140625" style="32" customWidth="1"/>
    <col min="8455" max="8456" width="11.5703125" style="32" bestFit="1" customWidth="1"/>
    <col min="8457" max="8704" width="11.42578125" style="32"/>
    <col min="8705" max="8705" width="50.28515625" style="32" customWidth="1"/>
    <col min="8706" max="8706" width="14.42578125" style="32" customWidth="1"/>
    <col min="8707" max="8707" width="14.5703125" style="32" bestFit="1" customWidth="1"/>
    <col min="8708" max="8708" width="14.28515625" style="32" bestFit="1" customWidth="1"/>
    <col min="8709" max="8709" width="13.42578125" style="32" bestFit="1" customWidth="1"/>
    <col min="8710" max="8710" width="11.140625" style="32" customWidth="1"/>
    <col min="8711" max="8712" width="11.5703125" style="32" bestFit="1" customWidth="1"/>
    <col min="8713" max="8960" width="11.42578125" style="32"/>
    <col min="8961" max="8961" width="50.28515625" style="32" customWidth="1"/>
    <col min="8962" max="8962" width="14.42578125" style="32" customWidth="1"/>
    <col min="8963" max="8963" width="14.5703125" style="32" bestFit="1" customWidth="1"/>
    <col min="8964" max="8964" width="14.28515625" style="32" bestFit="1" customWidth="1"/>
    <col min="8965" max="8965" width="13.42578125" style="32" bestFit="1" customWidth="1"/>
    <col min="8966" max="8966" width="11.140625" style="32" customWidth="1"/>
    <col min="8967" max="8968" width="11.5703125" style="32" bestFit="1" customWidth="1"/>
    <col min="8969" max="9216" width="11.42578125" style="32"/>
    <col min="9217" max="9217" width="50.28515625" style="32" customWidth="1"/>
    <col min="9218" max="9218" width="14.42578125" style="32" customWidth="1"/>
    <col min="9219" max="9219" width="14.5703125" style="32" bestFit="1" customWidth="1"/>
    <col min="9220" max="9220" width="14.28515625" style="32" bestFit="1" customWidth="1"/>
    <col min="9221" max="9221" width="13.42578125" style="32" bestFit="1" customWidth="1"/>
    <col min="9222" max="9222" width="11.140625" style="32" customWidth="1"/>
    <col min="9223" max="9224" width="11.5703125" style="32" bestFit="1" customWidth="1"/>
    <col min="9225" max="9472" width="11.42578125" style="32"/>
    <col min="9473" max="9473" width="50.28515625" style="32" customWidth="1"/>
    <col min="9474" max="9474" width="14.42578125" style="32" customWidth="1"/>
    <col min="9475" max="9475" width="14.5703125" style="32" bestFit="1" customWidth="1"/>
    <col min="9476" max="9476" width="14.28515625" style="32" bestFit="1" customWidth="1"/>
    <col min="9477" max="9477" width="13.42578125" style="32" bestFit="1" customWidth="1"/>
    <col min="9478" max="9478" width="11.140625" style="32" customWidth="1"/>
    <col min="9479" max="9480" width="11.5703125" style="32" bestFit="1" customWidth="1"/>
    <col min="9481" max="9728" width="11.42578125" style="32"/>
    <col min="9729" max="9729" width="50.28515625" style="32" customWidth="1"/>
    <col min="9730" max="9730" width="14.42578125" style="32" customWidth="1"/>
    <col min="9731" max="9731" width="14.5703125" style="32" bestFit="1" customWidth="1"/>
    <col min="9732" max="9732" width="14.28515625" style="32" bestFit="1" customWidth="1"/>
    <col min="9733" max="9733" width="13.42578125" style="32" bestFit="1" customWidth="1"/>
    <col min="9734" max="9734" width="11.140625" style="32" customWidth="1"/>
    <col min="9735" max="9736" width="11.5703125" style="32" bestFit="1" customWidth="1"/>
    <col min="9737" max="9984" width="11.42578125" style="32"/>
    <col min="9985" max="9985" width="50.28515625" style="32" customWidth="1"/>
    <col min="9986" max="9986" width="14.42578125" style="32" customWidth="1"/>
    <col min="9987" max="9987" width="14.5703125" style="32" bestFit="1" customWidth="1"/>
    <col min="9988" max="9988" width="14.28515625" style="32" bestFit="1" customWidth="1"/>
    <col min="9989" max="9989" width="13.42578125" style="32" bestFit="1" customWidth="1"/>
    <col min="9990" max="9990" width="11.140625" style="32" customWidth="1"/>
    <col min="9991" max="9992" width="11.5703125" style="32" bestFit="1" customWidth="1"/>
    <col min="9993" max="10240" width="11.42578125" style="32"/>
    <col min="10241" max="10241" width="50.28515625" style="32" customWidth="1"/>
    <col min="10242" max="10242" width="14.42578125" style="32" customWidth="1"/>
    <col min="10243" max="10243" width="14.5703125" style="32" bestFit="1" customWidth="1"/>
    <col min="10244" max="10244" width="14.28515625" style="32" bestFit="1" customWidth="1"/>
    <col min="10245" max="10245" width="13.42578125" style="32" bestFit="1" customWidth="1"/>
    <col min="10246" max="10246" width="11.140625" style="32" customWidth="1"/>
    <col min="10247" max="10248" width="11.5703125" style="32" bestFit="1" customWidth="1"/>
    <col min="10249" max="10496" width="11.42578125" style="32"/>
    <col min="10497" max="10497" width="50.28515625" style="32" customWidth="1"/>
    <col min="10498" max="10498" width="14.42578125" style="32" customWidth="1"/>
    <col min="10499" max="10499" width="14.5703125" style="32" bestFit="1" customWidth="1"/>
    <col min="10500" max="10500" width="14.28515625" style="32" bestFit="1" customWidth="1"/>
    <col min="10501" max="10501" width="13.42578125" style="32" bestFit="1" customWidth="1"/>
    <col min="10502" max="10502" width="11.140625" style="32" customWidth="1"/>
    <col min="10503" max="10504" width="11.5703125" style="32" bestFit="1" customWidth="1"/>
    <col min="10505" max="10752" width="11.42578125" style="32"/>
    <col min="10753" max="10753" width="50.28515625" style="32" customWidth="1"/>
    <col min="10754" max="10754" width="14.42578125" style="32" customWidth="1"/>
    <col min="10755" max="10755" width="14.5703125" style="32" bestFit="1" customWidth="1"/>
    <col min="10756" max="10756" width="14.28515625" style="32" bestFit="1" customWidth="1"/>
    <col min="10757" max="10757" width="13.42578125" style="32" bestFit="1" customWidth="1"/>
    <col min="10758" max="10758" width="11.140625" style="32" customWidth="1"/>
    <col min="10759" max="10760" width="11.5703125" style="32" bestFit="1" customWidth="1"/>
    <col min="10761" max="11008" width="11.42578125" style="32"/>
    <col min="11009" max="11009" width="50.28515625" style="32" customWidth="1"/>
    <col min="11010" max="11010" width="14.42578125" style="32" customWidth="1"/>
    <col min="11011" max="11011" width="14.5703125" style="32" bestFit="1" customWidth="1"/>
    <col min="11012" max="11012" width="14.28515625" style="32" bestFit="1" customWidth="1"/>
    <col min="11013" max="11013" width="13.42578125" style="32" bestFit="1" customWidth="1"/>
    <col min="11014" max="11014" width="11.140625" style="32" customWidth="1"/>
    <col min="11015" max="11016" width="11.5703125" style="32" bestFit="1" customWidth="1"/>
    <col min="11017" max="11264" width="11.42578125" style="32"/>
    <col min="11265" max="11265" width="50.28515625" style="32" customWidth="1"/>
    <col min="11266" max="11266" width="14.42578125" style="32" customWidth="1"/>
    <col min="11267" max="11267" width="14.5703125" style="32" bestFit="1" customWidth="1"/>
    <col min="11268" max="11268" width="14.28515625" style="32" bestFit="1" customWidth="1"/>
    <col min="11269" max="11269" width="13.42578125" style="32" bestFit="1" customWidth="1"/>
    <col min="11270" max="11270" width="11.140625" style="32" customWidth="1"/>
    <col min="11271" max="11272" width="11.5703125" style="32" bestFit="1" customWidth="1"/>
    <col min="11273" max="11520" width="11.42578125" style="32"/>
    <col min="11521" max="11521" width="50.28515625" style="32" customWidth="1"/>
    <col min="11522" max="11522" width="14.42578125" style="32" customWidth="1"/>
    <col min="11523" max="11523" width="14.5703125" style="32" bestFit="1" customWidth="1"/>
    <col min="11524" max="11524" width="14.28515625" style="32" bestFit="1" customWidth="1"/>
    <col min="11525" max="11525" width="13.42578125" style="32" bestFit="1" customWidth="1"/>
    <col min="11526" max="11526" width="11.140625" style="32" customWidth="1"/>
    <col min="11527" max="11528" width="11.5703125" style="32" bestFit="1" customWidth="1"/>
    <col min="11529" max="11776" width="11.42578125" style="32"/>
    <col min="11777" max="11777" width="50.28515625" style="32" customWidth="1"/>
    <col min="11778" max="11778" width="14.42578125" style="32" customWidth="1"/>
    <col min="11779" max="11779" width="14.5703125" style="32" bestFit="1" customWidth="1"/>
    <col min="11780" max="11780" width="14.28515625" style="32" bestFit="1" customWidth="1"/>
    <col min="11781" max="11781" width="13.42578125" style="32" bestFit="1" customWidth="1"/>
    <col min="11782" max="11782" width="11.140625" style="32" customWidth="1"/>
    <col min="11783" max="11784" width="11.5703125" style="32" bestFit="1" customWidth="1"/>
    <col min="11785" max="12032" width="11.42578125" style="32"/>
    <col min="12033" max="12033" width="50.28515625" style="32" customWidth="1"/>
    <col min="12034" max="12034" width="14.42578125" style="32" customWidth="1"/>
    <col min="12035" max="12035" width="14.5703125" style="32" bestFit="1" customWidth="1"/>
    <col min="12036" max="12036" width="14.28515625" style="32" bestFit="1" customWidth="1"/>
    <col min="12037" max="12037" width="13.42578125" style="32" bestFit="1" customWidth="1"/>
    <col min="12038" max="12038" width="11.140625" style="32" customWidth="1"/>
    <col min="12039" max="12040" width="11.5703125" style="32" bestFit="1" customWidth="1"/>
    <col min="12041" max="12288" width="11.42578125" style="32"/>
    <col min="12289" max="12289" width="50.28515625" style="32" customWidth="1"/>
    <col min="12290" max="12290" width="14.42578125" style="32" customWidth="1"/>
    <col min="12291" max="12291" width="14.5703125" style="32" bestFit="1" customWidth="1"/>
    <col min="12292" max="12292" width="14.28515625" style="32" bestFit="1" customWidth="1"/>
    <col min="12293" max="12293" width="13.42578125" style="32" bestFit="1" customWidth="1"/>
    <col min="12294" max="12294" width="11.140625" style="32" customWidth="1"/>
    <col min="12295" max="12296" width="11.5703125" style="32" bestFit="1" customWidth="1"/>
    <col min="12297" max="12544" width="11.42578125" style="32"/>
    <col min="12545" max="12545" width="50.28515625" style="32" customWidth="1"/>
    <col min="12546" max="12546" width="14.42578125" style="32" customWidth="1"/>
    <col min="12547" max="12547" width="14.5703125" style="32" bestFit="1" customWidth="1"/>
    <col min="12548" max="12548" width="14.28515625" style="32" bestFit="1" customWidth="1"/>
    <col min="12549" max="12549" width="13.42578125" style="32" bestFit="1" customWidth="1"/>
    <col min="12550" max="12550" width="11.140625" style="32" customWidth="1"/>
    <col min="12551" max="12552" width="11.5703125" style="32" bestFit="1" customWidth="1"/>
    <col min="12553" max="12800" width="11.42578125" style="32"/>
    <col min="12801" max="12801" width="50.28515625" style="32" customWidth="1"/>
    <col min="12802" max="12802" width="14.42578125" style="32" customWidth="1"/>
    <col min="12803" max="12803" width="14.5703125" style="32" bestFit="1" customWidth="1"/>
    <col min="12804" max="12804" width="14.28515625" style="32" bestFit="1" customWidth="1"/>
    <col min="12805" max="12805" width="13.42578125" style="32" bestFit="1" customWidth="1"/>
    <col min="12806" max="12806" width="11.140625" style="32" customWidth="1"/>
    <col min="12807" max="12808" width="11.5703125" style="32" bestFit="1" customWidth="1"/>
    <col min="12809" max="13056" width="11.42578125" style="32"/>
    <col min="13057" max="13057" width="50.28515625" style="32" customWidth="1"/>
    <col min="13058" max="13058" width="14.42578125" style="32" customWidth="1"/>
    <col min="13059" max="13059" width="14.5703125" style="32" bestFit="1" customWidth="1"/>
    <col min="13060" max="13060" width="14.28515625" style="32" bestFit="1" customWidth="1"/>
    <col min="13061" max="13061" width="13.42578125" style="32" bestFit="1" customWidth="1"/>
    <col min="13062" max="13062" width="11.140625" style="32" customWidth="1"/>
    <col min="13063" max="13064" width="11.5703125" style="32" bestFit="1" customWidth="1"/>
    <col min="13065" max="13312" width="11.42578125" style="32"/>
    <col min="13313" max="13313" width="50.28515625" style="32" customWidth="1"/>
    <col min="13314" max="13314" width="14.42578125" style="32" customWidth="1"/>
    <col min="13315" max="13315" width="14.5703125" style="32" bestFit="1" customWidth="1"/>
    <col min="13316" max="13316" width="14.28515625" style="32" bestFit="1" customWidth="1"/>
    <col min="13317" max="13317" width="13.42578125" style="32" bestFit="1" customWidth="1"/>
    <col min="13318" max="13318" width="11.140625" style="32" customWidth="1"/>
    <col min="13319" max="13320" width="11.5703125" style="32" bestFit="1" customWidth="1"/>
    <col min="13321" max="13568" width="11.42578125" style="32"/>
    <col min="13569" max="13569" width="50.28515625" style="32" customWidth="1"/>
    <col min="13570" max="13570" width="14.42578125" style="32" customWidth="1"/>
    <col min="13571" max="13571" width="14.5703125" style="32" bestFit="1" customWidth="1"/>
    <col min="13572" max="13572" width="14.28515625" style="32" bestFit="1" customWidth="1"/>
    <col min="13573" max="13573" width="13.42578125" style="32" bestFit="1" customWidth="1"/>
    <col min="13574" max="13574" width="11.140625" style="32" customWidth="1"/>
    <col min="13575" max="13576" width="11.5703125" style="32" bestFit="1" customWidth="1"/>
    <col min="13577" max="13824" width="11.42578125" style="32"/>
    <col min="13825" max="13825" width="50.28515625" style="32" customWidth="1"/>
    <col min="13826" max="13826" width="14.42578125" style="32" customWidth="1"/>
    <col min="13827" max="13827" width="14.5703125" style="32" bestFit="1" customWidth="1"/>
    <col min="13828" max="13828" width="14.28515625" style="32" bestFit="1" customWidth="1"/>
    <col min="13829" max="13829" width="13.42578125" style="32" bestFit="1" customWidth="1"/>
    <col min="13830" max="13830" width="11.140625" style="32" customWidth="1"/>
    <col min="13831" max="13832" width="11.5703125" style="32" bestFit="1" customWidth="1"/>
    <col min="13833" max="14080" width="11.42578125" style="32"/>
    <col min="14081" max="14081" width="50.28515625" style="32" customWidth="1"/>
    <col min="14082" max="14082" width="14.42578125" style="32" customWidth="1"/>
    <col min="14083" max="14083" width="14.5703125" style="32" bestFit="1" customWidth="1"/>
    <col min="14084" max="14084" width="14.28515625" style="32" bestFit="1" customWidth="1"/>
    <col min="14085" max="14085" width="13.42578125" style="32" bestFit="1" customWidth="1"/>
    <col min="14086" max="14086" width="11.140625" style="32" customWidth="1"/>
    <col min="14087" max="14088" width="11.5703125" style="32" bestFit="1" customWidth="1"/>
    <col min="14089" max="14336" width="11.42578125" style="32"/>
    <col min="14337" max="14337" width="50.28515625" style="32" customWidth="1"/>
    <col min="14338" max="14338" width="14.42578125" style="32" customWidth="1"/>
    <col min="14339" max="14339" width="14.5703125" style="32" bestFit="1" customWidth="1"/>
    <col min="14340" max="14340" width="14.28515625" style="32" bestFit="1" customWidth="1"/>
    <col min="14341" max="14341" width="13.42578125" style="32" bestFit="1" customWidth="1"/>
    <col min="14342" max="14342" width="11.140625" style="32" customWidth="1"/>
    <col min="14343" max="14344" width="11.5703125" style="32" bestFit="1" customWidth="1"/>
    <col min="14345" max="14592" width="11.42578125" style="32"/>
    <col min="14593" max="14593" width="50.28515625" style="32" customWidth="1"/>
    <col min="14594" max="14594" width="14.42578125" style="32" customWidth="1"/>
    <col min="14595" max="14595" width="14.5703125" style="32" bestFit="1" customWidth="1"/>
    <col min="14596" max="14596" width="14.28515625" style="32" bestFit="1" customWidth="1"/>
    <col min="14597" max="14597" width="13.42578125" style="32" bestFit="1" customWidth="1"/>
    <col min="14598" max="14598" width="11.140625" style="32" customWidth="1"/>
    <col min="14599" max="14600" width="11.5703125" style="32" bestFit="1" customWidth="1"/>
    <col min="14601" max="14848" width="11.42578125" style="32"/>
    <col min="14849" max="14849" width="50.28515625" style="32" customWidth="1"/>
    <col min="14850" max="14850" width="14.42578125" style="32" customWidth="1"/>
    <col min="14851" max="14851" width="14.5703125" style="32" bestFit="1" customWidth="1"/>
    <col min="14852" max="14852" width="14.28515625" style="32" bestFit="1" customWidth="1"/>
    <col min="14853" max="14853" width="13.42578125" style="32" bestFit="1" customWidth="1"/>
    <col min="14854" max="14854" width="11.140625" style="32" customWidth="1"/>
    <col min="14855" max="14856" width="11.5703125" style="32" bestFit="1" customWidth="1"/>
    <col min="14857" max="15104" width="11.42578125" style="32"/>
    <col min="15105" max="15105" width="50.28515625" style="32" customWidth="1"/>
    <col min="15106" max="15106" width="14.42578125" style="32" customWidth="1"/>
    <col min="15107" max="15107" width="14.5703125" style="32" bestFit="1" customWidth="1"/>
    <col min="15108" max="15108" width="14.28515625" style="32" bestFit="1" customWidth="1"/>
    <col min="15109" max="15109" width="13.42578125" style="32" bestFit="1" customWidth="1"/>
    <col min="15110" max="15110" width="11.140625" style="32" customWidth="1"/>
    <col min="15111" max="15112" width="11.5703125" style="32" bestFit="1" customWidth="1"/>
    <col min="15113" max="15360" width="11.42578125" style="32"/>
    <col min="15361" max="15361" width="50.28515625" style="32" customWidth="1"/>
    <col min="15362" max="15362" width="14.42578125" style="32" customWidth="1"/>
    <col min="15363" max="15363" width="14.5703125" style="32" bestFit="1" customWidth="1"/>
    <col min="15364" max="15364" width="14.28515625" style="32" bestFit="1" customWidth="1"/>
    <col min="15365" max="15365" width="13.42578125" style="32" bestFit="1" customWidth="1"/>
    <col min="15366" max="15366" width="11.140625" style="32" customWidth="1"/>
    <col min="15367" max="15368" width="11.5703125" style="32" bestFit="1" customWidth="1"/>
    <col min="15369" max="15616" width="11.42578125" style="32"/>
    <col min="15617" max="15617" width="50.28515625" style="32" customWidth="1"/>
    <col min="15618" max="15618" width="14.42578125" style="32" customWidth="1"/>
    <col min="15619" max="15619" width="14.5703125" style="32" bestFit="1" customWidth="1"/>
    <col min="15620" max="15620" width="14.28515625" style="32" bestFit="1" customWidth="1"/>
    <col min="15621" max="15621" width="13.42578125" style="32" bestFit="1" customWidth="1"/>
    <col min="15622" max="15622" width="11.140625" style="32" customWidth="1"/>
    <col min="15623" max="15624" width="11.5703125" style="32" bestFit="1" customWidth="1"/>
    <col min="15625" max="15872" width="11.42578125" style="32"/>
    <col min="15873" max="15873" width="50.28515625" style="32" customWidth="1"/>
    <col min="15874" max="15874" width="14.42578125" style="32" customWidth="1"/>
    <col min="15875" max="15875" width="14.5703125" style="32" bestFit="1" customWidth="1"/>
    <col min="15876" max="15876" width="14.28515625" style="32" bestFit="1" customWidth="1"/>
    <col min="15877" max="15877" width="13.42578125" style="32" bestFit="1" customWidth="1"/>
    <col min="15878" max="15878" width="11.140625" style="32" customWidth="1"/>
    <col min="15879" max="15880" width="11.5703125" style="32" bestFit="1" customWidth="1"/>
    <col min="15881" max="16128" width="11.42578125" style="32"/>
    <col min="16129" max="16129" width="50.28515625" style="32" customWidth="1"/>
    <col min="16130" max="16130" width="14.42578125" style="32" customWidth="1"/>
    <col min="16131" max="16131" width="14.5703125" style="32" bestFit="1" customWidth="1"/>
    <col min="16132" max="16132" width="14.28515625" style="32" bestFit="1" customWidth="1"/>
    <col min="16133" max="16133" width="13.42578125" style="32" bestFit="1" customWidth="1"/>
    <col min="16134" max="16134" width="11.140625" style="32" customWidth="1"/>
    <col min="16135" max="16136" width="11.5703125" style="32" bestFit="1" customWidth="1"/>
    <col min="16137" max="16384" width="11.42578125" style="32"/>
  </cols>
  <sheetData>
    <row r="1" spans="1:8" ht="14.25" x14ac:dyDescent="0.2">
      <c r="A1" s="1" t="s">
        <v>0</v>
      </c>
    </row>
    <row r="2" spans="1:8" x14ac:dyDescent="0.2">
      <c r="A2" s="5" t="s">
        <v>74</v>
      </c>
    </row>
    <row r="3" spans="1:8" x14ac:dyDescent="0.2">
      <c r="A3" s="7" t="s">
        <v>75</v>
      </c>
    </row>
    <row r="7" spans="1:8" x14ac:dyDescent="0.2">
      <c r="A7" s="31" t="s">
        <v>9</v>
      </c>
      <c r="B7" s="31"/>
      <c r="C7" s="31"/>
    </row>
    <row r="8" spans="1:8" x14ac:dyDescent="0.2">
      <c r="A8" s="33"/>
      <c r="B8" s="33"/>
      <c r="C8" s="33"/>
    </row>
    <row r="9" spans="1:8" x14ac:dyDescent="0.2">
      <c r="A9" s="33" t="s">
        <v>10</v>
      </c>
      <c r="B9" s="33"/>
      <c r="C9" s="33"/>
    </row>
    <row r="10" spans="1:8" x14ac:dyDescent="0.2">
      <c r="A10" s="34" t="s">
        <v>11</v>
      </c>
      <c r="B10" s="34"/>
      <c r="C10" s="34"/>
    </row>
    <row r="11" spans="1:8" ht="12.75" customHeight="1" x14ac:dyDescent="0.2">
      <c r="A11" s="35" t="s">
        <v>12</v>
      </c>
      <c r="B11" s="36">
        <v>41274</v>
      </c>
      <c r="C11" s="36">
        <v>41517</v>
      </c>
      <c r="D11" s="36">
        <v>41547</v>
      </c>
      <c r="E11" s="120" t="s">
        <v>13</v>
      </c>
      <c r="F11" s="121"/>
      <c r="G11" s="37" t="s">
        <v>14</v>
      </c>
      <c r="H11" s="38"/>
    </row>
    <row r="12" spans="1:8" x14ac:dyDescent="0.2">
      <c r="A12" s="39" t="s">
        <v>15</v>
      </c>
      <c r="B12" s="40" t="s">
        <v>16</v>
      </c>
      <c r="C12" s="40" t="s">
        <v>17</v>
      </c>
      <c r="D12" s="40" t="s">
        <v>18</v>
      </c>
      <c r="E12" s="41" t="s">
        <v>19</v>
      </c>
      <c r="F12" s="42" t="s">
        <v>20</v>
      </c>
      <c r="G12" s="41" t="s">
        <v>19</v>
      </c>
      <c r="H12" s="42" t="s">
        <v>20</v>
      </c>
    </row>
    <row r="13" spans="1:8" x14ac:dyDescent="0.2">
      <c r="A13" s="35" t="s">
        <v>21</v>
      </c>
      <c r="B13" s="43">
        <v>422</v>
      </c>
      <c r="C13" s="43">
        <v>426</v>
      </c>
      <c r="D13" s="43">
        <v>433</v>
      </c>
      <c r="E13" s="44">
        <f>+D13-B13</f>
        <v>11</v>
      </c>
      <c r="F13" s="44">
        <f>+D13-C13</f>
        <v>7</v>
      </c>
      <c r="G13" s="45">
        <f>+D13/B13-1</f>
        <v>2.6066350710900466E-2</v>
      </c>
      <c r="H13" s="45">
        <f>+D13/C13-1</f>
        <v>1.6431924882629012E-2</v>
      </c>
    </row>
    <row r="14" spans="1:8" x14ac:dyDescent="0.2">
      <c r="A14" s="35" t="s">
        <v>22</v>
      </c>
      <c r="B14" s="43">
        <v>8453</v>
      </c>
      <c r="C14" s="43">
        <v>9157</v>
      </c>
      <c r="D14" s="43">
        <v>9209</v>
      </c>
      <c r="E14" s="44">
        <f>+D14-B14</f>
        <v>756</v>
      </c>
      <c r="F14" s="44">
        <f>+D14-C14</f>
        <v>52</v>
      </c>
      <c r="G14" s="45">
        <f>+D14/B14-1</f>
        <v>8.9435703300603242E-2</v>
      </c>
      <c r="H14" s="45">
        <f>+D14/C14-1</f>
        <v>5.6787157365949525E-3</v>
      </c>
    </row>
    <row r="15" spans="1:8" x14ac:dyDescent="0.2">
      <c r="B15" s="46"/>
      <c r="C15" s="46"/>
      <c r="D15" s="46"/>
      <c r="E15" s="47"/>
      <c r="F15" s="47"/>
      <c r="G15" s="47"/>
      <c r="H15" s="47"/>
    </row>
    <row r="16" spans="1:8" x14ac:dyDescent="0.2">
      <c r="A16" s="35" t="s">
        <v>23</v>
      </c>
      <c r="B16" s="48">
        <v>60423146.618413985</v>
      </c>
      <c r="C16" s="48">
        <v>69229329.605420426</v>
      </c>
      <c r="D16" s="48">
        <v>70122069.533174783</v>
      </c>
      <c r="E16" s="44">
        <f>+D16-B16</f>
        <v>9698922.9147607982</v>
      </c>
      <c r="F16" s="44">
        <f>+D16-C16</f>
        <v>892739.92775435746</v>
      </c>
      <c r="G16" s="45">
        <f>+D16/B16-1</f>
        <v>0.1605166804041458</v>
      </c>
      <c r="H16" s="45">
        <f>+D16/C16-1</f>
        <v>1.2895400444329352E-2</v>
      </c>
    </row>
    <row r="17" spans="1:8" x14ac:dyDescent="0.2">
      <c r="A17" s="35" t="s">
        <v>24</v>
      </c>
      <c r="B17" s="48">
        <v>44582367.902195998</v>
      </c>
      <c r="C17" s="48">
        <v>50644850.713507041</v>
      </c>
      <c r="D17" s="48">
        <v>50937786.236271955</v>
      </c>
      <c r="E17" s="44">
        <f>+D17-B17</f>
        <v>6355418.3340759575</v>
      </c>
      <c r="F17" s="44">
        <f>+D17-C17</f>
        <v>292935.52276491374</v>
      </c>
      <c r="G17" s="45">
        <f>+D17/B17-1</f>
        <v>0.14255452622028431</v>
      </c>
      <c r="H17" s="45">
        <f>+D17/C17-1</f>
        <v>5.7841126716320357E-3</v>
      </c>
    </row>
    <row r="18" spans="1:8" x14ac:dyDescent="0.2">
      <c r="A18" s="35" t="s">
        <v>25</v>
      </c>
      <c r="B18" s="49">
        <v>38140447.728132248</v>
      </c>
      <c r="C18" s="49">
        <v>41832878.894452289</v>
      </c>
      <c r="D18" s="49">
        <v>42681950.8310173</v>
      </c>
      <c r="E18" s="44">
        <f>+D18-B18</f>
        <v>4541503.1028850526</v>
      </c>
      <c r="F18" s="44">
        <f>+D18-C18</f>
        <v>849071.93656501174</v>
      </c>
      <c r="G18" s="45">
        <f>+D18/B18-1</f>
        <v>0.1190731460536909</v>
      </c>
      <c r="H18" s="45">
        <f>+D18/C18-1</f>
        <v>2.0296760801648217E-2</v>
      </c>
    </row>
    <row r="19" spans="1:8" x14ac:dyDescent="0.2">
      <c r="A19" s="35" t="s">
        <v>26</v>
      </c>
      <c r="B19" s="49">
        <v>1438590.5426874366</v>
      </c>
      <c r="C19" s="49">
        <v>1147194.1258945691</v>
      </c>
      <c r="D19" s="49">
        <v>1290142.9154030187</v>
      </c>
      <c r="E19" s="44">
        <f>+D19-B19</f>
        <v>-148447.62728441786</v>
      </c>
      <c r="F19" s="44">
        <f>+D19-C19</f>
        <v>142948.78950844961</v>
      </c>
      <c r="G19" s="45">
        <f>+D19/B19-1</f>
        <v>-0.1031896310169691</v>
      </c>
      <c r="H19" s="45">
        <f>+D19/C19-1</f>
        <v>0.12460732345275893</v>
      </c>
    </row>
    <row r="20" spans="1:8" x14ac:dyDescent="0.2">
      <c r="A20" s="35"/>
      <c r="B20" s="49"/>
      <c r="C20" s="49"/>
      <c r="D20" s="49"/>
      <c r="E20" s="47"/>
      <c r="F20" s="47"/>
      <c r="G20" s="47"/>
      <c r="H20" s="47"/>
    </row>
    <row r="21" spans="1:8" x14ac:dyDescent="0.2">
      <c r="A21" s="31" t="s">
        <v>27</v>
      </c>
      <c r="B21" s="46"/>
      <c r="C21" s="46"/>
      <c r="D21" s="46"/>
      <c r="E21" s="47"/>
      <c r="F21" s="47"/>
      <c r="G21" s="47"/>
      <c r="H21" s="47"/>
    </row>
    <row r="22" spans="1:8" x14ac:dyDescent="0.2">
      <c r="A22" s="35" t="s">
        <v>28</v>
      </c>
      <c r="B22" s="50">
        <v>2.0935869273832539E-2</v>
      </c>
      <c r="C22" s="50">
        <v>2.3414760820459294E-2</v>
      </c>
      <c r="D22" s="50">
        <v>2.2627600518181631E-2</v>
      </c>
      <c r="E22" s="51">
        <f>(D22-B22)*100</f>
        <v>0.16917312443490914</v>
      </c>
      <c r="F22" s="51">
        <f>(D22-C22)*100</f>
        <v>-7.8716030227766326E-2</v>
      </c>
      <c r="G22" s="47"/>
      <c r="H22" s="47"/>
    </row>
    <row r="23" spans="1:8" x14ac:dyDescent="0.2">
      <c r="A23" s="35" t="s">
        <v>29</v>
      </c>
      <c r="B23" s="50">
        <v>3.2309980352132055E-2</v>
      </c>
      <c r="C23" s="50">
        <v>3.9242538182179112E-2</v>
      </c>
      <c r="D23" s="50">
        <v>3.7915855915105386E-2</v>
      </c>
      <c r="E23" s="51">
        <f>(D23-B23)*100</f>
        <v>0.56058755629733303</v>
      </c>
      <c r="F23" s="51">
        <f>(D23-C23)*100</f>
        <v>-0.13266822670737269</v>
      </c>
      <c r="G23" s="47"/>
      <c r="H23" s="47"/>
    </row>
    <row r="24" spans="1:8" x14ac:dyDescent="0.2">
      <c r="A24" s="35" t="s">
        <v>30</v>
      </c>
      <c r="B24" s="50">
        <v>5.4515385153859142E-3</v>
      </c>
      <c r="C24" s="50">
        <v>4.4361627715253753E-3</v>
      </c>
      <c r="D24" s="50">
        <v>4.3537354122157694E-3</v>
      </c>
      <c r="E24" s="51">
        <f>(D24-B24)*100</f>
        <v>-0.10978031031701448</v>
      </c>
      <c r="F24" s="51">
        <f>(D24-C24)*100</f>
        <v>-8.2427359309605874E-3</v>
      </c>
      <c r="G24" s="47"/>
      <c r="H24" s="47"/>
    </row>
    <row r="25" spans="1:8" x14ac:dyDescent="0.2">
      <c r="A25" s="35"/>
      <c r="B25" s="46"/>
      <c r="C25" s="46"/>
      <c r="D25" s="46"/>
      <c r="E25" s="47"/>
      <c r="F25" s="47"/>
      <c r="G25" s="47"/>
      <c r="H25" s="47"/>
    </row>
    <row r="26" spans="1:8" x14ac:dyDescent="0.2">
      <c r="A26" s="31" t="s">
        <v>31</v>
      </c>
      <c r="B26" s="46"/>
      <c r="C26" s="46"/>
      <c r="D26" s="46"/>
      <c r="E26" s="47"/>
      <c r="F26" s="47"/>
      <c r="G26" s="47"/>
      <c r="H26" s="47"/>
    </row>
    <row r="27" spans="1:8" ht="15" x14ac:dyDescent="0.25">
      <c r="A27" s="32" t="s">
        <v>32</v>
      </c>
      <c r="B27" s="50">
        <v>2.599054593419713E-2</v>
      </c>
      <c r="C27" s="50">
        <v>2.7045040728451358E-2</v>
      </c>
      <c r="D27" s="50">
        <v>2.6761039898139626E-2</v>
      </c>
      <c r="E27" s="51">
        <f>(D27-B27)*100</f>
        <v>7.7049396394249584E-2</v>
      </c>
      <c r="F27" s="51">
        <f>(D27-C27)*100</f>
        <v>-2.8400083031173209E-2</v>
      </c>
      <c r="G27" s="52"/>
      <c r="H27" s="47"/>
    </row>
    <row r="28" spans="1:8" x14ac:dyDescent="0.2">
      <c r="A28" s="32" t="s">
        <v>33</v>
      </c>
      <c r="B28" s="50">
        <v>0.28480243817808609</v>
      </c>
      <c r="C28" s="50">
        <v>0.29456611678495176</v>
      </c>
      <c r="D28" s="50">
        <v>0.296242041430473</v>
      </c>
      <c r="E28" s="51">
        <f>(D28-B28)*100</f>
        <v>1.143960325238691</v>
      </c>
      <c r="F28" s="51">
        <f>(D28-C28)*100</f>
        <v>0.16759246455212429</v>
      </c>
      <c r="G28" s="47"/>
      <c r="H28" s="47"/>
    </row>
    <row r="29" spans="1:8" x14ac:dyDescent="0.2">
      <c r="B29" s="53"/>
      <c r="C29" s="53"/>
      <c r="D29" s="53"/>
      <c r="E29" s="47"/>
      <c r="F29" s="47"/>
      <c r="G29" s="47"/>
      <c r="H29" s="47"/>
    </row>
    <row r="30" spans="1:8" x14ac:dyDescent="0.2">
      <c r="A30" s="35"/>
      <c r="B30" s="46"/>
      <c r="C30" s="46"/>
      <c r="D30" s="46"/>
      <c r="E30" s="47"/>
      <c r="F30" s="47"/>
      <c r="G30" s="47"/>
      <c r="H30" s="47"/>
    </row>
    <row r="31" spans="1:8" x14ac:dyDescent="0.2">
      <c r="A31" s="39" t="s">
        <v>15</v>
      </c>
      <c r="B31" s="54"/>
      <c r="C31" s="54"/>
      <c r="D31" s="54"/>
      <c r="E31" s="54"/>
      <c r="F31" s="54"/>
      <c r="G31" s="54"/>
      <c r="H31" s="54"/>
    </row>
    <row r="32" spans="1:8" x14ac:dyDescent="0.2">
      <c r="A32" s="31" t="s">
        <v>34</v>
      </c>
      <c r="B32" s="46"/>
      <c r="C32" s="46"/>
      <c r="D32" s="46"/>
      <c r="E32" s="47"/>
      <c r="F32" s="47"/>
      <c r="G32" s="47"/>
      <c r="H32" s="47"/>
    </row>
    <row r="33" spans="1:8" x14ac:dyDescent="0.2">
      <c r="A33" s="35" t="s">
        <v>35</v>
      </c>
      <c r="B33" s="55">
        <v>0.55197411030834009</v>
      </c>
      <c r="C33" s="55">
        <v>0.53400123979692615</v>
      </c>
      <c r="D33" s="55">
        <v>0.53587902482988237</v>
      </c>
      <c r="E33" s="51">
        <f>(D33-B33)*100</f>
        <v>-1.6095085478457727</v>
      </c>
      <c r="F33" s="51">
        <f>(D33-C33)*100</f>
        <v>0.1877785032956214</v>
      </c>
      <c r="G33" s="47"/>
      <c r="H33" s="47"/>
    </row>
    <row r="34" spans="1:8" x14ac:dyDescent="0.2">
      <c r="A34" s="35" t="s">
        <v>36</v>
      </c>
      <c r="B34" s="50">
        <v>0.43391755096557022</v>
      </c>
      <c r="C34" s="50">
        <v>0.44838146342526958</v>
      </c>
      <c r="D34" s="50">
        <v>0.44633682253021828</v>
      </c>
      <c r="E34" s="51">
        <f>(D34-B34)*100</f>
        <v>1.241927156464806</v>
      </c>
      <c r="F34" s="51">
        <f>(D34-C34)*100</f>
        <v>-0.20446408950512973</v>
      </c>
      <c r="G34" s="47"/>
      <c r="H34" s="47"/>
    </row>
    <row r="35" spans="1:8" x14ac:dyDescent="0.2">
      <c r="A35" s="35"/>
      <c r="B35" s="53"/>
      <c r="C35" s="53"/>
      <c r="D35" s="53"/>
      <c r="E35" s="47"/>
      <c r="F35" s="47"/>
      <c r="G35" s="47"/>
      <c r="H35" s="47"/>
    </row>
    <row r="36" spans="1:8" x14ac:dyDescent="0.2">
      <c r="A36" s="31" t="s">
        <v>37</v>
      </c>
      <c r="B36" s="53"/>
      <c r="C36" s="53"/>
      <c r="D36" s="53"/>
      <c r="E36" s="47"/>
      <c r="F36" s="47"/>
      <c r="G36" s="47"/>
      <c r="H36" s="47"/>
    </row>
    <row r="37" spans="1:8" x14ac:dyDescent="0.2">
      <c r="A37" s="35" t="s">
        <v>38</v>
      </c>
      <c r="B37" s="50">
        <v>0.61164657731263627</v>
      </c>
      <c r="C37" s="50">
        <v>0.58772100033004282</v>
      </c>
      <c r="D37" s="50">
        <v>0.58166012057898353</v>
      </c>
      <c r="E37" s="51">
        <f>(D37-B37)*100</f>
        <v>-2.9986456733652744</v>
      </c>
      <c r="F37" s="51">
        <f>(D37-C37)*100</f>
        <v>-0.60608797510592893</v>
      </c>
      <c r="G37" s="47"/>
      <c r="H37" s="47"/>
    </row>
    <row r="38" spans="1:8" x14ac:dyDescent="0.2">
      <c r="A38" s="35" t="s">
        <v>39</v>
      </c>
      <c r="B38" s="50">
        <v>0.38835342268736378</v>
      </c>
      <c r="C38" s="50">
        <v>0.41227899966995718</v>
      </c>
      <c r="D38" s="50">
        <v>0.41833987942101641</v>
      </c>
      <c r="E38" s="51">
        <f>(D38-B38)*100</f>
        <v>2.9986456733652633</v>
      </c>
      <c r="F38" s="51">
        <f>(D38-C38)*100</f>
        <v>0.60608797510592338</v>
      </c>
      <c r="G38" s="47"/>
      <c r="H38" s="47"/>
    </row>
    <row r="39" spans="1:8" x14ac:dyDescent="0.2">
      <c r="B39" s="53"/>
      <c r="C39" s="53"/>
      <c r="D39" s="53"/>
      <c r="E39" s="47"/>
      <c r="F39" s="47"/>
      <c r="G39" s="47"/>
      <c r="H39" s="47"/>
    </row>
    <row r="40" spans="1:8" x14ac:dyDescent="0.2">
      <c r="A40" s="31" t="s">
        <v>40</v>
      </c>
      <c r="B40" s="53"/>
      <c r="C40" s="53"/>
      <c r="D40" s="53"/>
      <c r="E40" s="47"/>
      <c r="F40" s="47"/>
      <c r="G40" s="47"/>
      <c r="H40" s="47"/>
    </row>
    <row r="41" spans="1:8" x14ac:dyDescent="0.2">
      <c r="A41" s="35" t="s">
        <v>41</v>
      </c>
      <c r="B41" s="49">
        <v>37341944.300450623</v>
      </c>
      <c r="C41" s="49">
        <v>40853372.040707447</v>
      </c>
      <c r="D41" s="49">
        <v>41716160.698276371</v>
      </c>
      <c r="E41" s="44">
        <f>+D41-B41</f>
        <v>4374216.3978257477</v>
      </c>
      <c r="F41" s="44">
        <f>+D41-C41</f>
        <v>862788.65756892413</v>
      </c>
      <c r="G41" s="45">
        <f>+D41/B41-1</f>
        <v>0.11713949232613907</v>
      </c>
      <c r="H41" s="45">
        <f>+D41/C41-1</f>
        <v>2.1119154049492384E-2</v>
      </c>
    </row>
    <row r="42" spans="1:8" x14ac:dyDescent="0.2">
      <c r="A42" s="35" t="s">
        <v>42</v>
      </c>
      <c r="B42" s="49">
        <v>798503.42768162</v>
      </c>
      <c r="C42" s="49">
        <v>979506.8537448399</v>
      </c>
      <c r="D42" s="49">
        <v>965790.13274092996</v>
      </c>
      <c r="E42" s="44">
        <f>+D42-B42</f>
        <v>167286.70505930996</v>
      </c>
      <c r="F42" s="44">
        <f>+D42-C42</f>
        <v>-13716.721003909945</v>
      </c>
      <c r="G42" s="45">
        <f>+D42/B42-1</f>
        <v>0.20950029675515758</v>
      </c>
      <c r="H42" s="45">
        <f>+D42/C42-1</f>
        <v>-1.4003700894453464E-2</v>
      </c>
    </row>
    <row r="43" spans="1:8" x14ac:dyDescent="0.2">
      <c r="A43" s="35" t="s">
        <v>43</v>
      </c>
      <c r="B43" s="49">
        <v>38140447.72813224</v>
      </c>
      <c r="C43" s="49">
        <v>41832878.894452289</v>
      </c>
      <c r="D43" s="49">
        <v>42681950.8310173</v>
      </c>
      <c r="E43" s="44">
        <f>+D43-B43</f>
        <v>4541503.10288506</v>
      </c>
      <c r="F43" s="44">
        <f>+D43-C43</f>
        <v>849071.93656501174</v>
      </c>
      <c r="G43" s="45">
        <f>+D43/B43-1</f>
        <v>0.11907314605369113</v>
      </c>
      <c r="H43" s="45">
        <f>+D43/C43-1</f>
        <v>2.0296760801648217E-2</v>
      </c>
    </row>
    <row r="44" spans="1:8" x14ac:dyDescent="0.2">
      <c r="A44" s="35"/>
      <c r="B44" s="53"/>
      <c r="C44" s="53"/>
      <c r="D44" s="53"/>
      <c r="E44" s="47"/>
      <c r="F44" s="47"/>
      <c r="G44" s="45"/>
      <c r="H44" s="45"/>
    </row>
    <row r="45" spans="1:8" x14ac:dyDescent="0.2">
      <c r="A45" s="31" t="s">
        <v>44</v>
      </c>
      <c r="B45" s="53"/>
      <c r="C45" s="53"/>
      <c r="D45" s="53"/>
      <c r="E45" s="47"/>
      <c r="F45" s="47"/>
      <c r="G45" s="47"/>
      <c r="H45" s="47"/>
    </row>
    <row r="46" spans="1:8" x14ac:dyDescent="0.2">
      <c r="A46" s="32" t="s">
        <v>45</v>
      </c>
      <c r="B46" s="50">
        <v>0.5784665887334669</v>
      </c>
      <c r="C46" s="50">
        <v>0.58592486705237856</v>
      </c>
      <c r="D46" s="50">
        <v>0.58757210748536415</v>
      </c>
      <c r="E46" s="51">
        <f>(D46-B46)*100</f>
        <v>0.91055187518972458</v>
      </c>
      <c r="F46" s="51">
        <f>(D46-C46)*100</f>
        <v>0.16472404329855861</v>
      </c>
      <c r="G46" s="47"/>
      <c r="H46" s="47"/>
    </row>
    <row r="47" spans="1:8" x14ac:dyDescent="0.2">
      <c r="A47" s="32" t="s">
        <v>46</v>
      </c>
      <c r="B47" s="50">
        <v>3.8374605453831222E-2</v>
      </c>
      <c r="C47" s="50">
        <v>4.4675781048981601E-2</v>
      </c>
      <c r="D47" s="50">
        <v>3.25855457892094E-2</v>
      </c>
      <c r="E47" s="51">
        <f>(D47-B47)*100</f>
        <v>-0.57890596646218218</v>
      </c>
      <c r="F47" s="51">
        <f>(D47-C47)*100</f>
        <v>-1.2090235259772202</v>
      </c>
      <c r="G47" s="47"/>
      <c r="H47" s="47"/>
    </row>
    <row r="48" spans="1:8" x14ac:dyDescent="0.2">
      <c r="A48" s="35" t="s">
        <v>47</v>
      </c>
      <c r="B48" s="50">
        <v>0.3736097222720009</v>
      </c>
      <c r="C48" s="50">
        <v>0.3600216131534773</v>
      </c>
      <c r="D48" s="50">
        <v>0.37059612616185111</v>
      </c>
      <c r="E48" s="51">
        <f>(D48-B48)*100</f>
        <v>-0.30135961101497855</v>
      </c>
      <c r="F48" s="51">
        <f>(D48-C48)*100</f>
        <v>1.0574513008373809</v>
      </c>
      <c r="G48" s="47"/>
      <c r="H48" s="47"/>
    </row>
    <row r="49" spans="1:8" x14ac:dyDescent="0.2">
      <c r="A49" s="56"/>
      <c r="C49" s="57"/>
      <c r="D49" s="57">
        <v>0</v>
      </c>
    </row>
    <row r="50" spans="1:8" x14ac:dyDescent="0.2">
      <c r="A50" s="58"/>
      <c r="B50" s="58"/>
      <c r="C50" s="58"/>
      <c r="D50" s="59"/>
    </row>
    <row r="51" spans="1:8" x14ac:dyDescent="0.2">
      <c r="A51" s="60"/>
      <c r="B51" s="60"/>
      <c r="C51" s="60"/>
      <c r="D51" s="59"/>
    </row>
    <row r="52" spans="1:8" ht="6" customHeight="1" x14ac:dyDescent="0.2">
      <c r="A52" s="61"/>
      <c r="B52" s="61"/>
      <c r="C52" s="61"/>
      <c r="D52" s="61"/>
    </row>
    <row r="53" spans="1:8" ht="16.5" customHeight="1" x14ac:dyDescent="0.2">
      <c r="A53" s="118"/>
      <c r="B53" s="118"/>
      <c r="C53" s="118"/>
      <c r="D53" s="118"/>
      <c r="E53" s="118"/>
      <c r="F53" s="118"/>
      <c r="G53" s="118"/>
      <c r="H53" s="118"/>
    </row>
    <row r="54" spans="1:8" ht="4.5" customHeight="1" x14ac:dyDescent="0.2">
      <c r="A54" s="60"/>
      <c r="B54" s="60"/>
      <c r="C54" s="60"/>
      <c r="D54" s="59"/>
    </row>
    <row r="55" spans="1:8" ht="12.75" customHeight="1" x14ac:dyDescent="0.2">
      <c r="A55" s="118"/>
      <c r="B55" s="118"/>
      <c r="C55" s="118"/>
      <c r="D55" s="118"/>
      <c r="E55" s="118"/>
      <c r="F55" s="118"/>
      <c r="G55" s="118"/>
      <c r="H55" s="118"/>
    </row>
    <row r="56" spans="1:8" ht="16.5" customHeight="1" x14ac:dyDescent="0.2">
      <c r="A56" s="61"/>
      <c r="B56" s="62"/>
      <c r="C56" s="63"/>
      <c r="D56" s="62"/>
      <c r="E56" s="62"/>
      <c r="F56" s="62"/>
      <c r="G56" s="62"/>
      <c r="H56" s="64"/>
    </row>
    <row r="57" spans="1:8" x14ac:dyDescent="0.2">
      <c r="A57" s="60"/>
      <c r="B57" s="65"/>
      <c r="C57" s="65"/>
      <c r="D57" s="65"/>
      <c r="E57" s="65"/>
      <c r="F57" s="65"/>
      <c r="G57" s="65"/>
      <c r="H57" s="64"/>
    </row>
    <row r="58" spans="1:8" x14ac:dyDescent="0.2">
      <c r="A58" s="60"/>
      <c r="B58" s="66"/>
      <c r="C58" s="66"/>
      <c r="D58" s="66"/>
      <c r="E58" s="66"/>
      <c r="F58" s="66"/>
      <c r="G58" s="67"/>
      <c r="H58" s="66"/>
    </row>
    <row r="59" spans="1:8" x14ac:dyDescent="0.2">
      <c r="A59" s="60"/>
      <c r="B59" s="60"/>
      <c r="C59" s="60"/>
      <c r="D59" s="59"/>
    </row>
    <row r="60" spans="1:8" x14ac:dyDescent="0.2">
      <c r="A60" s="60"/>
      <c r="B60" s="60"/>
      <c r="C60" s="60"/>
      <c r="D60" s="59"/>
    </row>
    <row r="61" spans="1:8" x14ac:dyDescent="0.2">
      <c r="A61" s="60"/>
      <c r="B61" s="60"/>
      <c r="C61" s="60"/>
      <c r="D61" s="59"/>
    </row>
    <row r="62" spans="1:8" x14ac:dyDescent="0.2">
      <c r="A62" s="60"/>
      <c r="B62" s="60"/>
      <c r="C62" s="60"/>
      <c r="D62" s="59"/>
    </row>
    <row r="63" spans="1:8" ht="15.75" x14ac:dyDescent="0.25">
      <c r="A63" s="60"/>
      <c r="B63" s="60"/>
      <c r="C63" s="119" t="s">
        <v>72</v>
      </c>
      <c r="D63" s="119"/>
      <c r="E63" s="119"/>
      <c r="F63" s="119"/>
      <c r="G63" s="119"/>
    </row>
    <row r="64" spans="1:8" x14ac:dyDescent="0.2">
      <c r="A64" s="60"/>
      <c r="B64" s="60"/>
      <c r="C64" s="60"/>
      <c r="D64" s="59"/>
    </row>
    <row r="65" spans="1:4" x14ac:dyDescent="0.2">
      <c r="A65" s="60"/>
      <c r="B65" s="60"/>
      <c r="C65" s="60"/>
      <c r="D65" s="59"/>
    </row>
    <row r="66" spans="1:4" x14ac:dyDescent="0.2">
      <c r="A66" s="60"/>
      <c r="B66" s="60"/>
      <c r="C66" s="60"/>
      <c r="D66" s="59"/>
    </row>
    <row r="67" spans="1:4" x14ac:dyDescent="0.2">
      <c r="A67" s="60"/>
      <c r="B67" s="60"/>
      <c r="C67" s="60"/>
      <c r="D67" s="59"/>
    </row>
    <row r="68" spans="1:4" x14ac:dyDescent="0.2">
      <c r="A68" s="60"/>
      <c r="B68" s="60"/>
      <c r="C68" s="60"/>
      <c r="D68" s="59"/>
    </row>
    <row r="69" spans="1:4" x14ac:dyDescent="0.2">
      <c r="A69" s="60"/>
      <c r="B69" s="60"/>
      <c r="C69" s="60"/>
      <c r="D69" s="68"/>
    </row>
    <row r="70" spans="1:4" x14ac:dyDescent="0.2">
      <c r="A70" s="69" t="s">
        <v>48</v>
      </c>
      <c r="B70" s="70"/>
      <c r="C70" s="70"/>
    </row>
    <row r="71" spans="1:4" x14ac:dyDescent="0.2">
      <c r="A71" s="70" t="s">
        <v>73</v>
      </c>
      <c r="B71" s="70"/>
      <c r="C71" s="70"/>
    </row>
    <row r="72" spans="1:4" x14ac:dyDescent="0.2">
      <c r="A72" s="71"/>
      <c r="B72" s="71"/>
      <c r="C72" s="71"/>
    </row>
    <row r="73" spans="1:4" x14ac:dyDescent="0.2">
      <c r="A73" s="72"/>
      <c r="B73" s="60"/>
      <c r="C73" s="60"/>
    </row>
    <row r="74" spans="1:4" s="71" customFormat="1" x14ac:dyDescent="0.2">
      <c r="D74" s="32"/>
    </row>
    <row r="75" spans="1:4" s="71" customFormat="1" x14ac:dyDescent="0.2">
      <c r="D75" s="32"/>
    </row>
    <row r="76" spans="1:4" s="71" customFormat="1" x14ac:dyDescent="0.2">
      <c r="D76" s="32"/>
    </row>
    <row r="77" spans="1:4" s="71" customFormat="1" x14ac:dyDescent="0.2">
      <c r="D77" s="32"/>
    </row>
    <row r="78" spans="1:4" s="71" customFormat="1" x14ac:dyDescent="0.2">
      <c r="D78" s="32"/>
    </row>
    <row r="79" spans="1:4" s="71" customFormat="1" x14ac:dyDescent="0.2">
      <c r="D79" s="32"/>
    </row>
    <row r="80" spans="1:4" s="71" customFormat="1" x14ac:dyDescent="0.2">
      <c r="D80" s="32"/>
    </row>
    <row r="81" spans="2:4" s="71" customFormat="1" x14ac:dyDescent="0.2">
      <c r="D81" s="32"/>
    </row>
    <row r="82" spans="2:4" s="71" customFormat="1" x14ac:dyDescent="0.2">
      <c r="D82" s="32"/>
    </row>
    <row r="83" spans="2:4" s="71" customFormat="1" x14ac:dyDescent="0.2">
      <c r="D83" s="32"/>
    </row>
    <row r="84" spans="2:4" s="71" customFormat="1" x14ac:dyDescent="0.2">
      <c r="D84" s="32"/>
    </row>
    <row r="85" spans="2:4" s="71" customFormat="1" x14ac:dyDescent="0.2">
      <c r="D85" s="32"/>
    </row>
    <row r="86" spans="2:4" x14ac:dyDescent="0.2">
      <c r="C86" s="35"/>
      <c r="D86" s="48"/>
    </row>
    <row r="87" spans="2:4" x14ac:dyDescent="0.2">
      <c r="C87" s="35"/>
      <c r="D87" s="48"/>
    </row>
    <row r="88" spans="2:4" x14ac:dyDescent="0.2">
      <c r="C88" s="35"/>
      <c r="D88" s="73"/>
    </row>
    <row r="90" spans="2:4" x14ac:dyDescent="0.2">
      <c r="C90" s="35"/>
      <c r="D90" s="48"/>
    </row>
    <row r="91" spans="2:4" x14ac:dyDescent="0.2">
      <c r="C91" s="35"/>
      <c r="D91" s="48"/>
    </row>
    <row r="92" spans="2:4" x14ac:dyDescent="0.2">
      <c r="C92" s="35"/>
      <c r="D92" s="73"/>
    </row>
    <row r="94" spans="2:4" x14ac:dyDescent="0.2">
      <c r="B94" s="35"/>
      <c r="C94" s="35"/>
      <c r="D94" s="48"/>
    </row>
    <row r="95" spans="2:4" x14ac:dyDescent="0.2">
      <c r="C95" s="35"/>
      <c r="D95" s="74"/>
    </row>
    <row r="96" spans="2:4" x14ac:dyDescent="0.2">
      <c r="C96" s="35"/>
      <c r="D96" s="73"/>
    </row>
    <row r="98" spans="3:5" x14ac:dyDescent="0.2">
      <c r="C98" s="35"/>
      <c r="D98" s="48"/>
    </row>
    <row r="99" spans="3:5" x14ac:dyDescent="0.2">
      <c r="C99" s="35"/>
      <c r="D99" s="74"/>
    </row>
    <row r="100" spans="3:5" x14ac:dyDescent="0.2">
      <c r="C100" s="35"/>
      <c r="D100" s="73"/>
    </row>
    <row r="102" spans="3:5" x14ac:dyDescent="0.2">
      <c r="C102" s="35"/>
      <c r="D102" s="48"/>
    </row>
    <row r="103" spans="3:5" x14ac:dyDescent="0.2">
      <c r="C103" s="35"/>
      <c r="D103" s="48"/>
    </row>
    <row r="104" spans="3:5" x14ac:dyDescent="0.2">
      <c r="D104" s="73"/>
    </row>
    <row r="105" spans="3:5" x14ac:dyDescent="0.2">
      <c r="D105" s="73"/>
    </row>
    <row r="106" spans="3:5" x14ac:dyDescent="0.2">
      <c r="C106" s="35"/>
      <c r="D106" s="48"/>
    </row>
    <row r="107" spans="3:5" x14ac:dyDescent="0.2">
      <c r="C107" s="35"/>
      <c r="D107" s="48"/>
    </row>
    <row r="108" spans="3:5" x14ac:dyDescent="0.2">
      <c r="C108" s="35"/>
      <c r="D108" s="73"/>
    </row>
    <row r="110" spans="3:5" x14ac:dyDescent="0.2">
      <c r="C110" s="35"/>
      <c r="D110" s="74"/>
      <c r="E110" s="75"/>
    </row>
    <row r="111" spans="3:5" x14ac:dyDescent="0.2">
      <c r="C111" s="35"/>
      <c r="D111" s="74"/>
      <c r="E111" s="75"/>
    </row>
    <row r="112" spans="3:5" x14ac:dyDescent="0.2">
      <c r="C112" s="35"/>
      <c r="D112" s="74"/>
      <c r="E112" s="75"/>
    </row>
    <row r="114" spans="3:5" x14ac:dyDescent="0.2">
      <c r="C114" s="35"/>
      <c r="D114" s="74"/>
      <c r="E114" s="76"/>
    </row>
    <row r="115" spans="3:5" x14ac:dyDescent="0.2">
      <c r="C115" s="35"/>
      <c r="D115" s="74"/>
      <c r="E115" s="76"/>
    </row>
    <row r="116" spans="3:5" x14ac:dyDescent="0.2">
      <c r="C116" s="35"/>
      <c r="D116" s="74"/>
      <c r="E116" s="76"/>
    </row>
    <row r="117" spans="3:5" x14ac:dyDescent="0.2">
      <c r="C117" s="35"/>
      <c r="D117" s="74"/>
      <c r="E117" s="76"/>
    </row>
    <row r="118" spans="3:5" x14ac:dyDescent="0.2">
      <c r="C118" s="35"/>
      <c r="D118" s="74"/>
      <c r="E118" s="76"/>
    </row>
  </sheetData>
  <mergeCells count="4">
    <mergeCell ref="A53:H53"/>
    <mergeCell ref="A55:H55"/>
    <mergeCell ref="C63:G63"/>
    <mergeCell ref="E11:F11"/>
  </mergeCells>
  <pageMargins left="0.31" right="0.35" top="0.62" bottom="0.38" header="0.31496062992125984" footer="0.31496062992125984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zoomScaleNormal="100" zoomScaleSheetLayoutView="80" workbookViewId="0">
      <selection activeCell="C63" sqref="C63:G63"/>
    </sheetView>
  </sheetViews>
  <sheetFormatPr baseColWidth="10" defaultColWidth="8" defaultRowHeight="12.75" x14ac:dyDescent="0.2"/>
  <cols>
    <col min="1" max="1" width="50.28515625" style="32" customWidth="1"/>
    <col min="2" max="2" width="14.140625" style="32" bestFit="1" customWidth="1"/>
    <col min="3" max="4" width="15.42578125" style="32" bestFit="1" customWidth="1"/>
    <col min="5" max="5" width="9.85546875" style="32" bestFit="1" customWidth="1"/>
    <col min="6" max="6" width="8.85546875" style="32" customWidth="1"/>
    <col min="7" max="7" width="8" style="32" customWidth="1"/>
    <col min="8" max="8" width="9.42578125" style="32" customWidth="1"/>
    <col min="9" max="256" width="8" style="32"/>
    <col min="257" max="257" width="50.28515625" style="32" customWidth="1"/>
    <col min="258" max="258" width="14.140625" style="32" bestFit="1" customWidth="1"/>
    <col min="259" max="260" width="15.42578125" style="32" bestFit="1" customWidth="1"/>
    <col min="261" max="261" width="9.85546875" style="32" bestFit="1" customWidth="1"/>
    <col min="262" max="262" width="8.85546875" style="32" customWidth="1"/>
    <col min="263" max="263" width="8" style="32" customWidth="1"/>
    <col min="264" max="264" width="9.42578125" style="32" customWidth="1"/>
    <col min="265" max="512" width="8" style="32"/>
    <col min="513" max="513" width="50.28515625" style="32" customWidth="1"/>
    <col min="514" max="514" width="14.140625" style="32" bestFit="1" customWidth="1"/>
    <col min="515" max="516" width="15.42578125" style="32" bestFit="1" customWidth="1"/>
    <col min="517" max="517" width="9.85546875" style="32" bestFit="1" customWidth="1"/>
    <col min="518" max="518" width="8.85546875" style="32" customWidth="1"/>
    <col min="519" max="519" width="8" style="32" customWidth="1"/>
    <col min="520" max="520" width="9.42578125" style="32" customWidth="1"/>
    <col min="521" max="768" width="8" style="32"/>
    <col min="769" max="769" width="50.28515625" style="32" customWidth="1"/>
    <col min="770" max="770" width="14.140625" style="32" bestFit="1" customWidth="1"/>
    <col min="771" max="772" width="15.42578125" style="32" bestFit="1" customWidth="1"/>
    <col min="773" max="773" width="9.85546875" style="32" bestFit="1" customWidth="1"/>
    <col min="774" max="774" width="8.85546875" style="32" customWidth="1"/>
    <col min="775" max="775" width="8" style="32" customWidth="1"/>
    <col min="776" max="776" width="9.42578125" style="32" customWidth="1"/>
    <col min="777" max="1024" width="8" style="32"/>
    <col min="1025" max="1025" width="50.28515625" style="32" customWidth="1"/>
    <col min="1026" max="1026" width="14.140625" style="32" bestFit="1" customWidth="1"/>
    <col min="1027" max="1028" width="15.42578125" style="32" bestFit="1" customWidth="1"/>
    <col min="1029" max="1029" width="9.85546875" style="32" bestFit="1" customWidth="1"/>
    <col min="1030" max="1030" width="8.85546875" style="32" customWidth="1"/>
    <col min="1031" max="1031" width="8" style="32" customWidth="1"/>
    <col min="1032" max="1032" width="9.42578125" style="32" customWidth="1"/>
    <col min="1033" max="1280" width="8" style="32"/>
    <col min="1281" max="1281" width="50.28515625" style="32" customWidth="1"/>
    <col min="1282" max="1282" width="14.140625" style="32" bestFit="1" customWidth="1"/>
    <col min="1283" max="1284" width="15.42578125" style="32" bestFit="1" customWidth="1"/>
    <col min="1285" max="1285" width="9.85546875" style="32" bestFit="1" customWidth="1"/>
    <col min="1286" max="1286" width="8.85546875" style="32" customWidth="1"/>
    <col min="1287" max="1287" width="8" style="32" customWidth="1"/>
    <col min="1288" max="1288" width="9.42578125" style="32" customWidth="1"/>
    <col min="1289" max="1536" width="8" style="32"/>
    <col min="1537" max="1537" width="50.28515625" style="32" customWidth="1"/>
    <col min="1538" max="1538" width="14.140625" style="32" bestFit="1" customWidth="1"/>
    <col min="1539" max="1540" width="15.42578125" style="32" bestFit="1" customWidth="1"/>
    <col min="1541" max="1541" width="9.85546875" style="32" bestFit="1" customWidth="1"/>
    <col min="1542" max="1542" width="8.85546875" style="32" customWidth="1"/>
    <col min="1543" max="1543" width="8" style="32" customWidth="1"/>
    <col min="1544" max="1544" width="9.42578125" style="32" customWidth="1"/>
    <col min="1545" max="1792" width="8" style="32"/>
    <col min="1793" max="1793" width="50.28515625" style="32" customWidth="1"/>
    <col min="1794" max="1794" width="14.140625" style="32" bestFit="1" customWidth="1"/>
    <col min="1795" max="1796" width="15.42578125" style="32" bestFit="1" customWidth="1"/>
    <col min="1797" max="1797" width="9.85546875" style="32" bestFit="1" customWidth="1"/>
    <col min="1798" max="1798" width="8.85546875" style="32" customWidth="1"/>
    <col min="1799" max="1799" width="8" style="32" customWidth="1"/>
    <col min="1800" max="1800" width="9.42578125" style="32" customWidth="1"/>
    <col min="1801" max="2048" width="8" style="32"/>
    <col min="2049" max="2049" width="50.28515625" style="32" customWidth="1"/>
    <col min="2050" max="2050" width="14.140625" style="32" bestFit="1" customWidth="1"/>
    <col min="2051" max="2052" width="15.42578125" style="32" bestFit="1" customWidth="1"/>
    <col min="2053" max="2053" width="9.85546875" style="32" bestFit="1" customWidth="1"/>
    <col min="2054" max="2054" width="8.85546875" style="32" customWidth="1"/>
    <col min="2055" max="2055" width="8" style="32" customWidth="1"/>
    <col min="2056" max="2056" width="9.42578125" style="32" customWidth="1"/>
    <col min="2057" max="2304" width="8" style="32"/>
    <col min="2305" max="2305" width="50.28515625" style="32" customWidth="1"/>
    <col min="2306" max="2306" width="14.140625" style="32" bestFit="1" customWidth="1"/>
    <col min="2307" max="2308" width="15.42578125" style="32" bestFit="1" customWidth="1"/>
    <col min="2309" max="2309" width="9.85546875" style="32" bestFit="1" customWidth="1"/>
    <col min="2310" max="2310" width="8.85546875" style="32" customWidth="1"/>
    <col min="2311" max="2311" width="8" style="32" customWidth="1"/>
    <col min="2312" max="2312" width="9.42578125" style="32" customWidth="1"/>
    <col min="2313" max="2560" width="8" style="32"/>
    <col min="2561" max="2561" width="50.28515625" style="32" customWidth="1"/>
    <col min="2562" max="2562" width="14.140625" style="32" bestFit="1" customWidth="1"/>
    <col min="2563" max="2564" width="15.42578125" style="32" bestFit="1" customWidth="1"/>
    <col min="2565" max="2565" width="9.85546875" style="32" bestFit="1" customWidth="1"/>
    <col min="2566" max="2566" width="8.85546875" style="32" customWidth="1"/>
    <col min="2567" max="2567" width="8" style="32" customWidth="1"/>
    <col min="2568" max="2568" width="9.42578125" style="32" customWidth="1"/>
    <col min="2569" max="2816" width="8" style="32"/>
    <col min="2817" max="2817" width="50.28515625" style="32" customWidth="1"/>
    <col min="2818" max="2818" width="14.140625" style="32" bestFit="1" customWidth="1"/>
    <col min="2819" max="2820" width="15.42578125" style="32" bestFit="1" customWidth="1"/>
    <col min="2821" max="2821" width="9.85546875" style="32" bestFit="1" customWidth="1"/>
    <col min="2822" max="2822" width="8.85546875" style="32" customWidth="1"/>
    <col min="2823" max="2823" width="8" style="32" customWidth="1"/>
    <col min="2824" max="2824" width="9.42578125" style="32" customWidth="1"/>
    <col min="2825" max="3072" width="8" style="32"/>
    <col min="3073" max="3073" width="50.28515625" style="32" customWidth="1"/>
    <col min="3074" max="3074" width="14.140625" style="32" bestFit="1" customWidth="1"/>
    <col min="3075" max="3076" width="15.42578125" style="32" bestFit="1" customWidth="1"/>
    <col min="3077" max="3077" width="9.85546875" style="32" bestFit="1" customWidth="1"/>
    <col min="3078" max="3078" width="8.85546875" style="32" customWidth="1"/>
    <col min="3079" max="3079" width="8" style="32" customWidth="1"/>
    <col min="3080" max="3080" width="9.42578125" style="32" customWidth="1"/>
    <col min="3081" max="3328" width="8" style="32"/>
    <col min="3329" max="3329" width="50.28515625" style="32" customWidth="1"/>
    <col min="3330" max="3330" width="14.140625" style="32" bestFit="1" customWidth="1"/>
    <col min="3331" max="3332" width="15.42578125" style="32" bestFit="1" customWidth="1"/>
    <col min="3333" max="3333" width="9.85546875" style="32" bestFit="1" customWidth="1"/>
    <col min="3334" max="3334" width="8.85546875" style="32" customWidth="1"/>
    <col min="3335" max="3335" width="8" style="32" customWidth="1"/>
    <col min="3336" max="3336" width="9.42578125" style="32" customWidth="1"/>
    <col min="3337" max="3584" width="8" style="32"/>
    <col min="3585" max="3585" width="50.28515625" style="32" customWidth="1"/>
    <col min="3586" max="3586" width="14.140625" style="32" bestFit="1" customWidth="1"/>
    <col min="3587" max="3588" width="15.42578125" style="32" bestFit="1" customWidth="1"/>
    <col min="3589" max="3589" width="9.85546875" style="32" bestFit="1" customWidth="1"/>
    <col min="3590" max="3590" width="8.85546875" style="32" customWidth="1"/>
    <col min="3591" max="3591" width="8" style="32" customWidth="1"/>
    <col min="3592" max="3592" width="9.42578125" style="32" customWidth="1"/>
    <col min="3593" max="3840" width="8" style="32"/>
    <col min="3841" max="3841" width="50.28515625" style="32" customWidth="1"/>
    <col min="3842" max="3842" width="14.140625" style="32" bestFit="1" customWidth="1"/>
    <col min="3843" max="3844" width="15.42578125" style="32" bestFit="1" customWidth="1"/>
    <col min="3845" max="3845" width="9.85546875" style="32" bestFit="1" customWidth="1"/>
    <col min="3846" max="3846" width="8.85546875" style="32" customWidth="1"/>
    <col min="3847" max="3847" width="8" style="32" customWidth="1"/>
    <col min="3848" max="3848" width="9.42578125" style="32" customWidth="1"/>
    <col min="3849" max="4096" width="8" style="32"/>
    <col min="4097" max="4097" width="50.28515625" style="32" customWidth="1"/>
    <col min="4098" max="4098" width="14.140625" style="32" bestFit="1" customWidth="1"/>
    <col min="4099" max="4100" width="15.42578125" style="32" bestFit="1" customWidth="1"/>
    <col min="4101" max="4101" width="9.85546875" style="32" bestFit="1" customWidth="1"/>
    <col min="4102" max="4102" width="8.85546875" style="32" customWidth="1"/>
    <col min="4103" max="4103" width="8" style="32" customWidth="1"/>
    <col min="4104" max="4104" width="9.42578125" style="32" customWidth="1"/>
    <col min="4105" max="4352" width="8" style="32"/>
    <col min="4353" max="4353" width="50.28515625" style="32" customWidth="1"/>
    <col min="4354" max="4354" width="14.140625" style="32" bestFit="1" customWidth="1"/>
    <col min="4355" max="4356" width="15.42578125" style="32" bestFit="1" customWidth="1"/>
    <col min="4357" max="4357" width="9.85546875" style="32" bestFit="1" customWidth="1"/>
    <col min="4358" max="4358" width="8.85546875" style="32" customWidth="1"/>
    <col min="4359" max="4359" width="8" style="32" customWidth="1"/>
    <col min="4360" max="4360" width="9.42578125" style="32" customWidth="1"/>
    <col min="4361" max="4608" width="8" style="32"/>
    <col min="4609" max="4609" width="50.28515625" style="32" customWidth="1"/>
    <col min="4610" max="4610" width="14.140625" style="32" bestFit="1" customWidth="1"/>
    <col min="4611" max="4612" width="15.42578125" style="32" bestFit="1" customWidth="1"/>
    <col min="4613" max="4613" width="9.85546875" style="32" bestFit="1" customWidth="1"/>
    <col min="4614" max="4614" width="8.85546875" style="32" customWidth="1"/>
    <col min="4615" max="4615" width="8" style="32" customWidth="1"/>
    <col min="4616" max="4616" width="9.42578125" style="32" customWidth="1"/>
    <col min="4617" max="4864" width="8" style="32"/>
    <col min="4865" max="4865" width="50.28515625" style="32" customWidth="1"/>
    <col min="4866" max="4866" width="14.140625" style="32" bestFit="1" customWidth="1"/>
    <col min="4867" max="4868" width="15.42578125" style="32" bestFit="1" customWidth="1"/>
    <col min="4869" max="4869" width="9.85546875" style="32" bestFit="1" customWidth="1"/>
    <col min="4870" max="4870" width="8.85546875" style="32" customWidth="1"/>
    <col min="4871" max="4871" width="8" style="32" customWidth="1"/>
    <col min="4872" max="4872" width="9.42578125" style="32" customWidth="1"/>
    <col min="4873" max="5120" width="8" style="32"/>
    <col min="5121" max="5121" width="50.28515625" style="32" customWidth="1"/>
    <col min="5122" max="5122" width="14.140625" style="32" bestFit="1" customWidth="1"/>
    <col min="5123" max="5124" width="15.42578125" style="32" bestFit="1" customWidth="1"/>
    <col min="5125" max="5125" width="9.85546875" style="32" bestFit="1" customWidth="1"/>
    <col min="5126" max="5126" width="8.85546875" style="32" customWidth="1"/>
    <col min="5127" max="5127" width="8" style="32" customWidth="1"/>
    <col min="5128" max="5128" width="9.42578125" style="32" customWidth="1"/>
    <col min="5129" max="5376" width="8" style="32"/>
    <col min="5377" max="5377" width="50.28515625" style="32" customWidth="1"/>
    <col min="5378" max="5378" width="14.140625" style="32" bestFit="1" customWidth="1"/>
    <col min="5379" max="5380" width="15.42578125" style="32" bestFit="1" customWidth="1"/>
    <col min="5381" max="5381" width="9.85546875" style="32" bestFit="1" customWidth="1"/>
    <col min="5382" max="5382" width="8.85546875" style="32" customWidth="1"/>
    <col min="5383" max="5383" width="8" style="32" customWidth="1"/>
    <col min="5384" max="5384" width="9.42578125" style="32" customWidth="1"/>
    <col min="5385" max="5632" width="8" style="32"/>
    <col min="5633" max="5633" width="50.28515625" style="32" customWidth="1"/>
    <col min="5634" max="5634" width="14.140625" style="32" bestFit="1" customWidth="1"/>
    <col min="5635" max="5636" width="15.42578125" style="32" bestFit="1" customWidth="1"/>
    <col min="5637" max="5637" width="9.85546875" style="32" bestFit="1" customWidth="1"/>
    <col min="5638" max="5638" width="8.85546875" style="32" customWidth="1"/>
    <col min="5639" max="5639" width="8" style="32" customWidth="1"/>
    <col min="5640" max="5640" width="9.42578125" style="32" customWidth="1"/>
    <col min="5641" max="5888" width="8" style="32"/>
    <col min="5889" max="5889" width="50.28515625" style="32" customWidth="1"/>
    <col min="5890" max="5890" width="14.140625" style="32" bestFit="1" customWidth="1"/>
    <col min="5891" max="5892" width="15.42578125" style="32" bestFit="1" customWidth="1"/>
    <col min="5893" max="5893" width="9.85546875" style="32" bestFit="1" customWidth="1"/>
    <col min="5894" max="5894" width="8.85546875" style="32" customWidth="1"/>
    <col min="5895" max="5895" width="8" style="32" customWidth="1"/>
    <col min="5896" max="5896" width="9.42578125" style="32" customWidth="1"/>
    <col min="5897" max="6144" width="8" style="32"/>
    <col min="6145" max="6145" width="50.28515625" style="32" customWidth="1"/>
    <col min="6146" max="6146" width="14.140625" style="32" bestFit="1" customWidth="1"/>
    <col min="6147" max="6148" width="15.42578125" style="32" bestFit="1" customWidth="1"/>
    <col min="6149" max="6149" width="9.85546875" style="32" bestFit="1" customWidth="1"/>
    <col min="6150" max="6150" width="8.85546875" style="32" customWidth="1"/>
    <col min="6151" max="6151" width="8" style="32" customWidth="1"/>
    <col min="6152" max="6152" width="9.42578125" style="32" customWidth="1"/>
    <col min="6153" max="6400" width="8" style="32"/>
    <col min="6401" max="6401" width="50.28515625" style="32" customWidth="1"/>
    <col min="6402" max="6402" width="14.140625" style="32" bestFit="1" customWidth="1"/>
    <col min="6403" max="6404" width="15.42578125" style="32" bestFit="1" customWidth="1"/>
    <col min="6405" max="6405" width="9.85546875" style="32" bestFit="1" customWidth="1"/>
    <col min="6406" max="6406" width="8.85546875" style="32" customWidth="1"/>
    <col min="6407" max="6407" width="8" style="32" customWidth="1"/>
    <col min="6408" max="6408" width="9.42578125" style="32" customWidth="1"/>
    <col min="6409" max="6656" width="8" style="32"/>
    <col min="6657" max="6657" width="50.28515625" style="32" customWidth="1"/>
    <col min="6658" max="6658" width="14.140625" style="32" bestFit="1" customWidth="1"/>
    <col min="6659" max="6660" width="15.42578125" style="32" bestFit="1" customWidth="1"/>
    <col min="6661" max="6661" width="9.85546875" style="32" bestFit="1" customWidth="1"/>
    <col min="6662" max="6662" width="8.85546875" style="32" customWidth="1"/>
    <col min="6663" max="6663" width="8" style="32" customWidth="1"/>
    <col min="6664" max="6664" width="9.42578125" style="32" customWidth="1"/>
    <col min="6665" max="6912" width="8" style="32"/>
    <col min="6913" max="6913" width="50.28515625" style="32" customWidth="1"/>
    <col min="6914" max="6914" width="14.140625" style="32" bestFit="1" customWidth="1"/>
    <col min="6915" max="6916" width="15.42578125" style="32" bestFit="1" customWidth="1"/>
    <col min="6917" max="6917" width="9.85546875" style="32" bestFit="1" customWidth="1"/>
    <col min="6918" max="6918" width="8.85546875" style="32" customWidth="1"/>
    <col min="6919" max="6919" width="8" style="32" customWidth="1"/>
    <col min="6920" max="6920" width="9.42578125" style="32" customWidth="1"/>
    <col min="6921" max="7168" width="8" style="32"/>
    <col min="7169" max="7169" width="50.28515625" style="32" customWidth="1"/>
    <col min="7170" max="7170" width="14.140625" style="32" bestFit="1" customWidth="1"/>
    <col min="7171" max="7172" width="15.42578125" style="32" bestFit="1" customWidth="1"/>
    <col min="7173" max="7173" width="9.85546875" style="32" bestFit="1" customWidth="1"/>
    <col min="7174" max="7174" width="8.85546875" style="32" customWidth="1"/>
    <col min="7175" max="7175" width="8" style="32" customWidth="1"/>
    <col min="7176" max="7176" width="9.42578125" style="32" customWidth="1"/>
    <col min="7177" max="7424" width="8" style="32"/>
    <col min="7425" max="7425" width="50.28515625" style="32" customWidth="1"/>
    <col min="7426" max="7426" width="14.140625" style="32" bestFit="1" customWidth="1"/>
    <col min="7427" max="7428" width="15.42578125" style="32" bestFit="1" customWidth="1"/>
    <col min="7429" max="7429" width="9.85546875" style="32" bestFit="1" customWidth="1"/>
    <col min="7430" max="7430" width="8.85546875" style="32" customWidth="1"/>
    <col min="7431" max="7431" width="8" style="32" customWidth="1"/>
    <col min="7432" max="7432" width="9.42578125" style="32" customWidth="1"/>
    <col min="7433" max="7680" width="8" style="32"/>
    <col min="7681" max="7681" width="50.28515625" style="32" customWidth="1"/>
    <col min="7682" max="7682" width="14.140625" style="32" bestFit="1" customWidth="1"/>
    <col min="7683" max="7684" width="15.42578125" style="32" bestFit="1" customWidth="1"/>
    <col min="7685" max="7685" width="9.85546875" style="32" bestFit="1" customWidth="1"/>
    <col min="7686" max="7686" width="8.85546875" style="32" customWidth="1"/>
    <col min="7687" max="7687" width="8" style="32" customWidth="1"/>
    <col min="7688" max="7688" width="9.42578125" style="32" customWidth="1"/>
    <col min="7689" max="7936" width="8" style="32"/>
    <col min="7937" max="7937" width="50.28515625" style="32" customWidth="1"/>
    <col min="7938" max="7938" width="14.140625" style="32" bestFit="1" customWidth="1"/>
    <col min="7939" max="7940" width="15.42578125" style="32" bestFit="1" customWidth="1"/>
    <col min="7941" max="7941" width="9.85546875" style="32" bestFit="1" customWidth="1"/>
    <col min="7942" max="7942" width="8.85546875" style="32" customWidth="1"/>
    <col min="7943" max="7943" width="8" style="32" customWidth="1"/>
    <col min="7944" max="7944" width="9.42578125" style="32" customWidth="1"/>
    <col min="7945" max="8192" width="8" style="32"/>
    <col min="8193" max="8193" width="50.28515625" style="32" customWidth="1"/>
    <col min="8194" max="8194" width="14.140625" style="32" bestFit="1" customWidth="1"/>
    <col min="8195" max="8196" width="15.42578125" style="32" bestFit="1" customWidth="1"/>
    <col min="8197" max="8197" width="9.85546875" style="32" bestFit="1" customWidth="1"/>
    <col min="8198" max="8198" width="8.85546875" style="32" customWidth="1"/>
    <col min="8199" max="8199" width="8" style="32" customWidth="1"/>
    <col min="8200" max="8200" width="9.42578125" style="32" customWidth="1"/>
    <col min="8201" max="8448" width="8" style="32"/>
    <col min="8449" max="8449" width="50.28515625" style="32" customWidth="1"/>
    <col min="8450" max="8450" width="14.140625" style="32" bestFit="1" customWidth="1"/>
    <col min="8451" max="8452" width="15.42578125" style="32" bestFit="1" customWidth="1"/>
    <col min="8453" max="8453" width="9.85546875" style="32" bestFit="1" customWidth="1"/>
    <col min="8454" max="8454" width="8.85546875" style="32" customWidth="1"/>
    <col min="8455" max="8455" width="8" style="32" customWidth="1"/>
    <col min="8456" max="8456" width="9.42578125" style="32" customWidth="1"/>
    <col min="8457" max="8704" width="8" style="32"/>
    <col min="8705" max="8705" width="50.28515625" style="32" customWidth="1"/>
    <col min="8706" max="8706" width="14.140625" style="32" bestFit="1" customWidth="1"/>
    <col min="8707" max="8708" width="15.42578125" style="32" bestFit="1" customWidth="1"/>
    <col min="8709" max="8709" width="9.85546875" style="32" bestFit="1" customWidth="1"/>
    <col min="8710" max="8710" width="8.85546875" style="32" customWidth="1"/>
    <col min="8711" max="8711" width="8" style="32" customWidth="1"/>
    <col min="8712" max="8712" width="9.42578125" style="32" customWidth="1"/>
    <col min="8713" max="8960" width="8" style="32"/>
    <col min="8961" max="8961" width="50.28515625" style="32" customWidth="1"/>
    <col min="8962" max="8962" width="14.140625" style="32" bestFit="1" customWidth="1"/>
    <col min="8963" max="8964" width="15.42578125" style="32" bestFit="1" customWidth="1"/>
    <col min="8965" max="8965" width="9.85546875" style="32" bestFit="1" customWidth="1"/>
    <col min="8966" max="8966" width="8.85546875" style="32" customWidth="1"/>
    <col min="8967" max="8967" width="8" style="32" customWidth="1"/>
    <col min="8968" max="8968" width="9.42578125" style="32" customWidth="1"/>
    <col min="8969" max="9216" width="8" style="32"/>
    <col min="9217" max="9217" width="50.28515625" style="32" customWidth="1"/>
    <col min="9218" max="9218" width="14.140625" style="32" bestFit="1" customWidth="1"/>
    <col min="9219" max="9220" width="15.42578125" style="32" bestFit="1" customWidth="1"/>
    <col min="9221" max="9221" width="9.85546875" style="32" bestFit="1" customWidth="1"/>
    <col min="9222" max="9222" width="8.85546875" style="32" customWidth="1"/>
    <col min="9223" max="9223" width="8" style="32" customWidth="1"/>
    <col min="9224" max="9224" width="9.42578125" style="32" customWidth="1"/>
    <col min="9225" max="9472" width="8" style="32"/>
    <col min="9473" max="9473" width="50.28515625" style="32" customWidth="1"/>
    <col min="9474" max="9474" width="14.140625" style="32" bestFit="1" customWidth="1"/>
    <col min="9475" max="9476" width="15.42578125" style="32" bestFit="1" customWidth="1"/>
    <col min="9477" max="9477" width="9.85546875" style="32" bestFit="1" customWidth="1"/>
    <col min="9478" max="9478" width="8.85546875" style="32" customWidth="1"/>
    <col min="9479" max="9479" width="8" style="32" customWidth="1"/>
    <col min="9480" max="9480" width="9.42578125" style="32" customWidth="1"/>
    <col min="9481" max="9728" width="8" style="32"/>
    <col min="9729" max="9729" width="50.28515625" style="32" customWidth="1"/>
    <col min="9730" max="9730" width="14.140625" style="32" bestFit="1" customWidth="1"/>
    <col min="9731" max="9732" width="15.42578125" style="32" bestFit="1" customWidth="1"/>
    <col min="9733" max="9733" width="9.85546875" style="32" bestFit="1" customWidth="1"/>
    <col min="9734" max="9734" width="8.85546875" style="32" customWidth="1"/>
    <col min="9735" max="9735" width="8" style="32" customWidth="1"/>
    <col min="9736" max="9736" width="9.42578125" style="32" customWidth="1"/>
    <col min="9737" max="9984" width="8" style="32"/>
    <col min="9985" max="9985" width="50.28515625" style="32" customWidth="1"/>
    <col min="9986" max="9986" width="14.140625" style="32" bestFit="1" customWidth="1"/>
    <col min="9987" max="9988" width="15.42578125" style="32" bestFit="1" customWidth="1"/>
    <col min="9989" max="9989" width="9.85546875" style="32" bestFit="1" customWidth="1"/>
    <col min="9990" max="9990" width="8.85546875" style="32" customWidth="1"/>
    <col min="9991" max="9991" width="8" style="32" customWidth="1"/>
    <col min="9992" max="9992" width="9.42578125" style="32" customWidth="1"/>
    <col min="9993" max="10240" width="8" style="32"/>
    <col min="10241" max="10241" width="50.28515625" style="32" customWidth="1"/>
    <col min="10242" max="10242" width="14.140625" style="32" bestFit="1" customWidth="1"/>
    <col min="10243" max="10244" width="15.42578125" style="32" bestFit="1" customWidth="1"/>
    <col min="10245" max="10245" width="9.85546875" style="32" bestFit="1" customWidth="1"/>
    <col min="10246" max="10246" width="8.85546875" style="32" customWidth="1"/>
    <col min="10247" max="10247" width="8" style="32" customWidth="1"/>
    <col min="10248" max="10248" width="9.42578125" style="32" customWidth="1"/>
    <col min="10249" max="10496" width="8" style="32"/>
    <col min="10497" max="10497" width="50.28515625" style="32" customWidth="1"/>
    <col min="10498" max="10498" width="14.140625" style="32" bestFit="1" customWidth="1"/>
    <col min="10499" max="10500" width="15.42578125" style="32" bestFit="1" customWidth="1"/>
    <col min="10501" max="10501" width="9.85546875" style="32" bestFit="1" customWidth="1"/>
    <col min="10502" max="10502" width="8.85546875" style="32" customWidth="1"/>
    <col min="10503" max="10503" width="8" style="32" customWidth="1"/>
    <col min="10504" max="10504" width="9.42578125" style="32" customWidth="1"/>
    <col min="10505" max="10752" width="8" style="32"/>
    <col min="10753" max="10753" width="50.28515625" style="32" customWidth="1"/>
    <col min="10754" max="10754" width="14.140625" style="32" bestFit="1" customWidth="1"/>
    <col min="10755" max="10756" width="15.42578125" style="32" bestFit="1" customWidth="1"/>
    <col min="10757" max="10757" width="9.85546875" style="32" bestFit="1" customWidth="1"/>
    <col min="10758" max="10758" width="8.85546875" style="32" customWidth="1"/>
    <col min="10759" max="10759" width="8" style="32" customWidth="1"/>
    <col min="10760" max="10760" width="9.42578125" style="32" customWidth="1"/>
    <col min="10761" max="11008" width="8" style="32"/>
    <col min="11009" max="11009" width="50.28515625" style="32" customWidth="1"/>
    <col min="11010" max="11010" width="14.140625" style="32" bestFit="1" customWidth="1"/>
    <col min="11011" max="11012" width="15.42578125" style="32" bestFit="1" customWidth="1"/>
    <col min="11013" max="11013" width="9.85546875" style="32" bestFit="1" customWidth="1"/>
    <col min="11014" max="11014" width="8.85546875" style="32" customWidth="1"/>
    <col min="11015" max="11015" width="8" style="32" customWidth="1"/>
    <col min="11016" max="11016" width="9.42578125" style="32" customWidth="1"/>
    <col min="11017" max="11264" width="8" style="32"/>
    <col min="11265" max="11265" width="50.28515625" style="32" customWidth="1"/>
    <col min="11266" max="11266" width="14.140625" style="32" bestFit="1" customWidth="1"/>
    <col min="11267" max="11268" width="15.42578125" style="32" bestFit="1" customWidth="1"/>
    <col min="11269" max="11269" width="9.85546875" style="32" bestFit="1" customWidth="1"/>
    <col min="11270" max="11270" width="8.85546875" style="32" customWidth="1"/>
    <col min="11271" max="11271" width="8" style="32" customWidth="1"/>
    <col min="11272" max="11272" width="9.42578125" style="32" customWidth="1"/>
    <col min="11273" max="11520" width="8" style="32"/>
    <col min="11521" max="11521" width="50.28515625" style="32" customWidth="1"/>
    <col min="11522" max="11522" width="14.140625" style="32" bestFit="1" customWidth="1"/>
    <col min="11523" max="11524" width="15.42578125" style="32" bestFit="1" customWidth="1"/>
    <col min="11525" max="11525" width="9.85546875" style="32" bestFit="1" customWidth="1"/>
    <col min="11526" max="11526" width="8.85546875" style="32" customWidth="1"/>
    <col min="11527" max="11527" width="8" style="32" customWidth="1"/>
    <col min="11528" max="11528" width="9.42578125" style="32" customWidth="1"/>
    <col min="11529" max="11776" width="8" style="32"/>
    <col min="11777" max="11777" width="50.28515625" style="32" customWidth="1"/>
    <col min="11778" max="11778" width="14.140625" style="32" bestFit="1" customWidth="1"/>
    <col min="11779" max="11780" width="15.42578125" style="32" bestFit="1" customWidth="1"/>
    <col min="11781" max="11781" width="9.85546875" style="32" bestFit="1" customWidth="1"/>
    <col min="11782" max="11782" width="8.85546875" style="32" customWidth="1"/>
    <col min="11783" max="11783" width="8" style="32" customWidth="1"/>
    <col min="11784" max="11784" width="9.42578125" style="32" customWidth="1"/>
    <col min="11785" max="12032" width="8" style="32"/>
    <col min="12033" max="12033" width="50.28515625" style="32" customWidth="1"/>
    <col min="12034" max="12034" width="14.140625" style="32" bestFit="1" customWidth="1"/>
    <col min="12035" max="12036" width="15.42578125" style="32" bestFit="1" customWidth="1"/>
    <col min="12037" max="12037" width="9.85546875" style="32" bestFit="1" customWidth="1"/>
    <col min="12038" max="12038" width="8.85546875" style="32" customWidth="1"/>
    <col min="12039" max="12039" width="8" style="32" customWidth="1"/>
    <col min="12040" max="12040" width="9.42578125" style="32" customWidth="1"/>
    <col min="12041" max="12288" width="8" style="32"/>
    <col min="12289" max="12289" width="50.28515625" style="32" customWidth="1"/>
    <col min="12290" max="12290" width="14.140625" style="32" bestFit="1" customWidth="1"/>
    <col min="12291" max="12292" width="15.42578125" style="32" bestFit="1" customWidth="1"/>
    <col min="12293" max="12293" width="9.85546875" style="32" bestFit="1" customWidth="1"/>
    <col min="12294" max="12294" width="8.85546875" style="32" customWidth="1"/>
    <col min="12295" max="12295" width="8" style="32" customWidth="1"/>
    <col min="12296" max="12296" width="9.42578125" style="32" customWidth="1"/>
    <col min="12297" max="12544" width="8" style="32"/>
    <col min="12545" max="12545" width="50.28515625" style="32" customWidth="1"/>
    <col min="12546" max="12546" width="14.140625" style="32" bestFit="1" customWidth="1"/>
    <col min="12547" max="12548" width="15.42578125" style="32" bestFit="1" customWidth="1"/>
    <col min="12549" max="12549" width="9.85546875" style="32" bestFit="1" customWidth="1"/>
    <col min="12550" max="12550" width="8.85546875" style="32" customWidth="1"/>
    <col min="12551" max="12551" width="8" style="32" customWidth="1"/>
    <col min="12552" max="12552" width="9.42578125" style="32" customWidth="1"/>
    <col min="12553" max="12800" width="8" style="32"/>
    <col min="12801" max="12801" width="50.28515625" style="32" customWidth="1"/>
    <col min="12802" max="12802" width="14.140625" style="32" bestFit="1" customWidth="1"/>
    <col min="12803" max="12804" width="15.42578125" style="32" bestFit="1" customWidth="1"/>
    <col min="12805" max="12805" width="9.85546875" style="32" bestFit="1" customWidth="1"/>
    <col min="12806" max="12806" width="8.85546875" style="32" customWidth="1"/>
    <col min="12807" max="12807" width="8" style="32" customWidth="1"/>
    <col min="12808" max="12808" width="9.42578125" style="32" customWidth="1"/>
    <col min="12809" max="13056" width="8" style="32"/>
    <col min="13057" max="13057" width="50.28515625" style="32" customWidth="1"/>
    <col min="13058" max="13058" width="14.140625" style="32" bestFit="1" customWidth="1"/>
    <col min="13059" max="13060" width="15.42578125" style="32" bestFit="1" customWidth="1"/>
    <col min="13061" max="13061" width="9.85546875" style="32" bestFit="1" customWidth="1"/>
    <col min="13062" max="13062" width="8.85546875" style="32" customWidth="1"/>
    <col min="13063" max="13063" width="8" style="32" customWidth="1"/>
    <col min="13064" max="13064" width="9.42578125" style="32" customWidth="1"/>
    <col min="13065" max="13312" width="8" style="32"/>
    <col min="13313" max="13313" width="50.28515625" style="32" customWidth="1"/>
    <col min="13314" max="13314" width="14.140625" style="32" bestFit="1" customWidth="1"/>
    <col min="13315" max="13316" width="15.42578125" style="32" bestFit="1" customWidth="1"/>
    <col min="13317" max="13317" width="9.85546875" style="32" bestFit="1" customWidth="1"/>
    <col min="13318" max="13318" width="8.85546875" style="32" customWidth="1"/>
    <col min="13319" max="13319" width="8" style="32" customWidth="1"/>
    <col min="13320" max="13320" width="9.42578125" style="32" customWidth="1"/>
    <col min="13321" max="13568" width="8" style="32"/>
    <col min="13569" max="13569" width="50.28515625" style="32" customWidth="1"/>
    <col min="13570" max="13570" width="14.140625" style="32" bestFit="1" customWidth="1"/>
    <col min="13571" max="13572" width="15.42578125" style="32" bestFit="1" customWidth="1"/>
    <col min="13573" max="13573" width="9.85546875" style="32" bestFit="1" customWidth="1"/>
    <col min="13574" max="13574" width="8.85546875" style="32" customWidth="1"/>
    <col min="13575" max="13575" width="8" style="32" customWidth="1"/>
    <col min="13576" max="13576" width="9.42578125" style="32" customWidth="1"/>
    <col min="13577" max="13824" width="8" style="32"/>
    <col min="13825" max="13825" width="50.28515625" style="32" customWidth="1"/>
    <col min="13826" max="13826" width="14.140625" style="32" bestFit="1" customWidth="1"/>
    <col min="13827" max="13828" width="15.42578125" style="32" bestFit="1" customWidth="1"/>
    <col min="13829" max="13829" width="9.85546875" style="32" bestFit="1" customWidth="1"/>
    <col min="13830" max="13830" width="8.85546875" style="32" customWidth="1"/>
    <col min="13831" max="13831" width="8" style="32" customWidth="1"/>
    <col min="13832" max="13832" width="9.42578125" style="32" customWidth="1"/>
    <col min="13833" max="14080" width="8" style="32"/>
    <col min="14081" max="14081" width="50.28515625" style="32" customWidth="1"/>
    <col min="14082" max="14082" width="14.140625" style="32" bestFit="1" customWidth="1"/>
    <col min="14083" max="14084" width="15.42578125" style="32" bestFit="1" customWidth="1"/>
    <col min="14085" max="14085" width="9.85546875" style="32" bestFit="1" customWidth="1"/>
    <col min="14086" max="14086" width="8.85546875" style="32" customWidth="1"/>
    <col min="14087" max="14087" width="8" style="32" customWidth="1"/>
    <col min="14088" max="14088" width="9.42578125" style="32" customWidth="1"/>
    <col min="14089" max="14336" width="8" style="32"/>
    <col min="14337" max="14337" width="50.28515625" style="32" customWidth="1"/>
    <col min="14338" max="14338" width="14.140625" style="32" bestFit="1" customWidth="1"/>
    <col min="14339" max="14340" width="15.42578125" style="32" bestFit="1" customWidth="1"/>
    <col min="14341" max="14341" width="9.85546875" style="32" bestFit="1" customWidth="1"/>
    <col min="14342" max="14342" width="8.85546875" style="32" customWidth="1"/>
    <col min="14343" max="14343" width="8" style="32" customWidth="1"/>
    <col min="14344" max="14344" width="9.42578125" style="32" customWidth="1"/>
    <col min="14345" max="14592" width="8" style="32"/>
    <col min="14593" max="14593" width="50.28515625" style="32" customWidth="1"/>
    <col min="14594" max="14594" width="14.140625" style="32" bestFit="1" customWidth="1"/>
    <col min="14595" max="14596" width="15.42578125" style="32" bestFit="1" customWidth="1"/>
    <col min="14597" max="14597" width="9.85546875" style="32" bestFit="1" customWidth="1"/>
    <col min="14598" max="14598" width="8.85546875" style="32" customWidth="1"/>
    <col min="14599" max="14599" width="8" style="32" customWidth="1"/>
    <col min="14600" max="14600" width="9.42578125" style="32" customWidth="1"/>
    <col min="14601" max="14848" width="8" style="32"/>
    <col min="14849" max="14849" width="50.28515625" style="32" customWidth="1"/>
    <col min="14850" max="14850" width="14.140625" style="32" bestFit="1" customWidth="1"/>
    <col min="14851" max="14852" width="15.42578125" style="32" bestFit="1" customWidth="1"/>
    <col min="14853" max="14853" width="9.85546875" style="32" bestFit="1" customWidth="1"/>
    <col min="14854" max="14854" width="8.85546875" style="32" customWidth="1"/>
    <col min="14855" max="14855" width="8" style="32" customWidth="1"/>
    <col min="14856" max="14856" width="9.42578125" style="32" customWidth="1"/>
    <col min="14857" max="15104" width="8" style="32"/>
    <col min="15105" max="15105" width="50.28515625" style="32" customWidth="1"/>
    <col min="15106" max="15106" width="14.140625" style="32" bestFit="1" customWidth="1"/>
    <col min="15107" max="15108" width="15.42578125" style="32" bestFit="1" customWidth="1"/>
    <col min="15109" max="15109" width="9.85546875" style="32" bestFit="1" customWidth="1"/>
    <col min="15110" max="15110" width="8.85546875" style="32" customWidth="1"/>
    <col min="15111" max="15111" width="8" style="32" customWidth="1"/>
    <col min="15112" max="15112" width="9.42578125" style="32" customWidth="1"/>
    <col min="15113" max="15360" width="8" style="32"/>
    <col min="15361" max="15361" width="50.28515625" style="32" customWidth="1"/>
    <col min="15362" max="15362" width="14.140625" style="32" bestFit="1" customWidth="1"/>
    <col min="15363" max="15364" width="15.42578125" style="32" bestFit="1" customWidth="1"/>
    <col min="15365" max="15365" width="9.85546875" style="32" bestFit="1" customWidth="1"/>
    <col min="15366" max="15366" width="8.85546875" style="32" customWidth="1"/>
    <col min="15367" max="15367" width="8" style="32" customWidth="1"/>
    <col min="15368" max="15368" width="9.42578125" style="32" customWidth="1"/>
    <col min="15369" max="15616" width="8" style="32"/>
    <col min="15617" max="15617" width="50.28515625" style="32" customWidth="1"/>
    <col min="15618" max="15618" width="14.140625" style="32" bestFit="1" customWidth="1"/>
    <col min="15619" max="15620" width="15.42578125" style="32" bestFit="1" customWidth="1"/>
    <col min="15621" max="15621" width="9.85546875" style="32" bestFit="1" customWidth="1"/>
    <col min="15622" max="15622" width="8.85546875" style="32" customWidth="1"/>
    <col min="15623" max="15623" width="8" style="32" customWidth="1"/>
    <col min="15624" max="15624" width="9.42578125" style="32" customWidth="1"/>
    <col min="15625" max="15872" width="8" style="32"/>
    <col min="15873" max="15873" width="50.28515625" style="32" customWidth="1"/>
    <col min="15874" max="15874" width="14.140625" style="32" bestFit="1" customWidth="1"/>
    <col min="15875" max="15876" width="15.42578125" style="32" bestFit="1" customWidth="1"/>
    <col min="15877" max="15877" width="9.85546875" style="32" bestFit="1" customWidth="1"/>
    <col min="15878" max="15878" width="8.85546875" style="32" customWidth="1"/>
    <col min="15879" max="15879" width="8" style="32" customWidth="1"/>
    <col min="15880" max="15880" width="9.42578125" style="32" customWidth="1"/>
    <col min="15881" max="16128" width="8" style="32"/>
    <col min="16129" max="16129" width="50.28515625" style="32" customWidth="1"/>
    <col min="16130" max="16130" width="14.140625" style="32" bestFit="1" customWidth="1"/>
    <col min="16131" max="16132" width="15.42578125" style="32" bestFit="1" customWidth="1"/>
    <col min="16133" max="16133" width="9.85546875" style="32" bestFit="1" customWidth="1"/>
    <col min="16134" max="16134" width="8.85546875" style="32" customWidth="1"/>
    <col min="16135" max="16135" width="8" style="32" customWidth="1"/>
    <col min="16136" max="16136" width="9.42578125" style="32" customWidth="1"/>
    <col min="16137" max="16384" width="8" style="32"/>
  </cols>
  <sheetData>
    <row r="1" spans="1:8" ht="14.25" x14ac:dyDescent="0.2">
      <c r="A1" s="1" t="s">
        <v>0</v>
      </c>
    </row>
    <row r="2" spans="1:8" x14ac:dyDescent="0.2">
      <c r="A2" s="5" t="s">
        <v>74</v>
      </c>
    </row>
    <row r="3" spans="1:8" x14ac:dyDescent="0.2">
      <c r="A3" s="7" t="s">
        <v>75</v>
      </c>
    </row>
    <row r="7" spans="1:8" x14ac:dyDescent="0.2">
      <c r="A7" s="31" t="s">
        <v>9</v>
      </c>
    </row>
    <row r="8" spans="1:8" x14ac:dyDescent="0.2">
      <c r="A8" s="77"/>
    </row>
    <row r="9" spans="1:8" x14ac:dyDescent="0.2">
      <c r="A9" s="33" t="s">
        <v>76</v>
      </c>
    </row>
    <row r="10" spans="1:8" x14ac:dyDescent="0.2">
      <c r="A10" s="78" t="s">
        <v>11</v>
      </c>
    </row>
    <row r="11" spans="1:8" x14ac:dyDescent="0.2">
      <c r="A11" s="79" t="s">
        <v>12</v>
      </c>
      <c r="B11" s="36">
        <f>+Bancos!B11</f>
        <v>41274</v>
      </c>
      <c r="C11" s="36">
        <f>+Bancos!C11</f>
        <v>41517</v>
      </c>
      <c r="D11" s="36">
        <f>+Bancos!D11</f>
        <v>41547</v>
      </c>
      <c r="E11" s="122" t="s">
        <v>13</v>
      </c>
      <c r="F11" s="123"/>
      <c r="G11" s="120" t="s">
        <v>14</v>
      </c>
      <c r="H11" s="121"/>
    </row>
    <row r="12" spans="1:8" x14ac:dyDescent="0.2">
      <c r="A12" s="39" t="s">
        <v>15</v>
      </c>
      <c r="B12" s="40" t="s">
        <v>16</v>
      </c>
      <c r="C12" s="40" t="s">
        <v>17</v>
      </c>
      <c r="D12" s="40" t="s">
        <v>18</v>
      </c>
      <c r="E12" s="41" t="s">
        <v>19</v>
      </c>
      <c r="F12" s="42" t="s">
        <v>20</v>
      </c>
      <c r="G12" s="41" t="s">
        <v>19</v>
      </c>
      <c r="H12" s="42" t="s">
        <v>20</v>
      </c>
    </row>
    <row r="13" spans="1:8" x14ac:dyDescent="0.2">
      <c r="A13" s="35" t="s">
        <v>21</v>
      </c>
      <c r="B13" s="74">
        <v>141</v>
      </c>
      <c r="C13" s="80">
        <v>147</v>
      </c>
      <c r="D13" s="80">
        <v>149</v>
      </c>
      <c r="E13" s="44">
        <f>+D13-B13</f>
        <v>8</v>
      </c>
      <c r="F13" s="44">
        <f>+D13-C13</f>
        <v>2</v>
      </c>
      <c r="G13" s="45">
        <f>+D13/B13-1</f>
        <v>5.6737588652482351E-2</v>
      </c>
      <c r="H13" s="45">
        <f>+D13/C13-1</f>
        <v>1.3605442176870763E-2</v>
      </c>
    </row>
    <row r="14" spans="1:8" x14ac:dyDescent="0.2">
      <c r="A14" s="35" t="s">
        <v>22</v>
      </c>
      <c r="B14" s="74">
        <v>2975</v>
      </c>
      <c r="C14" s="74">
        <v>3172</v>
      </c>
      <c r="D14" s="74">
        <v>3242</v>
      </c>
      <c r="E14" s="44">
        <f>+D14-B14</f>
        <v>267</v>
      </c>
      <c r="F14" s="44">
        <f>+D14-C14</f>
        <v>70</v>
      </c>
      <c r="G14" s="45">
        <f>+D14/B14-1</f>
        <v>8.9747899159663858E-2</v>
      </c>
      <c r="H14" s="45">
        <f>+D14/C14-1</f>
        <v>2.2068095838587709E-2</v>
      </c>
    </row>
    <row r="15" spans="1:8" x14ac:dyDescent="0.2">
      <c r="E15" s="47"/>
      <c r="F15" s="47"/>
      <c r="G15" s="47"/>
      <c r="H15" s="47"/>
    </row>
    <row r="16" spans="1:8" x14ac:dyDescent="0.2">
      <c r="A16" s="35" t="s">
        <v>23</v>
      </c>
      <c r="B16" s="74">
        <v>3056092.7239014599</v>
      </c>
      <c r="C16" s="74">
        <v>3531923.0704018497</v>
      </c>
      <c r="D16" s="74">
        <v>3634802.1338286996</v>
      </c>
      <c r="E16" s="44">
        <f>+D16-B16</f>
        <v>578709.40992723964</v>
      </c>
      <c r="F16" s="44">
        <f>+D16-C16</f>
        <v>102879.0634268499</v>
      </c>
      <c r="G16" s="45">
        <f>+D16/B16-1</f>
        <v>0.18936251685074845</v>
      </c>
      <c r="H16" s="45">
        <f>+D16/C16-1</f>
        <v>2.912834208904358E-2</v>
      </c>
    </row>
    <row r="17" spans="1:8" x14ac:dyDescent="0.2">
      <c r="A17" s="35" t="s">
        <v>24</v>
      </c>
      <c r="B17" s="74">
        <v>2082376.2718778802</v>
      </c>
      <c r="C17" s="74">
        <v>2544505.3424335094</v>
      </c>
      <c r="D17" s="74">
        <v>2612277.11939325</v>
      </c>
      <c r="E17" s="44">
        <f>+D17-B17</f>
        <v>529900.84751536977</v>
      </c>
      <c r="F17" s="44">
        <f>+D17-C17</f>
        <v>67771.776959740557</v>
      </c>
      <c r="G17" s="45">
        <f>+D17/B17-1</f>
        <v>0.2544693073348876</v>
      </c>
      <c r="H17" s="45">
        <f>+D17/C17-1</f>
        <v>2.6634558721313262E-2</v>
      </c>
    </row>
    <row r="18" spans="1:8" x14ac:dyDescent="0.2">
      <c r="A18" s="35" t="s">
        <v>25</v>
      </c>
      <c r="B18" s="48">
        <v>2504614.96316616</v>
      </c>
      <c r="C18" s="48">
        <v>2870461.9440785795</v>
      </c>
      <c r="D18" s="48">
        <v>2965774.4421965703</v>
      </c>
      <c r="E18" s="44">
        <f>+D18-B18</f>
        <v>461159.47903041029</v>
      </c>
      <c r="F18" s="44">
        <f>+D18-C18</f>
        <v>95312.498117990792</v>
      </c>
      <c r="G18" s="45">
        <f>+D18/B18-1</f>
        <v>0.18412390160260195</v>
      </c>
      <c r="H18" s="45">
        <f>+D18/C18-1</f>
        <v>3.3204585176476176E-2</v>
      </c>
    </row>
    <row r="19" spans="1:8" x14ac:dyDescent="0.2">
      <c r="A19" s="35" t="s">
        <v>26</v>
      </c>
      <c r="B19" s="48">
        <v>53484.44356833995</v>
      </c>
      <c r="C19" s="48">
        <v>32558.436405840002</v>
      </c>
      <c r="D19" s="48">
        <v>42858.704547910027</v>
      </c>
      <c r="E19" s="44">
        <f>+D19-B19</f>
        <v>-10625.739020429923</v>
      </c>
      <c r="F19" s="44">
        <f>+D19-C19</f>
        <v>10300.268142070025</v>
      </c>
      <c r="G19" s="45">
        <f>+D19/B19-1</f>
        <v>-0.19866971237819542</v>
      </c>
      <c r="H19" s="45">
        <f>+D19/C19-1</f>
        <v>0.31636249399932681</v>
      </c>
    </row>
    <row r="20" spans="1:8" x14ac:dyDescent="0.2">
      <c r="A20" s="35"/>
      <c r="B20" s="48"/>
      <c r="C20" s="48"/>
      <c r="D20" s="48"/>
      <c r="E20" s="47"/>
      <c r="F20" s="47"/>
      <c r="G20" s="47"/>
      <c r="H20" s="47"/>
    </row>
    <row r="21" spans="1:8" x14ac:dyDescent="0.2">
      <c r="A21" s="31" t="s">
        <v>27</v>
      </c>
      <c r="E21" s="47"/>
      <c r="F21" s="47"/>
      <c r="G21" s="47"/>
      <c r="H21" s="47"/>
    </row>
    <row r="22" spans="1:8" x14ac:dyDescent="0.2">
      <c r="A22" s="35" t="s">
        <v>28</v>
      </c>
      <c r="B22" s="73">
        <v>4.4917549267514498E-2</v>
      </c>
      <c r="C22" s="73">
        <v>5.4572881514046552E-2</v>
      </c>
      <c r="D22" s="73">
        <v>5.0765910644998039E-2</v>
      </c>
      <c r="E22" s="51">
        <f>(D22-B22)*100</f>
        <v>0.58483613774835408</v>
      </c>
      <c r="F22" s="51">
        <f>(D22-C22)*100</f>
        <v>-0.38069708690485138</v>
      </c>
      <c r="G22" s="47"/>
      <c r="H22" s="47"/>
    </row>
    <row r="23" spans="1:8" x14ac:dyDescent="0.2">
      <c r="A23" s="35" t="s">
        <v>29</v>
      </c>
      <c r="B23" s="73">
        <v>5.1668058553173107E-2</v>
      </c>
      <c r="C23" s="73">
        <v>6.376790436497369E-2</v>
      </c>
      <c r="D23" s="73">
        <v>5.9336196750640599E-2</v>
      </c>
      <c r="E23" s="51">
        <f>(D23-B23)*100</f>
        <v>0.76681381974674911</v>
      </c>
      <c r="F23" s="51">
        <f>(D23-C23)*100</f>
        <v>-0.44317076143330913</v>
      </c>
      <c r="G23" s="47"/>
      <c r="H23" s="47"/>
    </row>
    <row r="24" spans="1:8" x14ac:dyDescent="0.2">
      <c r="A24" s="35" t="s">
        <v>30</v>
      </c>
      <c r="B24" s="73">
        <v>7.0248517721423652E-3</v>
      </c>
      <c r="C24" s="73">
        <v>1.1645931981148246E-2</v>
      </c>
      <c r="D24" s="73">
        <v>1.0035486443956363E-2</v>
      </c>
      <c r="E24" s="51">
        <f>(D24-B24)*100</f>
        <v>0.30106346718139976</v>
      </c>
      <c r="F24" s="51">
        <f>(D24-C24)*100</f>
        <v>-0.16104455371918833</v>
      </c>
      <c r="G24" s="47"/>
      <c r="H24" s="47"/>
    </row>
    <row r="25" spans="1:8" x14ac:dyDescent="0.2">
      <c r="A25" s="35"/>
      <c r="E25" s="47"/>
      <c r="F25" s="47"/>
      <c r="G25" s="47"/>
      <c r="H25" s="47"/>
    </row>
    <row r="26" spans="1:8" x14ac:dyDescent="0.2">
      <c r="A26" s="31" t="s">
        <v>31</v>
      </c>
      <c r="E26" s="47"/>
      <c r="F26" s="47"/>
      <c r="G26" s="47"/>
      <c r="H26" s="47"/>
    </row>
    <row r="27" spans="1:8" ht="15" x14ac:dyDescent="0.25">
      <c r="A27" s="32" t="s">
        <v>32</v>
      </c>
      <c r="B27" s="73">
        <v>1.9904768889892274E-2</v>
      </c>
      <c r="C27" s="73">
        <v>1.4995427351630872E-2</v>
      </c>
      <c r="D27" s="73">
        <v>1.6927897519161021E-2</v>
      </c>
      <c r="E27" s="51">
        <f>(D27-B27)*100</f>
        <v>-0.29768713707312539</v>
      </c>
      <c r="F27" s="51">
        <f>(D27-C27)*100</f>
        <v>0.19324701675301481</v>
      </c>
      <c r="G27" s="52"/>
      <c r="H27" s="47"/>
    </row>
    <row r="28" spans="1:8" x14ac:dyDescent="0.2">
      <c r="A28" s="32" t="s">
        <v>33</v>
      </c>
      <c r="B28" s="73">
        <v>0.12701704203021244</v>
      </c>
      <c r="C28" s="73">
        <v>0.10156077005267103</v>
      </c>
      <c r="D28" s="73">
        <v>0.11749631838802826</v>
      </c>
      <c r="E28" s="51">
        <f>(D28-B28)*100</f>
        <v>-0.95207236421841757</v>
      </c>
      <c r="F28" s="51">
        <f>(D28-C28)*100</f>
        <v>1.5935548335357237</v>
      </c>
      <c r="G28" s="47"/>
      <c r="H28" s="47"/>
    </row>
    <row r="29" spans="1:8" x14ac:dyDescent="0.2">
      <c r="B29" s="57"/>
      <c r="C29" s="57"/>
      <c r="D29" s="57"/>
      <c r="E29" s="47"/>
      <c r="F29" s="47"/>
      <c r="G29" s="47"/>
      <c r="H29" s="47"/>
    </row>
    <row r="30" spans="1:8" x14ac:dyDescent="0.2">
      <c r="A30" s="35"/>
      <c r="E30" s="47"/>
      <c r="F30" s="47"/>
      <c r="G30" s="47"/>
      <c r="H30" s="47"/>
    </row>
    <row r="31" spans="1:8" x14ac:dyDescent="0.2">
      <c r="A31" s="39" t="s">
        <v>15</v>
      </c>
      <c r="B31" s="54"/>
      <c r="C31" s="54"/>
      <c r="D31" s="54"/>
      <c r="E31" s="54"/>
      <c r="F31" s="54"/>
      <c r="G31" s="54"/>
      <c r="H31" s="54"/>
    </row>
    <row r="32" spans="1:8" x14ac:dyDescent="0.2">
      <c r="A32" s="31" t="s">
        <v>34</v>
      </c>
      <c r="E32" s="47"/>
      <c r="F32" s="47"/>
      <c r="G32" s="47"/>
      <c r="H32" s="47"/>
    </row>
    <row r="33" spans="1:9" x14ac:dyDescent="0.2">
      <c r="A33" s="35" t="s">
        <v>35</v>
      </c>
      <c r="B33" s="81">
        <v>0.7000358458866599</v>
      </c>
      <c r="C33" s="81">
        <v>0.68565135938096822</v>
      </c>
      <c r="D33" s="81">
        <v>0.68231979298672008</v>
      </c>
      <c r="E33" s="51">
        <f>(D33-B33)*100</f>
        <v>-1.7716052899939827</v>
      </c>
      <c r="F33" s="51">
        <f>(D33-C33)*100</f>
        <v>-0.33315663942481422</v>
      </c>
      <c r="G33" s="47"/>
      <c r="H33" s="47"/>
    </row>
    <row r="34" spans="1:9" x14ac:dyDescent="0.2">
      <c r="A34" s="35" t="s">
        <v>36</v>
      </c>
      <c r="B34" s="57">
        <v>0.56243219747879525</v>
      </c>
      <c r="C34" s="57">
        <v>0.56976787926341022</v>
      </c>
      <c r="D34" s="57">
        <v>0.56970368117013315</v>
      </c>
      <c r="E34" s="51">
        <f>(D34-B34)*100</f>
        <v>0.72714836913378988</v>
      </c>
      <c r="F34" s="51">
        <f>(D34-C34)*100</f>
        <v>-6.4198093277068047E-3</v>
      </c>
      <c r="G34" s="47"/>
      <c r="H34" s="47"/>
    </row>
    <row r="35" spans="1:9" x14ac:dyDescent="0.2">
      <c r="A35" s="35"/>
      <c r="B35" s="57"/>
      <c r="C35" s="57"/>
      <c r="D35" s="57"/>
      <c r="E35" s="47"/>
      <c r="F35" s="47"/>
      <c r="G35" s="47"/>
      <c r="H35" s="47"/>
    </row>
    <row r="36" spans="1:9" x14ac:dyDescent="0.2">
      <c r="A36" s="31" t="s">
        <v>37</v>
      </c>
      <c r="B36" s="57"/>
      <c r="C36" s="57"/>
      <c r="D36" s="57"/>
      <c r="E36" s="47"/>
      <c r="F36" s="47"/>
      <c r="G36" s="47"/>
      <c r="H36" s="47"/>
    </row>
    <row r="37" spans="1:9" x14ac:dyDescent="0.2">
      <c r="A37" s="35" t="s">
        <v>38</v>
      </c>
      <c r="B37" s="45">
        <v>0.83973698679545294</v>
      </c>
      <c r="C37" s="45">
        <v>0.83137909277083322</v>
      </c>
      <c r="D37" s="45">
        <v>0.82562043719230493</v>
      </c>
      <c r="E37" s="51">
        <f>(D37-B37)*100</f>
        <v>-1.411654960314801</v>
      </c>
      <c r="F37" s="51">
        <f>(D37-C37)*100</f>
        <v>-0.57586555785282822</v>
      </c>
      <c r="G37" s="47"/>
      <c r="H37" s="47"/>
    </row>
    <row r="38" spans="1:9" x14ac:dyDescent="0.2">
      <c r="A38" s="35" t="s">
        <v>39</v>
      </c>
      <c r="B38" s="45">
        <v>0.16026301320454697</v>
      </c>
      <c r="C38" s="45">
        <v>0.1686209072291667</v>
      </c>
      <c r="D38" s="45">
        <v>0.17437956280769504</v>
      </c>
      <c r="E38" s="51">
        <f>(D38-B38)*100</f>
        <v>1.4116549603148065</v>
      </c>
      <c r="F38" s="51">
        <f>(D38-C38)*100</f>
        <v>0.57586555785283378</v>
      </c>
      <c r="G38" s="47"/>
      <c r="H38" s="47"/>
    </row>
    <row r="39" spans="1:9" x14ac:dyDescent="0.2">
      <c r="B39" s="57"/>
      <c r="C39" s="57"/>
      <c r="D39" s="57"/>
      <c r="E39" s="47"/>
      <c r="F39" s="47"/>
      <c r="G39" s="47"/>
      <c r="H39" s="47"/>
    </row>
    <row r="40" spans="1:9" x14ac:dyDescent="0.2">
      <c r="A40" s="31" t="s">
        <v>40</v>
      </c>
      <c r="B40" s="57"/>
      <c r="C40" s="57"/>
      <c r="D40" s="57"/>
      <c r="E40" s="47"/>
      <c r="F40" s="47"/>
      <c r="G40" s="47"/>
      <c r="H40" s="47"/>
    </row>
    <row r="41" spans="1:9" x14ac:dyDescent="0.2">
      <c r="A41" s="35" t="s">
        <v>41</v>
      </c>
      <c r="B41" s="48">
        <v>2392113.7971619898</v>
      </c>
      <c r="C41" s="48">
        <v>2713812.5645137997</v>
      </c>
      <c r="D41" s="48">
        <v>2815214.2018708005</v>
      </c>
      <c r="E41" s="44">
        <f>+D41-B41</f>
        <v>423100.40470881062</v>
      </c>
      <c r="F41" s="44">
        <f>+D41-C41</f>
        <v>101401.63735700073</v>
      </c>
      <c r="G41" s="45">
        <f>+D41/B41-1</f>
        <v>0.17687302552695372</v>
      </c>
      <c r="H41" s="45">
        <f>+D41/C41-1</f>
        <v>3.7365011380278368E-2</v>
      </c>
    </row>
    <row r="42" spans="1:9" x14ac:dyDescent="0.2">
      <c r="A42" s="35" t="s">
        <v>42</v>
      </c>
      <c r="B42" s="48">
        <v>112501.16600417001</v>
      </c>
      <c r="C42" s="48">
        <v>156649.37956478004</v>
      </c>
      <c r="D42" s="48">
        <v>150560.24032576999</v>
      </c>
      <c r="E42" s="44">
        <f>+D42-B42</f>
        <v>38059.074321599983</v>
      </c>
      <c r="F42" s="44">
        <f>+D42-C42</f>
        <v>-6089.1392390100518</v>
      </c>
      <c r="G42" s="45">
        <f>+D42/B42-1</f>
        <v>0.33829937656103293</v>
      </c>
      <c r="H42" s="45">
        <f>+D42/C42-1</f>
        <v>-3.8871135372049004E-2</v>
      </c>
      <c r="I42" s="73"/>
    </row>
    <row r="43" spans="1:9" x14ac:dyDescent="0.2">
      <c r="A43" s="35" t="s">
        <v>43</v>
      </c>
      <c r="B43" s="48">
        <v>2504614.96316616</v>
      </c>
      <c r="C43" s="48">
        <v>2870461.9440785795</v>
      </c>
      <c r="D43" s="48">
        <v>2965774.4421965703</v>
      </c>
      <c r="E43" s="44">
        <f>+D43-B43</f>
        <v>461159.47903041029</v>
      </c>
      <c r="F43" s="44">
        <f>+D43-C43</f>
        <v>95312.498117990792</v>
      </c>
      <c r="G43" s="45">
        <f>+D43/B43-1</f>
        <v>0.18412390160260195</v>
      </c>
      <c r="H43" s="45">
        <f>+D43/C43-1</f>
        <v>3.3204585176476176E-2</v>
      </c>
    </row>
    <row r="44" spans="1:9" x14ac:dyDescent="0.2">
      <c r="A44" s="35"/>
      <c r="B44" s="57"/>
      <c r="C44" s="57"/>
      <c r="D44" s="57"/>
      <c r="E44" s="47"/>
      <c r="F44" s="47"/>
      <c r="G44" s="45"/>
      <c r="H44" s="45"/>
    </row>
    <row r="45" spans="1:9" x14ac:dyDescent="0.2">
      <c r="A45" s="31" t="s">
        <v>44</v>
      </c>
      <c r="B45" s="57"/>
      <c r="C45" s="57"/>
      <c r="D45" s="57"/>
      <c r="E45" s="47"/>
      <c r="F45" s="47"/>
      <c r="G45" s="47"/>
      <c r="H45" s="47"/>
    </row>
    <row r="46" spans="1:9" x14ac:dyDescent="0.2">
      <c r="A46" s="32" t="s">
        <v>45</v>
      </c>
      <c r="B46" s="57">
        <v>0.18264257304481246</v>
      </c>
      <c r="C46" s="57">
        <v>0.17958511965659266</v>
      </c>
      <c r="D46" s="57">
        <v>0.1767555242822634</v>
      </c>
      <c r="E46" s="51">
        <f>(D46-B46)*100</f>
        <v>-0.58870487625490575</v>
      </c>
      <c r="F46" s="51">
        <f>(D46-C46)*100</f>
        <v>-0.28295953743292523</v>
      </c>
      <c r="G46" s="47"/>
      <c r="H46" s="47"/>
    </row>
    <row r="47" spans="1:9" x14ac:dyDescent="0.2">
      <c r="A47" s="32" t="s">
        <v>46</v>
      </c>
      <c r="B47" s="57">
        <v>8.538786696360294E-2</v>
      </c>
      <c r="C47" s="57">
        <v>8.9990038547844944E-2</v>
      </c>
      <c r="D47" s="57">
        <v>8.8451250879498095E-2</v>
      </c>
      <c r="E47" s="51">
        <f>(D47-B47)*100</f>
        <v>0.30633839158951542</v>
      </c>
      <c r="F47" s="51">
        <f>(D47-C47)*100</f>
        <v>-0.15387876683468499</v>
      </c>
      <c r="G47" s="47"/>
      <c r="H47" s="47"/>
    </row>
    <row r="48" spans="1:9" x14ac:dyDescent="0.2">
      <c r="A48" s="35" t="s">
        <v>47</v>
      </c>
      <c r="B48" s="57">
        <v>0.73196955999158464</v>
      </c>
      <c r="C48" s="57">
        <v>0.73042484179556233</v>
      </c>
      <c r="D48" s="57">
        <v>0.73479322483823839</v>
      </c>
      <c r="E48" s="51">
        <f>(D48-B48)*100</f>
        <v>0.28236648466537506</v>
      </c>
      <c r="F48" s="51">
        <f>(D48-C48)*100</f>
        <v>0.43683830426760606</v>
      </c>
      <c r="G48" s="47"/>
      <c r="H48" s="47"/>
    </row>
    <row r="49" spans="1:10" x14ac:dyDescent="0.2">
      <c r="B49" s="57"/>
      <c r="C49" s="57"/>
      <c r="D49" s="57"/>
    </row>
    <row r="50" spans="1:10" x14ac:dyDescent="0.2">
      <c r="A50" s="58"/>
      <c r="B50" s="59"/>
      <c r="C50" s="68"/>
      <c r="D50" s="68"/>
    </row>
    <row r="51" spans="1:10" x14ac:dyDescent="0.2">
      <c r="A51" s="58"/>
      <c r="B51" s="59"/>
      <c r="C51" s="68"/>
      <c r="D51" s="68"/>
    </row>
    <row r="52" spans="1:10" ht="14.25" x14ac:dyDescent="0.2">
      <c r="A52" s="82"/>
      <c r="B52" s="82"/>
      <c r="C52" s="82"/>
      <c r="D52" s="82"/>
      <c r="E52" s="82"/>
      <c r="F52" s="82"/>
      <c r="G52" s="82"/>
      <c r="H52" s="82"/>
    </row>
    <row r="53" spans="1:10" ht="6" customHeight="1" x14ac:dyDescent="0.2">
      <c r="A53" s="60"/>
      <c r="B53" s="59"/>
      <c r="C53" s="68"/>
      <c r="D53" s="68"/>
    </row>
    <row r="54" spans="1:10" ht="14.25" x14ac:dyDescent="0.2">
      <c r="A54" s="118"/>
      <c r="B54" s="118"/>
      <c r="C54" s="118"/>
      <c r="D54" s="118"/>
      <c r="E54" s="118"/>
      <c r="F54" s="118"/>
      <c r="G54" s="118"/>
      <c r="H54" s="118"/>
    </row>
    <row r="55" spans="1:10" ht="7.5" customHeight="1" x14ac:dyDescent="0.2">
      <c r="A55" s="60"/>
      <c r="B55" s="59"/>
      <c r="C55" s="68"/>
      <c r="D55" s="68"/>
    </row>
    <row r="56" spans="1:10" ht="14.25" x14ac:dyDescent="0.2">
      <c r="A56" s="118"/>
      <c r="B56" s="118"/>
      <c r="C56" s="118"/>
      <c r="D56" s="118"/>
      <c r="E56" s="118"/>
      <c r="F56" s="118"/>
      <c r="G56" s="118"/>
      <c r="H56" s="118"/>
    </row>
    <row r="57" spans="1:10" x14ac:dyDescent="0.2">
      <c r="A57" s="60"/>
      <c r="B57" s="62"/>
      <c r="F57" s="62"/>
      <c r="G57" s="67"/>
      <c r="H57" s="62"/>
      <c r="J57" s="83"/>
    </row>
    <row r="58" spans="1:10" x14ac:dyDescent="0.2">
      <c r="A58" s="60"/>
      <c r="B58" s="65"/>
      <c r="F58" s="65"/>
      <c r="G58" s="67"/>
      <c r="H58" s="65"/>
      <c r="J58" s="83"/>
    </row>
    <row r="59" spans="1:10" x14ac:dyDescent="0.2">
      <c r="A59" s="60"/>
      <c r="B59" s="66"/>
      <c r="F59" s="66"/>
      <c r="G59" s="67"/>
      <c r="H59" s="66"/>
      <c r="I59" s="66"/>
      <c r="J59" s="66"/>
    </row>
    <row r="60" spans="1:10" x14ac:dyDescent="0.2">
      <c r="A60" s="60"/>
      <c r="B60" s="59"/>
      <c r="C60" s="68"/>
      <c r="D60" s="68"/>
    </row>
    <row r="61" spans="1:10" x14ac:dyDescent="0.2">
      <c r="A61" s="60"/>
      <c r="B61" s="59"/>
      <c r="C61" s="68"/>
      <c r="D61" s="68"/>
    </row>
    <row r="62" spans="1:10" x14ac:dyDescent="0.2">
      <c r="A62" s="60"/>
      <c r="B62" s="59"/>
      <c r="C62" s="68"/>
      <c r="D62" s="68"/>
    </row>
    <row r="63" spans="1:10" ht="15.75" x14ac:dyDescent="0.25">
      <c r="A63" s="60"/>
      <c r="B63" s="59"/>
      <c r="C63" s="119" t="s">
        <v>72</v>
      </c>
      <c r="D63" s="119"/>
      <c r="E63" s="119"/>
      <c r="F63" s="119"/>
      <c r="G63" s="119"/>
      <c r="H63" s="116"/>
    </row>
    <row r="64" spans="1:10" x14ac:dyDescent="0.2">
      <c r="A64" s="60"/>
      <c r="B64" s="59"/>
      <c r="C64" s="68"/>
      <c r="D64" s="68"/>
    </row>
    <row r="65" spans="1:4" x14ac:dyDescent="0.2">
      <c r="A65" s="60"/>
      <c r="B65" s="59"/>
      <c r="C65" s="68"/>
      <c r="D65" s="68"/>
    </row>
    <row r="66" spans="1:4" x14ac:dyDescent="0.2">
      <c r="A66" s="60"/>
      <c r="B66" s="68"/>
    </row>
    <row r="67" spans="1:4" x14ac:dyDescent="0.2">
      <c r="A67" s="69" t="s">
        <v>48</v>
      </c>
    </row>
    <row r="68" spans="1:4" x14ac:dyDescent="0.2">
      <c r="A68" s="70" t="s">
        <v>73</v>
      </c>
    </row>
    <row r="69" spans="1:4" x14ac:dyDescent="0.2">
      <c r="A69" s="71"/>
    </row>
    <row r="70" spans="1:4" x14ac:dyDescent="0.2">
      <c r="A70" s="72"/>
    </row>
    <row r="71" spans="1:4" s="71" customFormat="1" x14ac:dyDescent="0.2">
      <c r="B71" s="32"/>
    </row>
    <row r="85" spans="2:4" x14ac:dyDescent="0.2">
      <c r="C85" s="48"/>
      <c r="D85" s="48"/>
    </row>
    <row r="86" spans="2:4" x14ac:dyDescent="0.2">
      <c r="C86" s="48"/>
      <c r="D86" s="48"/>
    </row>
    <row r="87" spans="2:4" x14ac:dyDescent="0.2">
      <c r="C87" s="73"/>
      <c r="D87" s="73"/>
    </row>
    <row r="89" spans="2:4" x14ac:dyDescent="0.2">
      <c r="C89" s="48"/>
      <c r="D89" s="48"/>
    </row>
    <row r="90" spans="2:4" x14ac:dyDescent="0.2">
      <c r="C90" s="48"/>
      <c r="D90" s="48"/>
    </row>
    <row r="91" spans="2:4" x14ac:dyDescent="0.2">
      <c r="C91" s="73"/>
      <c r="D91" s="73"/>
    </row>
    <row r="93" spans="2:4" x14ac:dyDescent="0.2">
      <c r="B93" s="35"/>
      <c r="C93" s="48"/>
      <c r="D93" s="48"/>
    </row>
    <row r="94" spans="2:4" x14ac:dyDescent="0.2">
      <c r="C94" s="74"/>
      <c r="D94" s="74"/>
    </row>
    <row r="95" spans="2:4" x14ac:dyDescent="0.2">
      <c r="C95" s="73"/>
      <c r="D95" s="73"/>
    </row>
    <row r="97" spans="3:5" x14ac:dyDescent="0.2">
      <c r="C97" s="48"/>
      <c r="D97" s="48"/>
    </row>
    <row r="98" spans="3:5" x14ac:dyDescent="0.2">
      <c r="C98" s="74"/>
      <c r="D98" s="74"/>
    </row>
    <row r="99" spans="3:5" x14ac:dyDescent="0.2">
      <c r="C99" s="73"/>
      <c r="D99" s="73"/>
    </row>
    <row r="101" spans="3:5" x14ac:dyDescent="0.2">
      <c r="C101" s="48"/>
      <c r="D101" s="48"/>
    </row>
    <row r="102" spans="3:5" x14ac:dyDescent="0.2">
      <c r="C102" s="48"/>
      <c r="D102" s="48"/>
    </row>
    <row r="103" spans="3:5" x14ac:dyDescent="0.2">
      <c r="C103" s="73"/>
      <c r="D103" s="73"/>
    </row>
    <row r="104" spans="3:5" x14ac:dyDescent="0.2">
      <c r="C104" s="73"/>
      <c r="D104" s="73"/>
    </row>
    <row r="105" spans="3:5" x14ac:dyDescent="0.2">
      <c r="C105" s="48"/>
      <c r="D105" s="48"/>
    </row>
    <row r="106" spans="3:5" x14ac:dyDescent="0.2">
      <c r="C106" s="48"/>
      <c r="D106" s="48"/>
    </row>
    <row r="107" spans="3:5" x14ac:dyDescent="0.2">
      <c r="C107" s="73"/>
      <c r="D107" s="73"/>
    </row>
    <row r="109" spans="3:5" x14ac:dyDescent="0.2">
      <c r="C109" s="74"/>
      <c r="D109" s="74"/>
      <c r="E109" s="75"/>
    </row>
    <row r="110" spans="3:5" x14ac:dyDescent="0.2">
      <c r="C110" s="74"/>
      <c r="D110" s="74"/>
      <c r="E110" s="75"/>
    </row>
    <row r="111" spans="3:5" x14ac:dyDescent="0.2">
      <c r="C111" s="74"/>
      <c r="D111" s="74"/>
      <c r="E111" s="75"/>
    </row>
    <row r="113" spans="3:5" x14ac:dyDescent="0.2">
      <c r="C113" s="74"/>
      <c r="D113" s="74"/>
      <c r="E113" s="76"/>
    </row>
    <row r="114" spans="3:5" x14ac:dyDescent="0.2">
      <c r="C114" s="74"/>
      <c r="D114" s="74"/>
      <c r="E114" s="76"/>
    </row>
    <row r="115" spans="3:5" x14ac:dyDescent="0.2">
      <c r="C115" s="74"/>
      <c r="D115" s="74"/>
      <c r="E115" s="76"/>
    </row>
    <row r="116" spans="3:5" x14ac:dyDescent="0.2">
      <c r="C116" s="74"/>
      <c r="D116" s="74"/>
      <c r="E116" s="76"/>
    </row>
    <row r="117" spans="3:5" x14ac:dyDescent="0.2">
      <c r="C117" s="74"/>
      <c r="D117" s="74"/>
      <c r="E117" s="76"/>
    </row>
  </sheetData>
  <mergeCells count="5">
    <mergeCell ref="E11:F11"/>
    <mergeCell ref="G11:H11"/>
    <mergeCell ref="A54:H54"/>
    <mergeCell ref="A56:H56"/>
    <mergeCell ref="C63:G63"/>
  </mergeCells>
  <pageMargins left="0.23622047244094491" right="0.43307086614173229" top="0.5" bottom="0.74803149606299213" header="0.31496062992125984" footer="0.31496062992125984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zoomScaleNormal="100" zoomScaleSheetLayoutView="100" workbookViewId="0">
      <selection activeCell="C63" sqref="C63:G63"/>
    </sheetView>
  </sheetViews>
  <sheetFormatPr baseColWidth="10" defaultRowHeight="15" x14ac:dyDescent="0.25"/>
  <cols>
    <col min="1" max="1" width="51" customWidth="1"/>
    <col min="257" max="257" width="51" customWidth="1"/>
    <col min="513" max="513" width="51" customWidth="1"/>
    <col min="769" max="769" width="51" customWidth="1"/>
    <col min="1025" max="1025" width="51" customWidth="1"/>
    <col min="1281" max="1281" width="51" customWidth="1"/>
    <col min="1537" max="1537" width="51" customWidth="1"/>
    <col min="1793" max="1793" width="51" customWidth="1"/>
    <col min="2049" max="2049" width="51" customWidth="1"/>
    <col min="2305" max="2305" width="51" customWidth="1"/>
    <col min="2561" max="2561" width="51" customWidth="1"/>
    <col min="2817" max="2817" width="51" customWidth="1"/>
    <col min="3073" max="3073" width="51" customWidth="1"/>
    <col min="3329" max="3329" width="51" customWidth="1"/>
    <col min="3585" max="3585" width="51" customWidth="1"/>
    <col min="3841" max="3841" width="51" customWidth="1"/>
    <col min="4097" max="4097" width="51" customWidth="1"/>
    <col min="4353" max="4353" width="51" customWidth="1"/>
    <col min="4609" max="4609" width="51" customWidth="1"/>
    <col min="4865" max="4865" width="51" customWidth="1"/>
    <col min="5121" max="5121" width="51" customWidth="1"/>
    <col min="5377" max="5377" width="51" customWidth="1"/>
    <col min="5633" max="5633" width="51" customWidth="1"/>
    <col min="5889" max="5889" width="51" customWidth="1"/>
    <col min="6145" max="6145" width="51" customWidth="1"/>
    <col min="6401" max="6401" width="51" customWidth="1"/>
    <col min="6657" max="6657" width="51" customWidth="1"/>
    <col min="6913" max="6913" width="51" customWidth="1"/>
    <col min="7169" max="7169" width="51" customWidth="1"/>
    <col min="7425" max="7425" width="51" customWidth="1"/>
    <col min="7681" max="7681" width="51" customWidth="1"/>
    <col min="7937" max="7937" width="51" customWidth="1"/>
    <col min="8193" max="8193" width="51" customWidth="1"/>
    <col min="8449" max="8449" width="51" customWidth="1"/>
    <col min="8705" max="8705" width="51" customWidth="1"/>
    <col min="8961" max="8961" width="51" customWidth="1"/>
    <col min="9217" max="9217" width="51" customWidth="1"/>
    <col min="9473" max="9473" width="51" customWidth="1"/>
    <col min="9729" max="9729" width="51" customWidth="1"/>
    <col min="9985" max="9985" width="51" customWidth="1"/>
    <col min="10241" max="10241" width="51" customWidth="1"/>
    <col min="10497" max="10497" width="51" customWidth="1"/>
    <col min="10753" max="10753" width="51" customWidth="1"/>
    <col min="11009" max="11009" width="51" customWidth="1"/>
    <col min="11265" max="11265" width="51" customWidth="1"/>
    <col min="11521" max="11521" width="51" customWidth="1"/>
    <col min="11777" max="11777" width="51" customWidth="1"/>
    <col min="12033" max="12033" width="51" customWidth="1"/>
    <col min="12289" max="12289" width="51" customWidth="1"/>
    <col min="12545" max="12545" width="51" customWidth="1"/>
    <col min="12801" max="12801" width="51" customWidth="1"/>
    <col min="13057" max="13057" width="51" customWidth="1"/>
    <col min="13313" max="13313" width="51" customWidth="1"/>
    <col min="13569" max="13569" width="51" customWidth="1"/>
    <col min="13825" max="13825" width="51" customWidth="1"/>
    <col min="14081" max="14081" width="51" customWidth="1"/>
    <col min="14337" max="14337" width="51" customWidth="1"/>
    <col min="14593" max="14593" width="51" customWidth="1"/>
    <col min="14849" max="14849" width="51" customWidth="1"/>
    <col min="15105" max="15105" width="51" customWidth="1"/>
    <col min="15361" max="15361" width="51" customWidth="1"/>
    <col min="15617" max="15617" width="51" customWidth="1"/>
    <col min="15873" max="15873" width="51" customWidth="1"/>
    <col min="16129" max="16129" width="51" customWidth="1"/>
  </cols>
  <sheetData>
    <row r="1" spans="1:9" x14ac:dyDescent="0.25">
      <c r="A1" s="1" t="s">
        <v>0</v>
      </c>
    </row>
    <row r="2" spans="1:9" x14ac:dyDescent="0.25">
      <c r="A2" s="5" t="s">
        <v>74</v>
      </c>
    </row>
    <row r="3" spans="1:9" x14ac:dyDescent="0.25">
      <c r="A3" s="7" t="s">
        <v>75</v>
      </c>
    </row>
    <row r="4" spans="1:9" x14ac:dyDescent="0.25">
      <c r="D4" s="84"/>
    </row>
    <row r="7" spans="1:9" ht="18" x14ac:dyDescent="0.25">
      <c r="A7" s="125" t="s">
        <v>49</v>
      </c>
      <c r="B7" s="125"/>
      <c r="C7" s="125"/>
      <c r="D7" s="125"/>
      <c r="E7" s="125"/>
      <c r="F7" s="125"/>
      <c r="G7" s="125"/>
      <c r="H7" s="125"/>
      <c r="I7" s="125"/>
    </row>
    <row r="8" spans="1:9" x14ac:dyDescent="0.25">
      <c r="A8" s="85"/>
      <c r="B8" s="86"/>
      <c r="C8" s="86"/>
      <c r="D8" s="86"/>
      <c r="E8" s="86"/>
      <c r="F8" s="86"/>
      <c r="G8" s="86"/>
      <c r="H8" s="86"/>
      <c r="I8" s="86"/>
    </row>
    <row r="9" spans="1:9" x14ac:dyDescent="0.25">
      <c r="A9" s="85"/>
      <c r="B9" s="86"/>
      <c r="C9" s="86"/>
      <c r="D9" s="86"/>
      <c r="E9" s="86"/>
      <c r="F9" s="86"/>
      <c r="G9" s="86"/>
      <c r="H9" s="86"/>
      <c r="I9" s="86"/>
    </row>
    <row r="10" spans="1:9" x14ac:dyDescent="0.25">
      <c r="A10" s="87"/>
      <c r="B10" s="126" t="s">
        <v>78</v>
      </c>
      <c r="C10" s="127"/>
      <c r="D10" s="127"/>
      <c r="E10" s="127"/>
      <c r="F10" s="127"/>
      <c r="G10" s="127"/>
      <c r="H10" s="127"/>
      <c r="I10" s="128"/>
    </row>
    <row r="11" spans="1:9" x14ac:dyDescent="0.25">
      <c r="A11" s="88"/>
      <c r="B11" s="129" t="s">
        <v>50</v>
      </c>
      <c r="C11" s="130"/>
      <c r="D11" s="130"/>
      <c r="E11" s="131"/>
      <c r="F11" s="129" t="s">
        <v>51</v>
      </c>
      <c r="G11" s="130"/>
      <c r="H11" s="130"/>
      <c r="I11" s="131"/>
    </row>
    <row r="12" spans="1:9" x14ac:dyDescent="0.25">
      <c r="A12" s="88"/>
      <c r="B12" s="132" t="s">
        <v>52</v>
      </c>
      <c r="C12" s="133"/>
      <c r="D12" s="132" t="s">
        <v>53</v>
      </c>
      <c r="E12" s="133"/>
      <c r="F12" s="132" t="s">
        <v>52</v>
      </c>
      <c r="G12" s="133"/>
      <c r="H12" s="132" t="s">
        <v>53</v>
      </c>
      <c r="I12" s="133"/>
    </row>
    <row r="13" spans="1:9" x14ac:dyDescent="0.25">
      <c r="A13" s="89" t="s">
        <v>54</v>
      </c>
      <c r="B13" s="90" t="s">
        <v>55</v>
      </c>
      <c r="C13" s="90" t="s">
        <v>56</v>
      </c>
      <c r="D13" s="91" t="s">
        <v>55</v>
      </c>
      <c r="E13" s="90" t="s">
        <v>56</v>
      </c>
      <c r="F13" s="90" t="s">
        <v>55</v>
      </c>
      <c r="G13" s="90" t="s">
        <v>56</v>
      </c>
      <c r="H13" s="90" t="s">
        <v>55</v>
      </c>
      <c r="I13" s="90" t="s">
        <v>56</v>
      </c>
    </row>
    <row r="14" spans="1:9" x14ac:dyDescent="0.25">
      <c r="A14" s="92" t="s">
        <v>57</v>
      </c>
      <c r="B14" s="93">
        <v>13.03</v>
      </c>
      <c r="C14" s="93">
        <v>14.01</v>
      </c>
      <c r="D14" s="93">
        <v>7.49</v>
      </c>
      <c r="E14" s="93">
        <v>7.74</v>
      </c>
      <c r="F14" s="93">
        <v>24.46</v>
      </c>
      <c r="G14" s="93">
        <v>27.1</v>
      </c>
      <c r="H14" s="93">
        <v>13.27</v>
      </c>
      <c r="I14" s="93">
        <v>14.07</v>
      </c>
    </row>
    <row r="15" spans="1:9" x14ac:dyDescent="0.25">
      <c r="A15" s="94" t="s">
        <v>58</v>
      </c>
      <c r="B15" s="93">
        <v>15</v>
      </c>
      <c r="C15" s="93">
        <v>16.260000000000002</v>
      </c>
      <c r="D15" s="93">
        <v>9.3000000000000007</v>
      </c>
      <c r="E15" s="93">
        <v>9.52</v>
      </c>
      <c r="F15" s="93">
        <v>28.77</v>
      </c>
      <c r="G15" s="93">
        <v>32.92</v>
      </c>
      <c r="H15" s="93">
        <v>14.65</v>
      </c>
      <c r="I15" s="93">
        <v>15.34</v>
      </c>
    </row>
    <row r="16" spans="1:9" x14ac:dyDescent="0.25">
      <c r="A16" s="94" t="s">
        <v>59</v>
      </c>
      <c r="B16" s="95">
        <v>9.64</v>
      </c>
      <c r="C16" s="95">
        <v>9.8699999999999992</v>
      </c>
      <c r="D16" s="95">
        <v>8.26</v>
      </c>
      <c r="E16" s="95">
        <v>8.43</v>
      </c>
      <c r="F16" s="95">
        <v>19</v>
      </c>
      <c r="G16" s="95">
        <v>19.89</v>
      </c>
      <c r="H16" s="93" t="s">
        <v>79</v>
      </c>
      <c r="I16" s="93" t="s">
        <v>79</v>
      </c>
    </row>
    <row r="17" spans="1:9" x14ac:dyDescent="0.25">
      <c r="A17" s="94" t="s">
        <v>60</v>
      </c>
      <c r="B17" s="95">
        <v>12.92</v>
      </c>
      <c r="C17" s="95">
        <v>13.07</v>
      </c>
      <c r="D17" s="93">
        <v>10.34</v>
      </c>
      <c r="E17" s="95">
        <v>10.35</v>
      </c>
      <c r="F17" s="95">
        <v>18.05</v>
      </c>
      <c r="G17" s="95">
        <v>18.05</v>
      </c>
      <c r="H17" s="93" t="s">
        <v>79</v>
      </c>
      <c r="I17" s="93" t="s">
        <v>79</v>
      </c>
    </row>
    <row r="18" spans="1:9" x14ac:dyDescent="0.25">
      <c r="A18" s="94" t="s">
        <v>61</v>
      </c>
      <c r="B18" s="93">
        <v>18.75</v>
      </c>
      <c r="C18" s="93">
        <v>20.82</v>
      </c>
      <c r="D18" s="93">
        <v>9.25</v>
      </c>
      <c r="E18" s="93">
        <v>9.59</v>
      </c>
      <c r="F18" s="93">
        <v>23.1</v>
      </c>
      <c r="G18" s="93">
        <v>25.86</v>
      </c>
      <c r="H18" s="93">
        <v>13.58</v>
      </c>
      <c r="I18" s="93">
        <v>14.09</v>
      </c>
    </row>
    <row r="19" spans="1:9" x14ac:dyDescent="0.25">
      <c r="A19" s="94" t="s">
        <v>62</v>
      </c>
      <c r="B19" s="93">
        <v>25.2</v>
      </c>
      <c r="C19" s="93">
        <v>28.59</v>
      </c>
      <c r="D19" s="93">
        <v>9.5</v>
      </c>
      <c r="E19" s="93">
        <v>9.76</v>
      </c>
      <c r="F19" s="93">
        <v>29.67</v>
      </c>
      <c r="G19" s="93">
        <v>34.659999999999997</v>
      </c>
      <c r="H19" s="95">
        <v>12.62</v>
      </c>
      <c r="I19" s="95">
        <v>13.02</v>
      </c>
    </row>
    <row r="20" spans="1:9" x14ac:dyDescent="0.25">
      <c r="A20" s="94" t="s">
        <v>63</v>
      </c>
      <c r="B20" s="93">
        <v>41.7</v>
      </c>
      <c r="C20" s="93">
        <v>50.47</v>
      </c>
      <c r="D20" s="95" t="s">
        <v>79</v>
      </c>
      <c r="E20" s="95" t="s">
        <v>79</v>
      </c>
      <c r="F20" s="93">
        <v>40.67</v>
      </c>
      <c r="G20" s="93">
        <v>49.18</v>
      </c>
      <c r="H20" s="95" t="s">
        <v>79</v>
      </c>
      <c r="I20" s="95" t="s">
        <v>79</v>
      </c>
    </row>
    <row r="21" spans="1:9" x14ac:dyDescent="0.25">
      <c r="A21" s="96" t="s">
        <v>64</v>
      </c>
      <c r="B21" s="97"/>
      <c r="C21" s="97"/>
      <c r="D21" s="98"/>
      <c r="E21" s="97"/>
      <c r="F21" s="97"/>
      <c r="G21" s="97"/>
      <c r="H21" s="97"/>
      <c r="I21" s="97"/>
    </row>
    <row r="22" spans="1:9" x14ac:dyDescent="0.25">
      <c r="A22" s="99" t="s">
        <v>65</v>
      </c>
      <c r="B22" s="100">
        <v>0.8</v>
      </c>
      <c r="C22" s="100">
        <v>0.8</v>
      </c>
      <c r="D22" s="100">
        <v>0.24</v>
      </c>
      <c r="E22" s="100">
        <v>0.24</v>
      </c>
      <c r="F22" s="100">
        <v>0.5</v>
      </c>
      <c r="G22" s="100">
        <v>0.5</v>
      </c>
      <c r="H22" s="100">
        <v>0.25</v>
      </c>
      <c r="I22" s="100">
        <v>0.25</v>
      </c>
    </row>
    <row r="23" spans="1:9" x14ac:dyDescent="0.25">
      <c r="A23" s="101" t="s">
        <v>47</v>
      </c>
      <c r="B23" s="102"/>
      <c r="C23" s="102"/>
      <c r="D23" s="102"/>
      <c r="E23" s="102"/>
      <c r="F23" s="100"/>
      <c r="G23" s="100"/>
      <c r="H23" s="100"/>
      <c r="I23" s="100"/>
    </row>
    <row r="24" spans="1:9" x14ac:dyDescent="0.25">
      <c r="A24" s="103" t="s">
        <v>66</v>
      </c>
      <c r="B24" s="104">
        <v>4.51</v>
      </c>
      <c r="C24" s="100">
        <v>4.5599999999999996</v>
      </c>
      <c r="D24" s="104">
        <v>0.66</v>
      </c>
      <c r="E24" s="104">
        <v>0.67</v>
      </c>
      <c r="F24" s="100">
        <v>5.82</v>
      </c>
      <c r="G24" s="100">
        <v>5.95</v>
      </c>
      <c r="H24" s="104">
        <v>5.54</v>
      </c>
      <c r="I24" s="104">
        <v>5.66</v>
      </c>
    </row>
    <row r="25" spans="1:9" x14ac:dyDescent="0.25">
      <c r="A25" s="105" t="s">
        <v>67</v>
      </c>
      <c r="B25" s="104">
        <v>7.22</v>
      </c>
      <c r="C25" s="100">
        <v>7.31</v>
      </c>
      <c r="D25" s="104">
        <v>4.03</v>
      </c>
      <c r="E25" s="104">
        <v>4.07</v>
      </c>
      <c r="F25" s="104">
        <v>9.89</v>
      </c>
      <c r="G25" s="100">
        <v>10.36</v>
      </c>
      <c r="H25" s="104">
        <v>4.66</v>
      </c>
      <c r="I25" s="104">
        <v>4.72</v>
      </c>
    </row>
    <row r="26" spans="1:9" x14ac:dyDescent="0.25">
      <c r="A26" s="105" t="s">
        <v>68</v>
      </c>
      <c r="B26" s="100">
        <v>10.97</v>
      </c>
      <c r="C26" s="100">
        <v>11.33</v>
      </c>
      <c r="D26" s="100">
        <v>6.56</v>
      </c>
      <c r="E26" s="100">
        <v>6.66</v>
      </c>
      <c r="F26" s="100">
        <v>11.68</v>
      </c>
      <c r="G26" s="100">
        <v>12.09</v>
      </c>
      <c r="H26" s="100">
        <v>6.98</v>
      </c>
      <c r="I26" s="100">
        <v>7.13</v>
      </c>
    </row>
    <row r="27" spans="1:9" x14ac:dyDescent="0.25">
      <c r="A27" s="106" t="s">
        <v>69</v>
      </c>
      <c r="B27" s="107" t="s">
        <v>79</v>
      </c>
      <c r="C27" s="107" t="s">
        <v>79</v>
      </c>
      <c r="D27" s="107" t="s">
        <v>79</v>
      </c>
      <c r="E27" s="107" t="s">
        <v>79</v>
      </c>
      <c r="F27" s="108" t="s">
        <v>79</v>
      </c>
      <c r="G27" s="108" t="s">
        <v>79</v>
      </c>
      <c r="H27" s="108" t="s">
        <v>79</v>
      </c>
      <c r="I27" s="108" t="s">
        <v>79</v>
      </c>
    </row>
    <row r="28" spans="1:9" x14ac:dyDescent="0.25">
      <c r="A28" s="85"/>
      <c r="B28" s="86"/>
      <c r="C28" s="86"/>
      <c r="D28" s="86"/>
      <c r="E28" s="86"/>
      <c r="F28" s="86"/>
      <c r="G28" s="86"/>
      <c r="H28" s="109"/>
      <c r="I28" s="86"/>
    </row>
    <row r="29" spans="1:9" ht="18" customHeight="1" x14ac:dyDescent="0.25">
      <c r="A29" s="124" t="s">
        <v>70</v>
      </c>
      <c r="B29" s="124"/>
      <c r="C29" s="124"/>
      <c r="D29" s="86"/>
      <c r="E29" s="86"/>
      <c r="F29" s="86"/>
      <c r="G29" s="86"/>
      <c r="H29" s="86"/>
      <c r="I29" s="86"/>
    </row>
    <row r="30" spans="1:9" x14ac:dyDescent="0.25">
      <c r="A30" s="110" t="s">
        <v>71</v>
      </c>
    </row>
    <row r="31" spans="1:9" x14ac:dyDescent="0.25">
      <c r="A31" s="111"/>
    </row>
    <row r="32" spans="1:9" x14ac:dyDescent="0.25">
      <c r="A32" s="111"/>
    </row>
    <row r="34" spans="2:9" x14ac:dyDescent="0.25">
      <c r="B34" s="62"/>
      <c r="C34" s="63"/>
      <c r="D34" s="83"/>
      <c r="F34" s="62"/>
      <c r="G34" s="62"/>
      <c r="H34" s="64"/>
      <c r="I34" s="62"/>
    </row>
    <row r="35" spans="2:9" x14ac:dyDescent="0.25">
      <c r="B35" s="65"/>
      <c r="C35" s="65"/>
      <c r="D35" s="83"/>
      <c r="F35" s="65"/>
      <c r="G35" s="65"/>
      <c r="H35" s="64"/>
      <c r="I35" s="65"/>
    </row>
    <row r="36" spans="2:9" x14ac:dyDescent="0.25">
      <c r="B36" s="66"/>
      <c r="C36" s="66"/>
      <c r="D36" s="83"/>
      <c r="F36" s="66"/>
      <c r="G36" s="66"/>
      <c r="H36" s="66"/>
      <c r="I36" s="66"/>
    </row>
    <row r="39" spans="2:9" ht="15.75" x14ac:dyDescent="0.25">
      <c r="E39" s="119" t="s">
        <v>72</v>
      </c>
      <c r="F39" s="119"/>
      <c r="G39" s="119"/>
      <c r="H39" s="119"/>
      <c r="I39" s="119"/>
    </row>
    <row r="50" spans="4:12" x14ac:dyDescent="0.25">
      <c r="D50" s="9"/>
      <c r="E50" s="9"/>
      <c r="F50" s="9"/>
      <c r="G50" s="9"/>
      <c r="H50" s="9"/>
      <c r="I50" s="9"/>
      <c r="J50" s="9"/>
      <c r="K50" s="9"/>
      <c r="L50" s="9"/>
    </row>
    <row r="51" spans="4:12" x14ac:dyDescent="0.25">
      <c r="D51" s="9"/>
      <c r="E51" s="9"/>
      <c r="F51" s="9"/>
      <c r="G51" s="9"/>
      <c r="H51" s="9"/>
      <c r="I51" s="9"/>
      <c r="J51" s="9"/>
      <c r="K51" s="9"/>
      <c r="L51" s="9"/>
    </row>
    <row r="52" spans="4:12" x14ac:dyDescent="0.25">
      <c r="D52" s="112"/>
      <c r="E52" s="112"/>
      <c r="F52" s="112"/>
      <c r="G52" s="112"/>
      <c r="H52" s="112"/>
      <c r="I52" s="112"/>
      <c r="J52" s="112"/>
      <c r="K52" s="112"/>
      <c r="L52" s="9"/>
    </row>
    <row r="53" spans="4:12" x14ac:dyDescent="0.25">
      <c r="D53" s="112"/>
      <c r="E53" s="112"/>
      <c r="F53" s="112"/>
      <c r="G53" s="112"/>
      <c r="H53" s="112"/>
      <c r="I53" s="112"/>
      <c r="J53" s="112"/>
      <c r="K53" s="112"/>
      <c r="L53" s="9"/>
    </row>
    <row r="54" spans="4:12" x14ac:dyDescent="0.25">
      <c r="D54" s="113"/>
      <c r="E54" s="113"/>
      <c r="F54" s="113"/>
      <c r="G54" s="113"/>
      <c r="H54" s="113"/>
      <c r="I54" s="113"/>
      <c r="J54" s="113"/>
      <c r="K54" s="113"/>
      <c r="L54" s="9"/>
    </row>
    <row r="55" spans="4:12" x14ac:dyDescent="0.25">
      <c r="D55" s="113"/>
      <c r="E55" s="113"/>
      <c r="F55" s="112"/>
      <c r="G55" s="113"/>
      <c r="H55" s="113"/>
      <c r="I55" s="113"/>
      <c r="J55" s="113"/>
      <c r="K55" s="113"/>
      <c r="L55" s="9"/>
    </row>
    <row r="56" spans="4:12" x14ac:dyDescent="0.25">
      <c r="D56" s="112"/>
      <c r="E56" s="112"/>
      <c r="F56" s="112"/>
      <c r="G56" s="112"/>
      <c r="H56" s="112"/>
      <c r="I56" s="112"/>
      <c r="J56" s="112"/>
      <c r="K56" s="112"/>
      <c r="L56" s="9"/>
    </row>
    <row r="57" spans="4:12" x14ac:dyDescent="0.25">
      <c r="D57" s="112"/>
      <c r="E57" s="112"/>
      <c r="F57" s="112"/>
      <c r="G57" s="112"/>
      <c r="H57" s="112"/>
      <c r="I57" s="112"/>
      <c r="J57" s="113"/>
      <c r="K57" s="113"/>
      <c r="L57" s="9"/>
    </row>
    <row r="58" spans="4:12" x14ac:dyDescent="0.25">
      <c r="D58" s="112"/>
      <c r="E58" s="112"/>
      <c r="F58" s="113"/>
      <c r="G58" s="113"/>
      <c r="H58" s="112"/>
      <c r="I58" s="112"/>
      <c r="J58" s="113"/>
      <c r="K58" s="113"/>
      <c r="L58" s="9"/>
    </row>
    <row r="59" spans="4:12" x14ac:dyDescent="0.25">
      <c r="D59" s="114"/>
      <c r="E59" s="114"/>
      <c r="F59" s="114"/>
      <c r="G59" s="114"/>
      <c r="H59" s="114"/>
      <c r="I59" s="114"/>
      <c r="J59" s="115"/>
      <c r="K59" s="114"/>
      <c r="L59" s="9"/>
    </row>
    <row r="60" spans="4:12" x14ac:dyDescent="0.25">
      <c r="D60" s="112"/>
      <c r="E60" s="112"/>
      <c r="F60" s="112"/>
      <c r="G60" s="112"/>
      <c r="H60" s="112"/>
      <c r="I60" s="112"/>
      <c r="J60" s="112"/>
      <c r="K60" s="112"/>
      <c r="L60" s="9"/>
    </row>
    <row r="61" spans="4:12" x14ac:dyDescent="0.25">
      <c r="D61" s="112"/>
      <c r="E61" s="112"/>
      <c r="F61" s="112"/>
      <c r="G61" s="112"/>
      <c r="H61" s="112"/>
      <c r="I61" s="112"/>
      <c r="J61" s="112"/>
      <c r="K61" s="112"/>
      <c r="L61" s="9"/>
    </row>
    <row r="62" spans="4:12" x14ac:dyDescent="0.25">
      <c r="D62" s="112"/>
      <c r="E62" s="112"/>
      <c r="F62" s="112"/>
      <c r="G62" s="112"/>
      <c r="H62" s="112"/>
      <c r="I62" s="112"/>
      <c r="J62" s="112"/>
      <c r="K62" s="112"/>
      <c r="L62" s="9"/>
    </row>
    <row r="63" spans="4:12" x14ac:dyDescent="0.25">
      <c r="D63" s="113"/>
      <c r="E63" s="112"/>
      <c r="F63" s="113"/>
      <c r="G63" s="113"/>
      <c r="H63" s="112"/>
      <c r="I63" s="112"/>
      <c r="J63" s="113"/>
      <c r="K63" s="113"/>
      <c r="L63" s="9"/>
    </row>
    <row r="64" spans="4:12" x14ac:dyDescent="0.25">
      <c r="D64" s="113"/>
      <c r="E64" s="112"/>
      <c r="F64" s="113"/>
      <c r="G64" s="113"/>
      <c r="H64" s="113"/>
      <c r="I64" s="112"/>
      <c r="J64" s="113"/>
      <c r="K64" s="113"/>
      <c r="L64" s="9"/>
    </row>
    <row r="65" spans="4:12" x14ac:dyDescent="0.25">
      <c r="D65" s="112"/>
      <c r="E65" s="112"/>
      <c r="F65" s="112"/>
      <c r="G65" s="112"/>
      <c r="H65" s="112"/>
      <c r="I65" s="112"/>
      <c r="J65" s="112"/>
      <c r="K65" s="112"/>
      <c r="L65" s="9"/>
    </row>
    <row r="66" spans="4:12" x14ac:dyDescent="0.25">
      <c r="D66" s="9"/>
      <c r="E66" s="9"/>
      <c r="F66" s="9"/>
      <c r="G66" s="9"/>
      <c r="H66" s="9"/>
      <c r="I66" s="9"/>
      <c r="J66" s="9"/>
      <c r="K66" s="9"/>
      <c r="L66" s="9"/>
    </row>
    <row r="67" spans="4:12" x14ac:dyDescent="0.25">
      <c r="D67" s="9"/>
      <c r="E67" s="9"/>
      <c r="F67" s="9"/>
      <c r="G67" s="9"/>
      <c r="H67" s="9"/>
      <c r="I67" s="9"/>
      <c r="J67" s="9"/>
      <c r="K67" s="9"/>
      <c r="L67" s="9"/>
    </row>
    <row r="68" spans="4:12" x14ac:dyDescent="0.25">
      <c r="D68" s="9"/>
      <c r="E68" s="9"/>
      <c r="F68" s="9"/>
      <c r="G68" s="9"/>
      <c r="H68" s="9"/>
      <c r="I68" s="9"/>
      <c r="J68" s="9"/>
      <c r="K68" s="9"/>
      <c r="L68" s="9"/>
    </row>
  </sheetData>
  <mergeCells count="10">
    <mergeCell ref="E39:I39"/>
    <mergeCell ref="A29:C29"/>
    <mergeCell ref="A7:I7"/>
    <mergeCell ref="B10:I10"/>
    <mergeCell ref="B11:E11"/>
    <mergeCell ref="F11:I11"/>
    <mergeCell ref="B12:C12"/>
    <mergeCell ref="D12:E12"/>
    <mergeCell ref="F12:G12"/>
    <mergeCell ref="H12:I12"/>
  </mergeCells>
  <pageMargins left="0.7" right="0.7" top="0.75" bottom="0.75" header="0.3" footer="0.3"/>
  <pageSetup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Normal="100" workbookViewId="0">
      <selection activeCell="C63" sqref="C63:G63"/>
    </sheetView>
  </sheetViews>
  <sheetFormatPr baseColWidth="10" defaultRowHeight="15" x14ac:dyDescent="0.25"/>
  <cols>
    <col min="1" max="1" width="36.7109375" customWidth="1"/>
    <col min="2" max="2" width="30" bestFit="1" customWidth="1"/>
    <col min="3" max="3" width="23.140625" customWidth="1"/>
    <col min="4" max="4" width="24.28515625" bestFit="1" customWidth="1"/>
    <col min="5" max="5" width="23.7109375" bestFit="1" customWidth="1"/>
    <col min="6" max="6" width="27.42578125" customWidth="1"/>
    <col min="7" max="7" width="36.7109375" bestFit="1" customWidth="1"/>
  </cols>
  <sheetData>
    <row r="1" spans="1:10" x14ac:dyDescent="0.25">
      <c r="A1" s="1" t="s">
        <v>0</v>
      </c>
      <c r="C1" s="2"/>
      <c r="D1" s="3"/>
      <c r="E1" s="4"/>
      <c r="F1" s="4"/>
      <c r="G1" s="4"/>
      <c r="H1" s="4"/>
    </row>
    <row r="2" spans="1:10" x14ac:dyDescent="0.25">
      <c r="A2" s="5" t="s">
        <v>74</v>
      </c>
      <c r="C2" s="2"/>
      <c r="D2" s="6"/>
      <c r="E2" s="4"/>
      <c r="F2" s="4"/>
      <c r="G2" s="4"/>
      <c r="H2" s="4"/>
    </row>
    <row r="3" spans="1:10" x14ac:dyDescent="0.25">
      <c r="A3" s="7" t="s">
        <v>75</v>
      </c>
      <c r="C3" s="2"/>
      <c r="D3" s="3"/>
      <c r="E3" s="4"/>
      <c r="F3" s="8"/>
      <c r="G3" s="8"/>
      <c r="H3" s="4"/>
    </row>
    <row r="4" spans="1:10" x14ac:dyDescent="0.25">
      <c r="B4" s="9"/>
      <c r="C4" s="10"/>
      <c r="D4" s="10"/>
      <c r="E4" s="9"/>
      <c r="F4" s="8"/>
      <c r="G4" s="8"/>
      <c r="H4" s="8"/>
      <c r="I4" s="8"/>
      <c r="J4" s="11"/>
    </row>
    <row r="5" spans="1:10" x14ac:dyDescent="0.25">
      <c r="B5" s="12"/>
      <c r="C5" s="13"/>
      <c r="D5" s="13"/>
      <c r="E5" s="13"/>
      <c r="F5" s="13"/>
      <c r="G5" s="4"/>
      <c r="H5" s="4"/>
    </row>
    <row r="6" spans="1:10" x14ac:dyDescent="0.25">
      <c r="B6" s="4"/>
      <c r="C6" s="4"/>
      <c r="D6" s="4"/>
      <c r="E6" s="4"/>
      <c r="F6" s="4"/>
      <c r="G6" s="4"/>
      <c r="H6" s="4"/>
    </row>
    <row r="7" spans="1:10" ht="15.75" thickBot="1" x14ac:dyDescent="0.3">
      <c r="B7" s="4"/>
      <c r="C7" s="4"/>
      <c r="D7" s="4"/>
      <c r="E7" s="4"/>
      <c r="F7" s="4"/>
      <c r="G7" s="4"/>
    </row>
    <row r="8" spans="1:10" s="14" customFormat="1" ht="24" thickBot="1" x14ac:dyDescent="0.4">
      <c r="B8" s="25" t="s">
        <v>1</v>
      </c>
      <c r="C8" s="26" t="s">
        <v>2</v>
      </c>
      <c r="D8" s="26" t="s">
        <v>3</v>
      </c>
      <c r="E8" s="27" t="s">
        <v>4</v>
      </c>
      <c r="F8" s="9"/>
      <c r="G8" s="9"/>
    </row>
    <row r="9" spans="1:10" s="14" customFormat="1" ht="24" thickBot="1" x14ac:dyDescent="0.4">
      <c r="B9" s="28">
        <v>1997</v>
      </c>
      <c r="C9" s="29">
        <v>3922</v>
      </c>
      <c r="D9" s="29">
        <v>3905</v>
      </c>
      <c r="E9" s="30">
        <v>7827</v>
      </c>
      <c r="F9" s="18" t="s">
        <v>5</v>
      </c>
      <c r="G9" s="16"/>
    </row>
    <row r="10" spans="1:10" s="14" customFormat="1" ht="23.25" x14ac:dyDescent="0.35">
      <c r="B10" s="15">
        <v>1998</v>
      </c>
      <c r="C10" s="16">
        <v>3208</v>
      </c>
      <c r="D10" s="16">
        <v>2055</v>
      </c>
      <c r="E10" s="17">
        <v>5263</v>
      </c>
      <c r="F10" s="16"/>
      <c r="G10" s="16"/>
    </row>
    <row r="11" spans="1:10" s="14" customFormat="1" ht="23.25" x14ac:dyDescent="0.35">
      <c r="B11" s="15">
        <v>1999</v>
      </c>
      <c r="C11" s="16">
        <v>3259</v>
      </c>
      <c r="D11" s="16">
        <v>1634</v>
      </c>
      <c r="E11" s="17">
        <v>4893</v>
      </c>
      <c r="F11" s="16"/>
      <c r="G11" s="16"/>
    </row>
    <row r="12" spans="1:10" s="14" customFormat="1" ht="23.25" x14ac:dyDescent="0.35">
      <c r="B12" s="15">
        <v>2000</v>
      </c>
      <c r="C12" s="16">
        <v>3056</v>
      </c>
      <c r="D12" s="16">
        <v>1631</v>
      </c>
      <c r="E12" s="17">
        <v>4687</v>
      </c>
      <c r="F12" s="16"/>
      <c r="G12" s="16"/>
    </row>
    <row r="13" spans="1:10" s="14" customFormat="1" ht="23.25" x14ac:dyDescent="0.35">
      <c r="B13" s="15">
        <v>2001</v>
      </c>
      <c r="C13" s="16">
        <v>3370</v>
      </c>
      <c r="D13" s="16">
        <v>2352</v>
      </c>
      <c r="E13" s="17">
        <v>5722</v>
      </c>
      <c r="F13" s="16"/>
      <c r="G13" s="16"/>
    </row>
    <row r="14" spans="1:10" s="14" customFormat="1" ht="23.25" x14ac:dyDescent="0.35">
      <c r="B14" s="15">
        <v>2002</v>
      </c>
      <c r="C14" s="16">
        <v>3449</v>
      </c>
      <c r="D14" s="16">
        <v>2701</v>
      </c>
      <c r="E14" s="17">
        <v>6150</v>
      </c>
      <c r="F14" s="16"/>
      <c r="G14" s="16"/>
    </row>
    <row r="15" spans="1:10" s="14" customFormat="1" ht="23.25" x14ac:dyDescent="0.35">
      <c r="B15" s="15">
        <v>2003</v>
      </c>
      <c r="C15" s="16">
        <v>2671</v>
      </c>
      <c r="D15" s="16">
        <v>1826</v>
      </c>
      <c r="E15" s="17">
        <v>4497</v>
      </c>
      <c r="F15" s="16"/>
      <c r="G15" s="16"/>
    </row>
    <row r="16" spans="1:10" s="14" customFormat="1" ht="23.25" x14ac:dyDescent="0.35">
      <c r="B16" s="15">
        <v>2004</v>
      </c>
      <c r="C16" s="16">
        <v>1860</v>
      </c>
      <c r="D16" s="16">
        <v>1537</v>
      </c>
      <c r="E16" s="17">
        <v>3397</v>
      </c>
      <c r="F16" s="16"/>
      <c r="G16" s="16"/>
    </row>
    <row r="17" spans="2:7" s="14" customFormat="1" ht="24" thickBot="1" x14ac:dyDescent="0.4">
      <c r="B17" s="19">
        <v>2005</v>
      </c>
      <c r="C17" s="16">
        <v>1349</v>
      </c>
      <c r="D17" s="16">
        <v>1159</v>
      </c>
      <c r="E17" s="17">
        <v>2508</v>
      </c>
      <c r="F17" s="16"/>
      <c r="G17" s="16"/>
    </row>
    <row r="18" spans="2:7" s="14" customFormat="1" ht="24" thickBot="1" x14ac:dyDescent="0.4">
      <c r="B18" s="19">
        <v>2006</v>
      </c>
      <c r="C18" s="16">
        <v>461</v>
      </c>
      <c r="D18" s="16">
        <v>34</v>
      </c>
      <c r="E18" s="17">
        <v>495</v>
      </c>
      <c r="F18" s="18" t="s">
        <v>6</v>
      </c>
      <c r="G18" s="16"/>
    </row>
    <row r="19" spans="2:7" s="14" customFormat="1" ht="23.25" x14ac:dyDescent="0.35">
      <c r="B19" s="19">
        <v>2007</v>
      </c>
      <c r="C19" s="16">
        <v>306</v>
      </c>
      <c r="D19" s="16">
        <v>0</v>
      </c>
      <c r="E19" s="17">
        <v>306</v>
      </c>
      <c r="F19" s="16"/>
      <c r="G19" s="16"/>
    </row>
    <row r="20" spans="2:7" s="14" customFormat="1" ht="24" thickBot="1" x14ac:dyDescent="0.4">
      <c r="B20" s="19">
        <v>2008</v>
      </c>
      <c r="C20" s="16">
        <v>345</v>
      </c>
      <c r="D20" s="16">
        <v>0</v>
      </c>
      <c r="E20" s="17">
        <v>345</v>
      </c>
      <c r="F20" s="16"/>
      <c r="G20" s="16"/>
    </row>
    <row r="21" spans="2:7" s="14" customFormat="1" ht="24" thickBot="1" x14ac:dyDescent="0.4">
      <c r="B21" s="19">
        <v>2009</v>
      </c>
      <c r="C21" s="16">
        <v>1714</v>
      </c>
      <c r="D21" s="16">
        <v>1301</v>
      </c>
      <c r="E21" s="17">
        <v>3015</v>
      </c>
      <c r="F21" s="18" t="s">
        <v>7</v>
      </c>
      <c r="G21" s="16"/>
    </row>
    <row r="22" spans="2:7" s="14" customFormat="1" ht="23.25" x14ac:dyDescent="0.35">
      <c r="B22" s="19">
        <v>2010</v>
      </c>
      <c r="C22" s="16">
        <v>3130</v>
      </c>
      <c r="D22" s="16">
        <v>1465</v>
      </c>
      <c r="E22" s="17">
        <v>4595</v>
      </c>
      <c r="F22" s="16"/>
      <c r="G22" s="16"/>
    </row>
    <row r="23" spans="2:7" s="14" customFormat="1" ht="23.25" x14ac:dyDescent="0.35">
      <c r="B23" s="19">
        <v>2011</v>
      </c>
      <c r="C23" s="16">
        <v>5485</v>
      </c>
      <c r="D23" s="16">
        <v>2768</v>
      </c>
      <c r="E23" s="17">
        <v>8253</v>
      </c>
      <c r="F23" s="16"/>
      <c r="G23" s="16"/>
    </row>
    <row r="24" spans="2:7" s="14" customFormat="1" ht="23.25" x14ac:dyDescent="0.35">
      <c r="B24" s="19">
        <v>2012</v>
      </c>
      <c r="C24" s="16">
        <v>5212</v>
      </c>
      <c r="D24" s="16">
        <v>3530</v>
      </c>
      <c r="E24" s="17">
        <v>8742</v>
      </c>
      <c r="F24" s="16"/>
      <c r="G24" s="16"/>
    </row>
    <row r="25" spans="2:7" s="14" customFormat="1" ht="23.25" x14ac:dyDescent="0.35">
      <c r="B25" s="19" t="s">
        <v>77</v>
      </c>
      <c r="C25" s="16">
        <v>2581</v>
      </c>
      <c r="D25" s="16">
        <v>1608</v>
      </c>
      <c r="E25" s="17">
        <v>4189</v>
      </c>
      <c r="F25" s="16"/>
      <c r="G25" s="16"/>
    </row>
    <row r="26" spans="2:7" s="14" customFormat="1" ht="24" thickBot="1" x14ac:dyDescent="0.4">
      <c r="B26" s="22" t="s">
        <v>8</v>
      </c>
      <c r="C26" s="23">
        <f>SUM(C9:C25)</f>
        <v>45378</v>
      </c>
      <c r="D26" s="23">
        <f>SUM(D9:D25)</f>
        <v>29506</v>
      </c>
      <c r="E26" s="24">
        <f>SUM(C26:D26)</f>
        <v>74884</v>
      </c>
      <c r="F26" s="20"/>
      <c r="G26" s="20"/>
    </row>
    <row r="27" spans="2:7" ht="15.75" thickBot="1" x14ac:dyDescent="0.3">
      <c r="F27" s="117"/>
    </row>
    <row r="28" spans="2:7" ht="23.25" x14ac:dyDescent="0.35">
      <c r="B28" s="21"/>
      <c r="C28" s="16"/>
      <c r="D28" s="16"/>
      <c r="E28" s="16"/>
    </row>
  </sheetData>
  <printOptions horizontalCentered="1"/>
  <pageMargins left="0.41" right="0.96" top="0.74803149606299213" bottom="0.74803149606299213" header="0.31496062992125984" footer="1.46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Bancos</vt:lpstr>
      <vt:lpstr>Financieras</vt:lpstr>
      <vt:lpstr>Tasas</vt:lpstr>
      <vt:lpstr>Cuentas</vt:lpstr>
      <vt:lpstr>Cuentas!Área_de_impresión</vt:lpstr>
      <vt:lpstr>Financieras!Área_de_impresión</vt:lpstr>
      <vt:lpstr>Tasas!Área_de_impresión</vt:lpstr>
    </vt:vector>
  </TitlesOfParts>
  <Company>BCP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 - SES</dc:creator>
  <cp:lastModifiedBy>Juan Anibal Silvero Alfonso</cp:lastModifiedBy>
  <cp:lastPrinted>2013-10-22T13:07:02Z</cp:lastPrinted>
  <dcterms:created xsi:type="dcterms:W3CDTF">2012-07-18T13:50:21Z</dcterms:created>
  <dcterms:modified xsi:type="dcterms:W3CDTF">2013-10-22T13:10:45Z</dcterms:modified>
</cp:coreProperties>
</file>