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https://bcpgovpy-my.sharepoint.com/personal/eotto_bcp_gov_py/Documents/NB-EOTTO/Escritorio/Borradores AE/2026-05/"/>
    </mc:Choice>
  </mc:AlternateContent>
  <xr:revisionPtr revIDLastSave="9" documentId="13_ncr:1_{DD6257A7-DB75-4FA4-A5C5-BD1AA988A8A3}" xr6:coauthVersionLast="47" xr6:coauthVersionMax="47" xr10:uidLastSave="{018EF451-A44C-445F-919A-8A81AB6C77BB}"/>
  <bookViews>
    <workbookView xWindow="-108" yWindow="-108" windowWidth="23256" windowHeight="13896" xr2:uid="{30213E4F-B96E-4A5E-B7DE-1E1213AC8B36}"/>
  </bookViews>
  <sheets>
    <sheet name="Portada" sheetId="3" r:id="rId1"/>
    <sheet name="Balance Monetario del BCP" sheetId="1" r:id="rId2"/>
    <sheet name="Posición del BCP" sheetId="2" r:id="rId3"/>
  </sheets>
  <definedNames>
    <definedName name="_xlnm._FilterDatabase" localSheetId="1" hidden="1">'Balance Monetario del BCP'!$A$3:$A$403</definedName>
    <definedName name="_pib05">#REF!</definedName>
    <definedName name="A_impresión_IM">#REF!</definedName>
    <definedName name="AEIE" localSheetId="0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AEIE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_xlnm.Print_Area" localSheetId="1">'Balance Monetario del BCP'!$A$1:$P$403</definedName>
    <definedName name="_xlnm.Print_Area" localSheetId="2">'Posición del BCP'!$A$1:$K$386</definedName>
    <definedName name="COPI" localSheetId="0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COPI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COPIA" localSheetId="0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COPIA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Cuadro9" localSheetId="0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Cuadro9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e" localSheetId="0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e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HTML_CodePage" hidden="1">1252</definedName>
    <definedName name="HTML_Control" localSheetId="0" hidden="1">{"'P-3'!$A$6:$R$41"}</definedName>
    <definedName name="HTML_Control" hidden="1">{"'P-3'!$A$6:$R$41"}</definedName>
    <definedName name="HTML_Description" hidden="1">"En millones de guaraníes corrientes"</definedName>
    <definedName name="HTML_Email" hidden="1">"sgaleano@hotmail.com"</definedName>
    <definedName name="HTML_Header" hidden="1">"PRODUCTO INTERNO BRUTO"</definedName>
    <definedName name="HTML_LastUpdate" hidden="1">"03/04/1998"</definedName>
    <definedName name="HTML_LineAfter" hidden="1">TRUE</definedName>
    <definedName name="HTML_LineBefore" hidden="1">TRUE</definedName>
    <definedName name="HTML_Name" hidden="1">"DR. SILVIO GALEANO"</definedName>
    <definedName name="HTML_OBDlg2" hidden="1">TRUE</definedName>
    <definedName name="HTML_OBDlg4" hidden="1">TRUE</definedName>
    <definedName name="HTML_OS" hidden="1">0</definedName>
    <definedName name="HTML_PathFile" hidden="1">"C:\MSOfficespa\Plantillas\HTML.htm"</definedName>
    <definedName name="HTML_Title" hidden="1">"BANCO CENTRAL DEL PARAGUAY"</definedName>
    <definedName name="Índice">#REF!</definedName>
    <definedName name="INDICES">#REF!</definedName>
    <definedName name="ºº" localSheetId="0" hidden="1">{"'P-3'!$A$6:$R$41"}</definedName>
    <definedName name="ºº" hidden="1">{"'P-3'!$A$6:$R$41"}</definedName>
    <definedName name="Range_StatementI">#REF!</definedName>
    <definedName name="resumen">#REF!</definedName>
    <definedName name="wrn.Apendice._.Estadistico." localSheetId="0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wrn.Apendice._.Estadistico.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wrn.PRIMER._.BORRADOR." localSheetId="0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wrn.PRIMER._.BORRADOR.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97" i="2" l="1"/>
  <c r="N399" i="1"/>
  <c r="P399" i="1" s="1"/>
  <c r="K396" i="2" l="1"/>
  <c r="K395" i="2"/>
  <c r="K394" i="2"/>
  <c r="K393" i="2"/>
  <c r="N398" i="1"/>
  <c r="P398" i="1" s="1"/>
  <c r="N397" i="1"/>
  <c r="P397" i="1" s="1"/>
  <c r="N396" i="1" l="1"/>
  <c r="P396" i="1" s="1"/>
  <c r="N395" i="1"/>
  <c r="P395" i="1" s="1"/>
  <c r="K392" i="2" l="1"/>
  <c r="K391" i="2"/>
  <c r="N394" i="1" l="1"/>
  <c r="P394" i="1" s="1"/>
  <c r="N392" i="1" l="1"/>
  <c r="P392" i="1" s="1"/>
  <c r="N393" i="1"/>
  <c r="P393" i="1" s="1"/>
  <c r="K390" i="2"/>
  <c r="K389" i="2"/>
  <c r="N391" i="1"/>
  <c r="P391" i="1"/>
  <c r="N390" i="1"/>
  <c r="P390" i="1" s="1"/>
  <c r="K388" i="2"/>
  <c r="K387" i="2"/>
  <c r="E20" i="3" a="1"/>
  <c r="E20" i="3" s="1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K75" i="2"/>
  <c r="K76" i="2"/>
  <c r="K77" i="2"/>
  <c r="K78" i="2"/>
  <c r="K79" i="2"/>
  <c r="K80" i="2"/>
  <c r="K81" i="2"/>
  <c r="K82" i="2"/>
  <c r="K83" i="2"/>
  <c r="K84" i="2"/>
  <c r="K85" i="2"/>
  <c r="K86" i="2"/>
  <c r="K87" i="2"/>
  <c r="K88" i="2"/>
  <c r="K89" i="2"/>
  <c r="K90" i="2"/>
  <c r="K91" i="2"/>
  <c r="K92" i="2"/>
  <c r="K93" i="2"/>
  <c r="K94" i="2"/>
  <c r="K95" i="2"/>
  <c r="K96" i="2"/>
  <c r="K97" i="2"/>
  <c r="K98" i="2"/>
  <c r="K99" i="2"/>
  <c r="K100" i="2"/>
  <c r="K101" i="2"/>
  <c r="K102" i="2"/>
  <c r="K103" i="2"/>
  <c r="K104" i="2"/>
  <c r="K105" i="2"/>
  <c r="K106" i="2"/>
  <c r="K107" i="2"/>
  <c r="K108" i="2"/>
  <c r="K109" i="2"/>
  <c r="K110" i="2"/>
  <c r="K111" i="2"/>
  <c r="K112" i="2"/>
  <c r="K113" i="2"/>
  <c r="K114" i="2"/>
  <c r="K115" i="2"/>
  <c r="K116" i="2"/>
  <c r="K117" i="2"/>
  <c r="K118" i="2"/>
  <c r="K119" i="2"/>
  <c r="K120" i="2"/>
  <c r="K121" i="2"/>
  <c r="K122" i="2"/>
  <c r="K123" i="2"/>
  <c r="K124" i="2"/>
  <c r="K125" i="2"/>
  <c r="K126" i="2"/>
  <c r="K127" i="2"/>
  <c r="K128" i="2"/>
  <c r="K129" i="2"/>
  <c r="K130" i="2"/>
  <c r="K131" i="2"/>
  <c r="K132" i="2"/>
  <c r="K133" i="2"/>
  <c r="K134" i="2"/>
  <c r="K135" i="2"/>
  <c r="K136" i="2"/>
  <c r="K137" i="2"/>
  <c r="K138" i="2"/>
  <c r="K139" i="2"/>
  <c r="K140" i="2"/>
  <c r="K141" i="2"/>
  <c r="K142" i="2"/>
  <c r="K143" i="2"/>
  <c r="K144" i="2"/>
  <c r="K145" i="2"/>
  <c r="K146" i="2"/>
  <c r="K147" i="2"/>
  <c r="K148" i="2"/>
  <c r="K149" i="2"/>
  <c r="K150" i="2"/>
  <c r="K151" i="2"/>
  <c r="K152" i="2"/>
  <c r="K153" i="2"/>
  <c r="K154" i="2"/>
  <c r="K155" i="2"/>
  <c r="K156" i="2"/>
  <c r="K157" i="2"/>
  <c r="K158" i="2"/>
  <c r="K159" i="2"/>
  <c r="K160" i="2"/>
  <c r="K161" i="2"/>
  <c r="K162" i="2"/>
  <c r="K163" i="2"/>
  <c r="K164" i="2"/>
  <c r="K165" i="2"/>
  <c r="K166" i="2"/>
  <c r="K167" i="2"/>
  <c r="K168" i="2"/>
  <c r="K169" i="2"/>
  <c r="K170" i="2"/>
  <c r="K171" i="2"/>
  <c r="K172" i="2"/>
  <c r="K173" i="2"/>
  <c r="K174" i="2"/>
  <c r="K175" i="2"/>
  <c r="K176" i="2"/>
  <c r="K177" i="2"/>
  <c r="K178" i="2"/>
  <c r="K179" i="2"/>
  <c r="K180" i="2"/>
  <c r="K181" i="2"/>
  <c r="K182" i="2"/>
  <c r="K183" i="2"/>
  <c r="K184" i="2"/>
  <c r="K185" i="2"/>
  <c r="K186" i="2"/>
  <c r="K187" i="2"/>
  <c r="K188" i="2"/>
  <c r="K189" i="2"/>
  <c r="K202" i="2"/>
  <c r="K203" i="2"/>
  <c r="K204" i="2"/>
  <c r="K205" i="2"/>
  <c r="K206" i="2"/>
  <c r="K207" i="2"/>
  <c r="K208" i="2"/>
  <c r="K209" i="2"/>
  <c r="K210" i="2"/>
  <c r="K211" i="2"/>
  <c r="K212" i="2"/>
  <c r="K213" i="2"/>
  <c r="K214" i="2"/>
  <c r="K215" i="2"/>
  <c r="K216" i="2"/>
  <c r="K217" i="2"/>
  <c r="K218" i="2"/>
  <c r="K219" i="2"/>
  <c r="K220" i="2"/>
  <c r="K221" i="2"/>
  <c r="K222" i="2"/>
  <c r="K223" i="2"/>
  <c r="K224" i="2"/>
  <c r="K225" i="2"/>
  <c r="K274" i="2"/>
  <c r="K275" i="2"/>
  <c r="K276" i="2"/>
  <c r="K277" i="2"/>
  <c r="K278" i="2"/>
  <c r="K279" i="2"/>
  <c r="K280" i="2"/>
  <c r="K281" i="2"/>
  <c r="K282" i="2"/>
  <c r="K283" i="2"/>
  <c r="K284" i="2"/>
  <c r="K285" i="2"/>
  <c r="K286" i="2"/>
  <c r="K287" i="2"/>
  <c r="K288" i="2"/>
  <c r="K289" i="2"/>
  <c r="K290" i="2"/>
  <c r="K291" i="2"/>
  <c r="K292" i="2"/>
  <c r="K293" i="2"/>
  <c r="K294" i="2"/>
  <c r="K295" i="2"/>
  <c r="K296" i="2"/>
  <c r="K297" i="2"/>
  <c r="K298" i="2"/>
  <c r="K299" i="2"/>
  <c r="K300" i="2"/>
  <c r="K301" i="2"/>
  <c r="K302" i="2"/>
  <c r="K303" i="2"/>
  <c r="K304" i="2"/>
  <c r="K305" i="2"/>
  <c r="K306" i="2"/>
  <c r="K307" i="2"/>
  <c r="K308" i="2"/>
  <c r="K309" i="2"/>
  <c r="K310" i="2"/>
  <c r="K311" i="2"/>
  <c r="K312" i="2"/>
  <c r="K313" i="2"/>
  <c r="K314" i="2"/>
  <c r="K315" i="2"/>
  <c r="K316" i="2"/>
  <c r="K317" i="2"/>
  <c r="K318" i="2"/>
  <c r="K319" i="2"/>
  <c r="K320" i="2"/>
  <c r="K321" i="2"/>
  <c r="K322" i="2"/>
  <c r="K323" i="2"/>
  <c r="K324" i="2"/>
  <c r="K325" i="2"/>
  <c r="K326" i="2"/>
  <c r="K327" i="2"/>
  <c r="K328" i="2"/>
  <c r="K329" i="2"/>
  <c r="K330" i="2"/>
  <c r="K331" i="2"/>
  <c r="K332" i="2"/>
  <c r="K333" i="2"/>
  <c r="K334" i="2"/>
  <c r="K335" i="2"/>
  <c r="K336" i="2"/>
  <c r="K337" i="2"/>
  <c r="K338" i="2"/>
  <c r="K339" i="2"/>
  <c r="K340" i="2"/>
  <c r="K341" i="2"/>
  <c r="K342" i="2"/>
  <c r="K343" i="2"/>
  <c r="K344" i="2"/>
  <c r="K345" i="2"/>
  <c r="K346" i="2"/>
  <c r="K347" i="2"/>
  <c r="K348" i="2"/>
  <c r="K349" i="2"/>
  <c r="K350" i="2"/>
  <c r="K351" i="2"/>
  <c r="K352" i="2"/>
  <c r="K353" i="2"/>
  <c r="K354" i="2"/>
  <c r="K355" i="2"/>
  <c r="K356" i="2"/>
  <c r="K357" i="2"/>
  <c r="K358" i="2"/>
  <c r="K359" i="2"/>
  <c r="K360" i="2"/>
  <c r="K361" i="2"/>
  <c r="K362" i="2"/>
  <c r="K363" i="2"/>
  <c r="K364" i="2"/>
  <c r="K365" i="2"/>
  <c r="K366" i="2"/>
  <c r="K367" i="2"/>
  <c r="K368" i="2"/>
  <c r="K369" i="2"/>
  <c r="K370" i="2"/>
  <c r="K371" i="2"/>
  <c r="K372" i="2"/>
  <c r="K373" i="2"/>
  <c r="K374" i="2"/>
  <c r="K375" i="2"/>
  <c r="K376" i="2"/>
  <c r="K377" i="2"/>
  <c r="K378" i="2"/>
  <c r="K379" i="2"/>
  <c r="K380" i="2"/>
  <c r="K381" i="2"/>
  <c r="K382" i="2"/>
  <c r="K383" i="2"/>
  <c r="K384" i="2"/>
  <c r="K385" i="2"/>
  <c r="K386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Julio Juan Noguera</author>
  </authors>
  <commentList>
    <comment ref="K3" authorId="0" shapeId="0" xr:uid="{7A25E4D9-4A4C-4F32-9D3A-326325076D21}">
      <text>
        <r>
          <rPr>
            <sz val="9"/>
            <color indexed="81"/>
            <rFont val="Tahoma"/>
            <family val="2"/>
          </rPr>
          <t>Posición neta negativo (-) indica posición deudora del BCP y (+) indica posición acreedora.</t>
        </r>
      </text>
    </comment>
    <comment ref="J5" authorId="0" shapeId="0" xr:uid="{43D5DC0B-2D23-408A-A423-A7F6860BCC24}">
      <text>
        <r>
          <rPr>
            <sz val="9"/>
            <color indexed="81"/>
            <rFont val="Tahoma"/>
            <family val="2"/>
          </rPr>
          <t>Incluye los depósitos de la Agencia Financiera de Desarrollo desde mayo-06.</t>
        </r>
      </text>
    </comment>
    <comment ref="A381" authorId="0" shapeId="0" xr:uid="{E57BFF01-53F0-412E-AB53-79EEA1BF30EC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82" authorId="0" shapeId="0" xr:uid="{6708B308-9E17-497D-A1AA-B413D789335B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83" authorId="0" shapeId="0" xr:uid="{5BA498CF-EBAF-4A81-A7E7-6A5CDCB93093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84" authorId="0" shapeId="0" xr:uid="{05B4C526-9655-441E-9421-8DECF8AB37BA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85" authorId="0" shapeId="0" xr:uid="{E3A17FD2-4B83-4E17-AC6B-00A616D33DE4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86" authorId="0" shapeId="0" xr:uid="{5CA53464-4DB6-47E3-9FE3-246442CCF618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87" authorId="0" shapeId="0" xr:uid="{B4846547-E3AA-4390-B9FE-77314985CA39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88" authorId="0" shapeId="0" xr:uid="{1CE6584F-D56C-4F21-A3A5-5CD3D67E2505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89" authorId="0" shapeId="0" xr:uid="{F3C9708E-0CBF-44EE-9041-B66DBCBC0673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90" authorId="0" shapeId="0" xr:uid="{6D6A1058-6270-4AD3-B89F-E2B3CAB3C8AF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91" authorId="0" shapeId="0" xr:uid="{340B0C4F-2985-4033-A9EB-00DD32E2A804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92" authorId="0" shapeId="0" xr:uid="{C80682FB-2717-4547-A1B6-FF1BBDDFD334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93" authorId="0" shapeId="0" xr:uid="{206E0DDF-8048-4DFF-802F-6E1D4B086419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94" authorId="0" shapeId="0" xr:uid="{09E087A9-1E20-42F6-AC1D-3014F699168F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95" authorId="0" shapeId="0" xr:uid="{71104F0B-D0BF-4F7F-938F-6C22E86DC100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96" authorId="0" shapeId="0" xr:uid="{05EA01FC-ECBB-4BA1-A741-F09E1C3E8F9A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97" authorId="0" shapeId="0" xr:uid="{F28E95E8-2A8B-4D37-828F-D11B543DE6F1}">
      <text>
        <r>
          <rPr>
            <sz val="9"/>
            <color indexed="81"/>
            <rFont val="Tahoma"/>
            <family val="2"/>
          </rPr>
          <t>Cifras preliminares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<sst xmlns="http://schemas.openxmlformats.org/spreadsheetml/2006/main" count="80" uniqueCount="74">
  <si>
    <t>ESTUDIOS ECOCÓMICOS</t>
  </si>
  <si>
    <t>con datos de</t>
  </si>
  <si>
    <t>SUBGERENCIA GENERAL DE ADMINISTRACIÓN Y FINANZAS</t>
  </si>
  <si>
    <t>GERENCIA DE ESTADÍSTICAS ECONÓMICAS</t>
  </si>
  <si>
    <t>GERENCIA DE CONTABILIDAD Y FINANZAS</t>
  </si>
  <si>
    <t>Departamento de Estadísticas Macroeconómicas</t>
  </si>
  <si>
    <t>Departamento de Contabilidad</t>
  </si>
  <si>
    <t>Panorama del BCP</t>
  </si>
  <si>
    <t xml:space="preserve">© BANCO CENTRAL DEL PARAGUAY. ALGUNOS DERECHOS RESERVADOS Y PRECAUTELADOS POR EL ARTÍCULO 40 DE LA LEY Nº 1328/98
FEDERACIÓN RUSA Y AUGUSTO ROA BASTOS – ASUNCIÓN/PARAGUAY
TELÉFONO: (+595 21) 608 011 (CENTRAL TELEFÓNICA)
E-MAIL: INFO@BCP.GOV.PY
</t>
  </si>
  <si>
    <t>Balance monetario del Banco Central del Paraguay</t>
  </si>
  <si>
    <t>En millones de guaraníes</t>
  </si>
  <si>
    <t>Año</t>
  </si>
  <si>
    <t xml:space="preserve">Activos internacionales netos </t>
  </si>
  <si>
    <t>Activos internos netos</t>
  </si>
  <si>
    <t>Billetes y monedas en circulación (MO)</t>
  </si>
  <si>
    <t>Reservas 5/</t>
  </si>
  <si>
    <t>Base monetaria (BM)</t>
  </si>
  <si>
    <t xml:space="preserve"> Crédito y depósito del sector público en el BCP</t>
  </si>
  <si>
    <t>Crédito y depósito del sistema bancario en el BCP</t>
  </si>
  <si>
    <t>Instrum.de P.M.</t>
  </si>
  <si>
    <t>Call 3/</t>
  </si>
  <si>
    <t>Otros activos y pasivos</t>
  </si>
  <si>
    <t xml:space="preserve">Gobierno central </t>
  </si>
  <si>
    <t>Resto del sector público</t>
  </si>
  <si>
    <t>IRM 1/</t>
  </si>
  <si>
    <t>VLI 4/</t>
  </si>
  <si>
    <t>(a)</t>
  </si>
  <si>
    <t>(b)</t>
  </si>
  <si>
    <t>c = (a+b)</t>
  </si>
  <si>
    <t>Créditos  2/</t>
  </si>
  <si>
    <t>Depósitos</t>
  </si>
  <si>
    <t>Créditos</t>
  </si>
  <si>
    <t>Depósitos MN</t>
  </si>
  <si>
    <t>Depósitos ME</t>
  </si>
  <si>
    <t>dic.-23</t>
  </si>
  <si>
    <t>dic-24 *</t>
  </si>
  <si>
    <t>ene-25 *</t>
  </si>
  <si>
    <t>feb-25 *</t>
  </si>
  <si>
    <t>mar-25 *</t>
  </si>
  <si>
    <t>abr-25 *</t>
  </si>
  <si>
    <t>may-25 *</t>
  </si>
  <si>
    <r>
      <t>Fuente</t>
    </r>
    <r>
      <rPr>
        <b/>
        <sz val="9"/>
        <rFont val="Humanst521 BT"/>
        <family val="2"/>
      </rPr>
      <t xml:space="preserve">: </t>
    </r>
    <r>
      <rPr>
        <sz val="9"/>
        <rFont val="Humanst521 BT"/>
        <family val="2"/>
      </rPr>
      <t>Estudios Económicos - Gerencia de Estadísticas Económicas - Departamento de Estadísticas Macroeconómicas, en base a cifras del Departamento de Contabilidad.</t>
    </r>
  </si>
  <si>
    <r>
      <rPr>
        <b/>
        <sz val="9"/>
        <rFont val="Humanst521 BT"/>
        <family val="2"/>
      </rPr>
      <t>1/ Instrumentos de Regulación Monetaria (IRM):</t>
    </r>
    <r>
      <rPr>
        <sz val="9"/>
        <rFont val="Humanst521 BT"/>
        <family val="2"/>
      </rPr>
      <t xml:space="preserve"> Incluye a partir de julio del 2012, las Letras de Regulación Monetaria y Facilidad de Depósito de 1 día.</t>
    </r>
  </si>
  <si>
    <t>2/ A partir de diciembre del 2012 el BCP recibió un bono perpetuo del MH en compensación de las deudas del Sector Público con el BCP. Asi también dicho bono a partir de diciembre del 2013 se registra a su valor estimado de mercado.</t>
  </si>
  <si>
    <t xml:space="preserve">3/ Call Money: Según Res. N° 7, Acta N° 86 de fecha 19/12/2019, son operaciones de préstamos interbancarios realizadas contra pagarés por el plazo de un (1) día o a la vista.  </t>
  </si>
  <si>
    <t>4/ Ventanilla de Liquidez Interbancaria (VLI): Según Res. N° 12, Acta N° 22 de fecha 12/04/2011, es una operación de préstamo interbancario con intermediación del BCP.</t>
  </si>
  <si>
    <t>4/ Las partes acuerdan una operación de liquidez, la que finalmente se concreta con dos operaciones. Una operación de depósito en el BCP por parte del oferente y una operación de repo con el BCP por parte del demandante.</t>
  </si>
  <si>
    <t>4/ El demandante de liquidez paga una comisión por intermediación al BCP de 0,1%.</t>
  </si>
  <si>
    <t xml:space="preserve">5/ Incluye reserva legal, especial y otros depósitos de bancos y financieras en el BCP. </t>
  </si>
  <si>
    <t>* Cifras sujetas a revisión.</t>
  </si>
  <si>
    <t>Posición del BCP ante el sistema financiero</t>
  </si>
  <si>
    <t>Crédito al sist. financiero del BCP</t>
  </si>
  <si>
    <t>Depósitos del sistema financiero en el BCP</t>
  </si>
  <si>
    <t>Posición neta</t>
  </si>
  <si>
    <t>Sistema bancario</t>
  </si>
  <si>
    <t>Resto del sistema financiero</t>
  </si>
  <si>
    <t>Depósitos del sistema bancario</t>
  </si>
  <si>
    <t>Depósitos del resto del sistema financiero</t>
  </si>
  <si>
    <t>Enc.Legal MN</t>
  </si>
  <si>
    <t>Cta.cte.MN</t>
  </si>
  <si>
    <t>Enc.Legal ME</t>
  </si>
  <si>
    <t>Cta.cte.ME</t>
  </si>
  <si>
    <t>Obligaciones con el resto</t>
  </si>
  <si>
    <t>jun-25 *</t>
  </si>
  <si>
    <t>jul-25 *</t>
  </si>
  <si>
    <t>ago-25 *</t>
  </si>
  <si>
    <t>sept-25 *</t>
  </si>
  <si>
    <t>oct-25 *</t>
  </si>
  <si>
    <t>nov-25 *</t>
  </si>
  <si>
    <t>dic-25 *</t>
  </si>
  <si>
    <t>ene-26 *</t>
  </si>
  <si>
    <t>feb-26 *</t>
  </si>
  <si>
    <t>mar-26 *</t>
  </si>
  <si>
    <t>abr-26 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</si>
</sst>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64" formatCode="_ * #,##0_ ;_ * \-#,##0_ ;_ * &quot;-&quot;_ ;_ @_ "/>
    <numFmt numFmtId="165" formatCode="_([$€]* #,##0.00_);_([$€]* \(#,##0.00\);_([$€]* &quot;-&quot;??_);_(@_)"/>
    <numFmt numFmtId="166" formatCode="_([$€]* #,##0_);_([$€]* \(#,##0\);_([$€]* &quot;-&quot;??_);_(@_)"/>
  </numFmts>
  <fonts count="30" x14ac:knownFonts="1">
    <font>
      <sz val="11"/>
      <color theme="1"/>
      <name val="Aptos Narrow"/>
      <family val="2"/>
      <scheme val="minor"/>
    </font>
    <font>
      <sz val="10"/>
      <name val="Arial"/>
      <family val="2"/>
    </font>
    <font>
      <sz val="9"/>
      <name val="Humanst521 BT"/>
      <family val="2"/>
    </font>
    <font>
      <i/>
      <sz val="9"/>
      <name val="Humanst521 BT"/>
      <family val="2"/>
    </font>
    <font>
      <sz val="10"/>
      <name val="Times New Roman"/>
      <family val="1"/>
    </font>
    <font>
      <sz val="12"/>
      <name val="Humanst521 BT"/>
      <family val="2"/>
    </font>
    <font>
      <b/>
      <sz val="9"/>
      <name val="Humanst521 BT"/>
      <family val="2"/>
    </font>
    <font>
      <sz val="8"/>
      <name val="Humanst521 BT"/>
      <family val="2"/>
    </font>
    <font>
      <b/>
      <sz val="8"/>
      <name val="Humanst521 BT"/>
      <family val="2"/>
    </font>
    <font>
      <i/>
      <u/>
      <sz val="9"/>
      <name val="Humanst521 BT"/>
      <family val="2"/>
    </font>
    <font>
      <b/>
      <sz val="9"/>
      <color theme="0"/>
      <name val="Humanst521 BT"/>
      <family val="2"/>
    </font>
    <font>
      <i/>
      <u/>
      <sz val="9"/>
      <color theme="0"/>
      <name val="Humanst521 BT"/>
      <family val="2"/>
    </font>
    <font>
      <b/>
      <sz val="10"/>
      <color theme="0"/>
      <name val="Humanst521 BT"/>
      <family val="2"/>
    </font>
    <font>
      <b/>
      <sz val="9.5"/>
      <color theme="0"/>
      <name val="Humanst521 BT"/>
      <family val="2"/>
    </font>
    <font>
      <sz val="10"/>
      <name val="Humanst521 BT"/>
      <family val="2"/>
    </font>
    <font>
      <i/>
      <sz val="12"/>
      <name val="Humanst521 BT"/>
      <family val="2"/>
    </font>
    <font>
      <sz val="10"/>
      <name val="MS Sans Serif"/>
    </font>
    <font>
      <b/>
      <sz val="12"/>
      <color theme="0"/>
      <name val="Humanst521 BT"/>
      <family val="2"/>
    </font>
    <font>
      <sz val="11"/>
      <color theme="1"/>
      <name val="Aptos Narrow"/>
      <family val="2"/>
      <scheme val="minor"/>
    </font>
    <font>
      <sz val="10"/>
      <name val="Courier"/>
      <family val="3"/>
    </font>
    <font>
      <sz val="12"/>
      <color theme="0"/>
      <name val="Humanst521 BT"/>
      <family val="2"/>
    </font>
    <font>
      <sz val="11"/>
      <color theme="0"/>
      <name val="Humanst521 BT"/>
      <family val="2"/>
    </font>
    <font>
      <sz val="10"/>
      <color theme="0"/>
      <name val="Humanst521 BT"/>
      <family val="2"/>
    </font>
    <font>
      <sz val="11"/>
      <color theme="1"/>
      <name val="Humanst521 BT"/>
      <family val="2"/>
    </font>
    <font>
      <sz val="18"/>
      <name val="Humanst521 BT"/>
      <family val="2"/>
    </font>
    <font>
      <sz val="16"/>
      <color theme="1"/>
      <name val="Humanst521 BT"/>
      <family val="2"/>
    </font>
    <font>
      <sz val="20"/>
      <color theme="1"/>
      <name val="Humanst521 BT"/>
      <family val="2"/>
    </font>
    <font>
      <sz val="12"/>
      <name val="Times New Roman"/>
      <family val="1"/>
    </font>
    <font>
      <sz val="9"/>
      <color indexed="81"/>
      <name val="Tahoma"/>
      <family val="2"/>
    </font>
    <font>
      <sz val="9"/>
      <color theme="0"/>
      <name val="Humanst521 BT"/>
      <family val="2"/>
    </font>
  </fonts>
  <fills count="5">
    <fill>
      <patternFill patternType="none"/>
    </fill>
    <fill>
      <patternFill patternType="gray125"/>
    </fill>
    <fill>
      <patternFill patternType="solid">
        <fgColor theme="3" tint="-0.499984740745262"/>
        <bgColor indexed="64"/>
      </patternFill>
    </fill>
    <fill>
      <patternFill patternType="solid">
        <fgColor rgb="FF002856"/>
        <bgColor indexed="64"/>
      </patternFill>
    </fill>
    <fill>
      <patternFill patternType="solid">
        <fgColor theme="0" tint="-4.9989318521683403E-2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ck">
        <color theme="0"/>
      </top>
      <bottom style="thin">
        <color theme="0"/>
      </bottom>
      <diagonal/>
    </border>
    <border>
      <left/>
      <right/>
      <top style="thick">
        <color theme="0"/>
      </top>
      <bottom style="thin">
        <color theme="0"/>
      </bottom>
      <diagonal/>
    </border>
    <border>
      <left style="thin">
        <color theme="0"/>
      </left>
      <right/>
      <top style="thick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ck">
        <color theme="0"/>
      </top>
      <bottom/>
      <diagonal/>
    </border>
    <border>
      <left/>
      <right style="thin">
        <color theme="0"/>
      </right>
      <top style="thick">
        <color theme="0"/>
      </top>
      <bottom/>
      <diagonal/>
    </border>
    <border>
      <left/>
      <right/>
      <top/>
      <bottom style="thick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165" fontId="1" fillId="0" borderId="0"/>
    <xf numFmtId="165" fontId="4" fillId="0" borderId="0" applyNumberFormat="0" applyFill="0" applyBorder="0" applyAlignment="0" applyProtection="0"/>
    <xf numFmtId="41" fontId="1" fillId="0" borderId="0" applyFont="0" applyFill="0" applyBorder="0" applyAlignment="0" applyProtection="0"/>
    <xf numFmtId="0" fontId="16" fillId="0" borderId="0"/>
    <xf numFmtId="164" fontId="18" fillId="0" borderId="0" applyFont="0" applyFill="0" applyBorder="0" applyAlignment="0" applyProtection="0"/>
    <xf numFmtId="0" fontId="1" fillId="0" borderId="0" applyProtection="0">
      <protection locked="0"/>
    </xf>
    <xf numFmtId="0" fontId="18" fillId="0" borderId="0"/>
    <xf numFmtId="37" fontId="19" fillId="0" borderId="0"/>
  </cellStyleXfs>
  <cellXfs count="118">
    <xf numFmtId="0" fontId="0" fillId="0" borderId="0" xfId="0"/>
    <xf numFmtId="165" fontId="2" fillId="0" borderId="0" xfId="1" applyFont="1"/>
    <xf numFmtId="165" fontId="2" fillId="0" borderId="0" xfId="1" applyFont="1" applyAlignment="1">
      <alignment horizontal="center"/>
    </xf>
    <xf numFmtId="0" fontId="3" fillId="0" borderId="0" xfId="1" applyNumberFormat="1" applyFont="1"/>
    <xf numFmtId="166" fontId="2" fillId="0" borderId="0" xfId="1" applyNumberFormat="1" applyFont="1"/>
    <xf numFmtId="165" fontId="2" fillId="0" borderId="0" xfId="2" applyFont="1" applyBorder="1" applyAlignment="1"/>
    <xf numFmtId="41" fontId="2" fillId="0" borderId="0" xfId="3" applyFont="1" applyBorder="1"/>
    <xf numFmtId="165" fontId="2" fillId="0" borderId="0" xfId="2" applyFont="1" applyBorder="1"/>
    <xf numFmtId="165" fontId="5" fillId="0" borderId="0" xfId="2" applyFont="1" applyBorder="1"/>
    <xf numFmtId="165" fontId="4" fillId="0" borderId="0" xfId="2"/>
    <xf numFmtId="3" fontId="7" fillId="0" borderId="1" xfId="3" applyNumberFormat="1" applyFont="1" applyFill="1" applyBorder="1" applyAlignment="1">
      <alignment horizontal="center"/>
    </xf>
    <xf numFmtId="3" fontId="7" fillId="0" borderId="1" xfId="3" applyNumberFormat="1" applyFont="1" applyBorder="1" applyAlignment="1">
      <alignment horizontal="center"/>
    </xf>
    <xf numFmtId="41" fontId="7" fillId="0" borderId="1" xfId="3" applyFont="1" applyBorder="1"/>
    <xf numFmtId="17" fontId="7" fillId="0" borderId="1" xfId="2" applyNumberFormat="1" applyFont="1" applyFill="1" applyBorder="1" applyAlignment="1">
      <alignment horizontal="left"/>
    </xf>
    <xf numFmtId="3" fontId="7" fillId="0" borderId="0" xfId="2" applyNumberFormat="1" applyFont="1" applyBorder="1" applyAlignment="1">
      <alignment horizontal="center"/>
    </xf>
    <xf numFmtId="3" fontId="7" fillId="0" borderId="0" xfId="3" applyNumberFormat="1" applyFont="1" applyFill="1" applyBorder="1" applyAlignment="1">
      <alignment horizontal="center"/>
    </xf>
    <xf numFmtId="3" fontId="7" fillId="0" borderId="0" xfId="2" applyNumberFormat="1" applyFont="1" applyFill="1" applyBorder="1" applyAlignment="1" applyProtection="1">
      <alignment horizontal="center"/>
    </xf>
    <xf numFmtId="3" fontId="7" fillId="0" borderId="0" xfId="3" applyNumberFormat="1" applyFont="1" applyBorder="1" applyAlignment="1">
      <alignment horizontal="center"/>
    </xf>
    <xf numFmtId="41" fontId="7" fillId="0" borderId="0" xfId="3" applyFont="1" applyBorder="1"/>
    <xf numFmtId="17" fontId="7" fillId="0" borderId="0" xfId="2" applyNumberFormat="1" applyFont="1" applyFill="1" applyBorder="1" applyAlignment="1">
      <alignment horizontal="left"/>
    </xf>
    <xf numFmtId="17" fontId="7" fillId="0" borderId="0" xfId="2" applyNumberFormat="1" applyFont="1" applyBorder="1" applyAlignment="1">
      <alignment horizontal="left"/>
    </xf>
    <xf numFmtId="41" fontId="7" fillId="0" borderId="0" xfId="3" applyFont="1" applyFill="1" applyBorder="1"/>
    <xf numFmtId="3" fontId="7" fillId="0" borderId="0" xfId="2" applyNumberFormat="1" applyFont="1" applyBorder="1" applyAlignment="1" applyProtection="1">
      <alignment horizontal="center"/>
    </xf>
    <xf numFmtId="165" fontId="6" fillId="0" borderId="0" xfId="1" applyFont="1"/>
    <xf numFmtId="3" fontId="8" fillId="0" borderId="0" xfId="2" applyNumberFormat="1" applyFont="1" applyBorder="1" applyAlignment="1">
      <alignment horizontal="center"/>
    </xf>
    <xf numFmtId="3" fontId="8" fillId="0" borderId="0" xfId="3" applyNumberFormat="1" applyFont="1" applyBorder="1" applyAlignment="1">
      <alignment horizontal="center"/>
    </xf>
    <xf numFmtId="3" fontId="8" fillId="0" borderId="0" xfId="2" applyNumberFormat="1" applyFont="1" applyBorder="1" applyAlignment="1" applyProtection="1">
      <alignment horizontal="center"/>
    </xf>
    <xf numFmtId="41" fontId="8" fillId="0" borderId="0" xfId="3" applyFont="1" applyBorder="1"/>
    <xf numFmtId="0" fontId="8" fillId="0" borderId="0" xfId="2" applyNumberFormat="1" applyFont="1" applyBorder="1" applyAlignment="1">
      <alignment horizontal="left"/>
    </xf>
    <xf numFmtId="3" fontId="8" fillId="0" borderId="2" xfId="3" applyNumberFormat="1" applyFont="1" applyBorder="1" applyAlignment="1">
      <alignment horizontal="center"/>
    </xf>
    <xf numFmtId="165" fontId="9" fillId="0" borderId="0" xfId="1" applyFont="1"/>
    <xf numFmtId="165" fontId="10" fillId="2" borderId="0" xfId="2" quotePrefix="1" applyFont="1" applyFill="1" applyBorder="1" applyAlignment="1">
      <alignment horizontal="center" vertical="center" wrapText="1"/>
    </xf>
    <xf numFmtId="165" fontId="10" fillId="2" borderId="2" xfId="2" applyFont="1" applyFill="1" applyBorder="1" applyAlignment="1">
      <alignment horizontal="center" vertical="center" wrapText="1"/>
    </xf>
    <xf numFmtId="165" fontId="10" fillId="2" borderId="3" xfId="2" applyFont="1" applyFill="1" applyBorder="1" applyAlignment="1">
      <alignment horizontal="center" vertical="center" wrapText="1"/>
    </xf>
    <xf numFmtId="165" fontId="11" fillId="2" borderId="3" xfId="1" applyFont="1" applyFill="1" applyBorder="1" applyAlignment="1">
      <alignment horizontal="center" vertical="center" wrapText="1"/>
    </xf>
    <xf numFmtId="165" fontId="10" fillId="2" borderId="0" xfId="2" applyFont="1" applyFill="1" applyBorder="1" applyAlignment="1">
      <alignment horizontal="center" vertical="center" wrapText="1"/>
    </xf>
    <xf numFmtId="165" fontId="10" fillId="2" borderId="4" xfId="2" applyFont="1" applyFill="1" applyBorder="1" applyAlignment="1">
      <alignment horizontal="center" vertical="center" wrapText="1"/>
    </xf>
    <xf numFmtId="165" fontId="13" fillId="2" borderId="2" xfId="2" applyFont="1" applyFill="1" applyBorder="1" applyAlignment="1">
      <alignment horizontal="center" vertical="center" wrapText="1"/>
    </xf>
    <xf numFmtId="165" fontId="13" fillId="2" borderId="3" xfId="2" applyFont="1" applyFill="1" applyBorder="1" applyAlignment="1">
      <alignment horizontal="center" vertical="center" wrapText="1"/>
    </xf>
    <xf numFmtId="165" fontId="13" fillId="2" borderId="0" xfId="2" applyFont="1" applyFill="1" applyBorder="1" applyAlignment="1">
      <alignment horizontal="center" vertical="center" wrapText="1"/>
    </xf>
    <xf numFmtId="165" fontId="4" fillId="0" borderId="0" xfId="2" applyBorder="1"/>
    <xf numFmtId="165" fontId="14" fillId="0" borderId="0" xfId="2" applyFont="1"/>
    <xf numFmtId="165" fontId="5" fillId="0" borderId="0" xfId="2" applyFont="1" applyBorder="1" applyAlignment="1">
      <alignment horizontal="center"/>
    </xf>
    <xf numFmtId="0" fontId="15" fillId="0" borderId="0" xfId="2" applyNumberFormat="1" applyFont="1" applyBorder="1"/>
    <xf numFmtId="165" fontId="14" fillId="0" borderId="0" xfId="2" applyFont="1" applyBorder="1"/>
    <xf numFmtId="0" fontId="5" fillId="3" borderId="0" xfId="6" applyFont="1" applyFill="1" applyAlignment="1" applyProtection="1">
      <alignment wrapText="1"/>
    </xf>
    <xf numFmtId="0" fontId="18" fillId="0" borderId="0" xfId="7"/>
    <xf numFmtId="0" fontId="23" fillId="0" borderId="0" xfId="7" applyFont="1"/>
    <xf numFmtId="17" fontId="26" fillId="0" borderId="0" xfId="7" applyNumberFormat="1" applyFont="1" applyAlignment="1">
      <alignment vertical="center"/>
    </xf>
    <xf numFmtId="0" fontId="26" fillId="0" borderId="0" xfId="7" applyFont="1" applyAlignment="1">
      <alignment vertical="center"/>
    </xf>
    <xf numFmtId="0" fontId="27" fillId="3" borderId="0" xfId="6" applyFont="1" applyFill="1" applyAlignment="1" applyProtection="1">
      <alignment wrapText="1"/>
    </xf>
    <xf numFmtId="165" fontId="29" fillId="3" borderId="0" xfId="2" applyFont="1" applyFill="1" applyBorder="1" applyAlignment="1">
      <alignment horizontal="center" vertical="center"/>
    </xf>
    <xf numFmtId="165" fontId="29" fillId="3" borderId="21" xfId="2" applyFont="1" applyFill="1" applyBorder="1" applyAlignment="1">
      <alignment horizontal="center" vertical="center"/>
    </xf>
    <xf numFmtId="165" fontId="29" fillId="3" borderId="22" xfId="2" applyFont="1" applyFill="1" applyBorder="1" applyAlignment="1">
      <alignment horizontal="center" vertical="center"/>
    </xf>
    <xf numFmtId="3" fontId="7" fillId="0" borderId="22" xfId="3" applyNumberFormat="1" applyFont="1" applyBorder="1" applyAlignment="1">
      <alignment horizontal="right"/>
    </xf>
    <xf numFmtId="3" fontId="7" fillId="0" borderId="27" xfId="3" applyNumberFormat="1" applyFont="1" applyBorder="1" applyAlignment="1">
      <alignment horizontal="right"/>
    </xf>
    <xf numFmtId="164" fontId="7" fillId="0" borderId="27" xfId="5" applyFont="1" applyBorder="1" applyAlignment="1">
      <alignment horizontal="right"/>
    </xf>
    <xf numFmtId="164" fontId="7" fillId="0" borderId="21" xfId="5" applyFont="1" applyBorder="1" applyAlignment="1">
      <alignment horizontal="center"/>
    </xf>
    <xf numFmtId="164" fontId="7" fillId="0" borderId="0" xfId="5" applyFont="1" applyBorder="1" applyAlignment="1">
      <alignment horizontal="center"/>
    </xf>
    <xf numFmtId="164" fontId="7" fillId="0" borderId="22" xfId="5" applyFont="1" applyBorder="1" applyAlignment="1">
      <alignment horizontal="right"/>
    </xf>
    <xf numFmtId="164" fontId="7" fillId="4" borderId="27" xfId="5" applyFont="1" applyFill="1" applyBorder="1" applyAlignment="1"/>
    <xf numFmtId="164" fontId="7" fillId="0" borderId="28" xfId="5" applyFont="1" applyBorder="1" applyAlignment="1">
      <alignment horizontal="right"/>
    </xf>
    <xf numFmtId="164" fontId="7" fillId="0" borderId="23" xfId="5" applyFont="1" applyBorder="1" applyAlignment="1">
      <alignment horizontal="center"/>
    </xf>
    <xf numFmtId="164" fontId="7" fillId="0" borderId="1" xfId="5" applyFont="1" applyBorder="1" applyAlignment="1">
      <alignment horizontal="center"/>
    </xf>
    <xf numFmtId="164" fontId="7" fillId="0" borderId="24" xfId="5" applyFont="1" applyBorder="1" applyAlignment="1">
      <alignment horizontal="right"/>
    </xf>
    <xf numFmtId="164" fontId="7" fillId="4" borderId="28" xfId="5" applyFont="1" applyFill="1" applyBorder="1" applyAlignment="1"/>
    <xf numFmtId="3" fontId="7" fillId="0" borderId="1" xfId="2" applyNumberFormat="1" applyFont="1" applyBorder="1" applyAlignment="1" applyProtection="1">
      <alignment horizontal="center"/>
    </xf>
    <xf numFmtId="17" fontId="7" fillId="0" borderId="24" xfId="2" applyNumberFormat="1" applyFont="1" applyBorder="1" applyAlignment="1">
      <alignment horizontal="left"/>
    </xf>
    <xf numFmtId="164" fontId="7" fillId="0" borderId="22" xfId="5" applyFont="1" applyBorder="1" applyAlignment="1"/>
    <xf numFmtId="164" fontId="7" fillId="0" borderId="24" xfId="5" applyFont="1" applyBorder="1" applyAlignment="1"/>
    <xf numFmtId="3" fontId="7" fillId="0" borderId="21" xfId="3" applyNumberFormat="1" applyFont="1" applyBorder="1" applyAlignment="1">
      <alignment horizontal="right"/>
    </xf>
    <xf numFmtId="3" fontId="7" fillId="0" borderId="0" xfId="3" applyNumberFormat="1" applyFont="1" applyBorder="1" applyAlignment="1">
      <alignment horizontal="right"/>
    </xf>
    <xf numFmtId="3" fontId="7" fillId="4" borderId="27" xfId="3" applyNumberFormat="1" applyFont="1" applyFill="1" applyBorder="1" applyAlignment="1">
      <alignment horizontal="right"/>
    </xf>
    <xf numFmtId="3" fontId="7" fillId="0" borderId="1" xfId="2" applyNumberFormat="1" applyFont="1" applyBorder="1" applyAlignment="1">
      <alignment horizontal="center"/>
    </xf>
    <xf numFmtId="37" fontId="20" fillId="3" borderId="13" xfId="8" applyFont="1" applyFill="1" applyBorder="1" applyAlignment="1">
      <alignment horizontal="center" vertical="center" wrapText="1"/>
    </xf>
    <xf numFmtId="37" fontId="20" fillId="3" borderId="14" xfId="8" applyFont="1" applyFill="1" applyBorder="1" applyAlignment="1">
      <alignment horizontal="center" vertical="center" wrapText="1"/>
    </xf>
    <xf numFmtId="37" fontId="20" fillId="3" borderId="15" xfId="8" applyFont="1" applyFill="1" applyBorder="1" applyAlignment="1">
      <alignment horizontal="center" vertical="center" wrapText="1"/>
    </xf>
    <xf numFmtId="0" fontId="20" fillId="3" borderId="0" xfId="6" applyFont="1" applyFill="1" applyAlignment="1" applyProtection="1">
      <alignment horizontal="center" vertical="center" wrapText="1"/>
    </xf>
    <xf numFmtId="37" fontId="21" fillId="3" borderId="4" xfId="8" applyFont="1" applyFill="1" applyBorder="1" applyAlignment="1">
      <alignment horizontal="center"/>
    </xf>
    <xf numFmtId="37" fontId="21" fillId="3" borderId="0" xfId="8" applyFont="1" applyFill="1" applyAlignment="1">
      <alignment horizontal="center"/>
    </xf>
    <xf numFmtId="37" fontId="21" fillId="3" borderId="2" xfId="8" applyFont="1" applyFill="1" applyBorder="1" applyAlignment="1">
      <alignment horizontal="center"/>
    </xf>
    <xf numFmtId="37" fontId="21" fillId="3" borderId="16" xfId="8" applyFont="1" applyFill="1" applyBorder="1" applyAlignment="1">
      <alignment horizontal="center"/>
    </xf>
    <xf numFmtId="37" fontId="21" fillId="3" borderId="17" xfId="8" applyFont="1" applyFill="1" applyBorder="1" applyAlignment="1">
      <alignment horizontal="center"/>
    </xf>
    <xf numFmtId="37" fontId="21" fillId="3" borderId="18" xfId="8" applyFont="1" applyFill="1" applyBorder="1" applyAlignment="1">
      <alignment horizontal="center"/>
    </xf>
    <xf numFmtId="37" fontId="22" fillId="3" borderId="0" xfId="8" applyFont="1" applyFill="1" applyAlignment="1">
      <alignment horizontal="center"/>
    </xf>
    <xf numFmtId="37" fontId="24" fillId="0" borderId="0" xfId="8" applyFont="1" applyAlignment="1">
      <alignment horizontal="center"/>
    </xf>
    <xf numFmtId="17" fontId="25" fillId="0" borderId="0" xfId="7" applyNumberFormat="1" applyFont="1" applyAlignment="1">
      <alignment horizontal="center" vertical="center"/>
    </xf>
    <xf numFmtId="37" fontId="2" fillId="0" borderId="0" xfId="8" applyFont="1" applyAlignment="1">
      <alignment horizontal="center" vertical="top" wrapText="1"/>
    </xf>
    <xf numFmtId="0" fontId="27" fillId="3" borderId="0" xfId="6" applyFont="1" applyFill="1" applyAlignment="1" applyProtection="1">
      <alignment horizontal="center" wrapText="1"/>
    </xf>
    <xf numFmtId="0" fontId="17" fillId="2" borderId="0" xfId="2" applyNumberFormat="1" applyFont="1" applyFill="1" applyBorder="1" applyAlignment="1">
      <alignment horizontal="center" vertical="center"/>
    </xf>
    <xf numFmtId="165" fontId="13" fillId="2" borderId="4" xfId="2" applyFont="1" applyFill="1" applyBorder="1" applyAlignment="1">
      <alignment horizontal="center" vertical="center" wrapText="1"/>
    </xf>
    <xf numFmtId="165" fontId="13" fillId="2" borderId="0" xfId="2" applyFont="1" applyFill="1" applyBorder="1" applyAlignment="1">
      <alignment horizontal="center" vertical="center" wrapText="1"/>
    </xf>
    <xf numFmtId="165" fontId="13" fillId="2" borderId="2" xfId="2" applyFont="1" applyFill="1" applyBorder="1" applyAlignment="1">
      <alignment horizontal="center" vertical="center" wrapText="1"/>
    </xf>
    <xf numFmtId="0" fontId="12" fillId="2" borderId="11" xfId="2" applyNumberFormat="1" applyFont="1" applyFill="1" applyBorder="1" applyAlignment="1">
      <alignment horizontal="center" vertical="center" wrapText="1"/>
    </xf>
    <xf numFmtId="0" fontId="12" fillId="2" borderId="2" xfId="2" applyNumberFormat="1" applyFont="1" applyFill="1" applyBorder="1" applyAlignment="1">
      <alignment horizontal="center" vertical="center" wrapText="1"/>
    </xf>
    <xf numFmtId="165" fontId="12" fillId="2" borderId="10" xfId="2" applyFont="1" applyFill="1" applyBorder="1" applyAlignment="1">
      <alignment horizontal="center" vertical="center" wrapText="1"/>
    </xf>
    <xf numFmtId="165" fontId="12" fillId="2" borderId="3" xfId="2" applyFont="1" applyFill="1" applyBorder="1" applyAlignment="1">
      <alignment horizontal="center" vertical="center" wrapText="1"/>
    </xf>
    <xf numFmtId="165" fontId="12" fillId="2" borderId="9" xfId="2" applyFont="1" applyFill="1" applyBorder="1" applyAlignment="1">
      <alignment horizontal="center" vertical="center" wrapText="1"/>
    </xf>
    <xf numFmtId="165" fontId="12" fillId="2" borderId="8" xfId="2" applyFont="1" applyFill="1" applyBorder="1" applyAlignment="1">
      <alignment horizontal="center" vertical="center" wrapText="1"/>
    </xf>
    <xf numFmtId="165" fontId="12" fillId="2" borderId="7" xfId="2" applyFont="1" applyFill="1" applyBorder="1" applyAlignment="1">
      <alignment horizontal="center" vertical="center" wrapText="1"/>
    </xf>
    <xf numFmtId="165" fontId="12" fillId="2" borderId="2" xfId="2" applyFont="1" applyFill="1" applyBorder="1" applyAlignment="1">
      <alignment horizontal="center" vertical="center" wrapText="1"/>
    </xf>
    <xf numFmtId="165" fontId="12" fillId="2" borderId="0" xfId="2" applyFont="1" applyFill="1" applyBorder="1" applyAlignment="1">
      <alignment horizontal="center" vertical="center" wrapText="1"/>
    </xf>
    <xf numFmtId="165" fontId="13" fillId="2" borderId="6" xfId="2" applyFont="1" applyFill="1" applyBorder="1" applyAlignment="1">
      <alignment horizontal="center" vertical="center" wrapText="1"/>
    </xf>
    <xf numFmtId="165" fontId="13" fillId="2" borderId="5" xfId="2" applyFont="1" applyFill="1" applyBorder="1" applyAlignment="1">
      <alignment horizontal="center" vertical="center" wrapText="1"/>
    </xf>
    <xf numFmtId="0" fontId="17" fillId="2" borderId="12" xfId="2" applyNumberFormat="1" applyFont="1" applyFill="1" applyBorder="1" applyAlignment="1">
      <alignment horizontal="center" vertical="center"/>
    </xf>
    <xf numFmtId="0" fontId="17" fillId="3" borderId="0" xfId="6" applyFont="1" applyFill="1" applyAlignment="1" applyProtection="1">
      <alignment horizontal="center" wrapText="1"/>
    </xf>
    <xf numFmtId="0" fontId="17" fillId="3" borderId="0" xfId="2" applyNumberFormat="1" applyFont="1" applyFill="1" applyBorder="1" applyAlignment="1">
      <alignment horizontal="center" vertical="center"/>
    </xf>
    <xf numFmtId="165" fontId="12" fillId="3" borderId="29" xfId="2" applyFont="1" applyFill="1" applyBorder="1" applyAlignment="1">
      <alignment horizontal="center" vertical="center"/>
    </xf>
    <xf numFmtId="165" fontId="12" fillId="3" borderId="31" xfId="2" applyFont="1" applyFill="1" applyBorder="1" applyAlignment="1">
      <alignment horizontal="center" vertical="center"/>
    </xf>
    <xf numFmtId="165" fontId="12" fillId="3" borderId="30" xfId="2" applyFont="1" applyFill="1" applyBorder="1" applyAlignment="1">
      <alignment horizontal="center" vertical="center"/>
    </xf>
    <xf numFmtId="165" fontId="12" fillId="3" borderId="26" xfId="2" applyFont="1" applyFill="1" applyBorder="1" applyAlignment="1">
      <alignment horizontal="center" vertical="center" wrapText="1"/>
    </xf>
    <xf numFmtId="165" fontId="12" fillId="3" borderId="27" xfId="2" applyFont="1" applyFill="1" applyBorder="1" applyAlignment="1">
      <alignment horizontal="center" vertical="center" wrapText="1"/>
    </xf>
    <xf numFmtId="165" fontId="29" fillId="3" borderId="26" xfId="2" applyFont="1" applyFill="1" applyBorder="1" applyAlignment="1">
      <alignment horizontal="center" vertical="center"/>
    </xf>
    <xf numFmtId="165" fontId="29" fillId="3" borderId="27" xfId="2" applyFont="1" applyFill="1" applyBorder="1" applyAlignment="1">
      <alignment horizontal="center" vertical="center"/>
    </xf>
    <xf numFmtId="165" fontId="29" fillId="3" borderId="22" xfId="2" applyFont="1" applyFill="1" applyBorder="1" applyAlignment="1">
      <alignment horizontal="center" vertical="center" wrapText="1"/>
    </xf>
    <xf numFmtId="165" fontId="29" fillId="3" borderId="19" xfId="2" applyFont="1" applyFill="1" applyBorder="1" applyAlignment="1">
      <alignment horizontal="center" vertical="center"/>
    </xf>
    <xf numFmtId="165" fontId="29" fillId="3" borderId="25" xfId="2" applyFont="1" applyFill="1" applyBorder="1" applyAlignment="1">
      <alignment horizontal="center" vertical="center"/>
    </xf>
    <xf numFmtId="165" fontId="29" fillId="3" borderId="20" xfId="2" applyFont="1" applyFill="1" applyBorder="1" applyAlignment="1">
      <alignment horizontal="center" vertical="center"/>
    </xf>
  </cellXfs>
  <cellStyles count="9">
    <cellStyle name="Millares [0]" xfId="5" builtinId="6"/>
    <cellStyle name="Millares [0]_base monetario temporal" xfId="3" xr:uid="{EB05E1B9-5A36-472E-82B8-A8EAF54394EF}"/>
    <cellStyle name="Normal" xfId="0" builtinId="0"/>
    <cellStyle name="Normal 2" xfId="7" xr:uid="{C14E1A81-CB04-4B25-A8FE-6E7616CB71A5}"/>
    <cellStyle name="Normal 2 14 2" xfId="8" xr:uid="{271F2152-C3D6-4887-9A82-889A973CECD9}"/>
    <cellStyle name="Normal 2 2 90" xfId="2" xr:uid="{6A4B1093-DE1B-4A04-8663-76465818D16D}"/>
    <cellStyle name="Normal 224 3" xfId="4" xr:uid="{1EA8FE1D-3BA4-4DB1-8971-EB56AAB81841}"/>
    <cellStyle name="Normal_BG-bcos-Jul-2001" xfId="6" xr:uid="{6386950E-EA6F-4313-B1BF-A8E43BD7265A}"/>
    <cellStyle name="Normal_Monetario Ene'09" xfId="1" xr:uid="{49675EED-22BD-4194-AF67-9662F49734E2}"/>
  </cellStyles>
  <dxfs count="0"/>
  <tableStyles count="0" defaultTableStyle="TableStyleMedium2" defaultPivotStyle="PivotStyleLight16"/>
  <colors>
    <mruColors>
      <color rgb="FF00285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692727</xdr:colOff>
      <xdr:row>1</xdr:row>
      <xdr:rowOff>58538</xdr:rowOff>
    </xdr:from>
    <xdr:to>
      <xdr:col>6</xdr:col>
      <xdr:colOff>318710</xdr:colOff>
      <xdr:row>9</xdr:row>
      <xdr:rowOff>164523</xdr:rowOff>
    </xdr:to>
    <xdr:pic>
      <xdr:nvPicPr>
        <xdr:cNvPr id="2" name="Picture 14">
          <a:extLst>
            <a:ext uri="{FF2B5EF4-FFF2-40B4-BE49-F238E27FC236}">
              <a16:creationId xmlns:a16="http://schemas.microsoft.com/office/drawing/2014/main" id="{7517E8AA-3521-464D-8EBB-068B78B690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75067" y="256658"/>
          <a:ext cx="1790063" cy="16909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6A66CF-5D1D-47DB-9BC7-F3CBFD013472}">
  <dimension ref="A1:K28"/>
  <sheetViews>
    <sheetView showGridLines="0" tabSelected="1" zoomScale="88" workbookViewId="0"/>
  </sheetViews>
  <sheetFormatPr baseColWidth="10" defaultColWidth="11.5546875" defaultRowHeight="14.4" x14ac:dyDescent="0.3"/>
  <cols>
    <col min="1" max="1" width="3.44140625" style="46" customWidth="1"/>
    <col min="2" max="10" width="15.6640625" style="46" customWidth="1"/>
    <col min="11" max="11" width="3.33203125" style="46" customWidth="1"/>
    <col min="12" max="16384" width="11.5546875" style="46"/>
  </cols>
  <sheetData>
    <row r="1" spans="1:11" ht="15.6" x14ac:dyDescent="0.3">
      <c r="A1" s="45"/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15.6" x14ac:dyDescent="0.3">
      <c r="A2" s="45"/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5.6" x14ac:dyDescent="0.3">
      <c r="A3" s="45"/>
      <c r="B3" s="45"/>
      <c r="C3" s="45"/>
      <c r="D3" s="45"/>
      <c r="E3" s="45"/>
      <c r="F3" s="45"/>
      <c r="G3" s="45"/>
      <c r="H3" s="45"/>
      <c r="I3" s="45"/>
      <c r="J3" s="45"/>
      <c r="K3" s="45"/>
    </row>
    <row r="4" spans="1:11" ht="15.6" x14ac:dyDescent="0.3">
      <c r="A4" s="45"/>
      <c r="B4" s="45"/>
      <c r="C4" s="45"/>
      <c r="D4" s="45"/>
      <c r="E4" s="45"/>
      <c r="F4" s="45"/>
      <c r="G4" s="45"/>
      <c r="H4" s="45"/>
      <c r="I4" s="45"/>
      <c r="J4" s="45"/>
      <c r="K4" s="45"/>
    </row>
    <row r="5" spans="1:11" ht="15.6" x14ac:dyDescent="0.3">
      <c r="A5" s="45"/>
      <c r="B5" s="45"/>
      <c r="C5" s="45"/>
      <c r="D5" s="45"/>
      <c r="E5" s="45"/>
      <c r="F5" s="45"/>
      <c r="G5" s="45"/>
      <c r="H5" s="45"/>
      <c r="I5" s="45"/>
      <c r="J5" s="45"/>
      <c r="K5" s="45"/>
    </row>
    <row r="6" spans="1:11" ht="15.6" x14ac:dyDescent="0.3">
      <c r="A6" s="45"/>
      <c r="B6" s="45"/>
      <c r="C6" s="45"/>
      <c r="D6" s="45"/>
      <c r="E6" s="45"/>
      <c r="F6" s="45"/>
      <c r="G6" s="45"/>
      <c r="H6" s="45"/>
      <c r="I6" s="45"/>
      <c r="J6" s="45"/>
      <c r="K6" s="45"/>
    </row>
    <row r="7" spans="1:11" ht="15.6" x14ac:dyDescent="0.3">
      <c r="A7" s="45"/>
      <c r="B7" s="45"/>
      <c r="C7" s="45"/>
      <c r="D7" s="45"/>
      <c r="E7" s="45"/>
      <c r="F7" s="45"/>
      <c r="G7" s="45"/>
      <c r="H7" s="45"/>
      <c r="I7" s="45"/>
      <c r="J7" s="45"/>
      <c r="K7" s="45"/>
    </row>
    <row r="8" spans="1:11" ht="15.6" x14ac:dyDescent="0.3">
      <c r="A8" s="45"/>
      <c r="B8" s="45"/>
      <c r="C8" s="45"/>
      <c r="D8" s="45"/>
      <c r="E8" s="45"/>
      <c r="F8" s="45"/>
      <c r="G8" s="45"/>
      <c r="H8" s="45"/>
      <c r="I8" s="45"/>
      <c r="J8" s="45"/>
      <c r="K8" s="45"/>
    </row>
    <row r="9" spans="1:11" ht="15.6" x14ac:dyDescent="0.3">
      <c r="A9" s="45"/>
      <c r="B9" s="45"/>
      <c r="C9" s="45"/>
      <c r="D9" s="45"/>
      <c r="E9" s="45"/>
      <c r="F9" s="45"/>
      <c r="G9" s="45"/>
      <c r="H9" s="45"/>
      <c r="I9" s="45"/>
      <c r="J9" s="45"/>
      <c r="K9" s="45"/>
    </row>
    <row r="10" spans="1:11" ht="15.6" x14ac:dyDescent="0.3">
      <c r="A10" s="45"/>
      <c r="B10" s="45"/>
      <c r="C10" s="45"/>
      <c r="D10" s="45"/>
      <c r="E10" s="45"/>
      <c r="F10" s="45"/>
      <c r="G10" s="45"/>
      <c r="H10" s="45"/>
      <c r="I10" s="45"/>
      <c r="J10" s="45"/>
      <c r="K10" s="45"/>
    </row>
    <row r="11" spans="1:11" ht="15.6" x14ac:dyDescent="0.3">
      <c r="A11" s="45"/>
      <c r="B11" s="45"/>
      <c r="C11" s="45"/>
      <c r="D11" s="45"/>
      <c r="E11" s="45"/>
      <c r="F11" s="45"/>
      <c r="G11" s="45"/>
      <c r="H11" s="45"/>
      <c r="I11" s="45"/>
      <c r="J11" s="45"/>
      <c r="K11" s="45"/>
    </row>
    <row r="12" spans="1:11" ht="15.6" x14ac:dyDescent="0.3">
      <c r="A12" s="45"/>
      <c r="B12" s="45"/>
      <c r="C12" s="45"/>
      <c r="D12" s="45"/>
      <c r="E12" s="45"/>
      <c r="F12" s="45"/>
      <c r="G12" s="45"/>
      <c r="H12" s="45"/>
      <c r="I12" s="45"/>
      <c r="J12" s="45"/>
      <c r="K12" s="45"/>
    </row>
    <row r="13" spans="1:11" ht="15.6" x14ac:dyDescent="0.3">
      <c r="A13" s="45"/>
      <c r="B13" s="74" t="s">
        <v>0</v>
      </c>
      <c r="C13" s="75"/>
      <c r="D13" s="75"/>
      <c r="E13" s="76"/>
      <c r="F13" s="77" t="s">
        <v>1</v>
      </c>
      <c r="G13" s="74" t="s">
        <v>2</v>
      </c>
      <c r="H13" s="75"/>
      <c r="I13" s="75"/>
      <c r="J13" s="76"/>
      <c r="K13" s="45"/>
    </row>
    <row r="14" spans="1:11" ht="14.4" customHeight="1" x14ac:dyDescent="0.3">
      <c r="A14" s="45"/>
      <c r="B14" s="78" t="s">
        <v>3</v>
      </c>
      <c r="C14" s="79"/>
      <c r="D14" s="79"/>
      <c r="E14" s="80"/>
      <c r="F14" s="77"/>
      <c r="G14" s="78" t="s">
        <v>4</v>
      </c>
      <c r="H14" s="79"/>
      <c r="I14" s="79"/>
      <c r="J14" s="80"/>
      <c r="K14" s="45"/>
    </row>
    <row r="15" spans="1:11" ht="14.4" customHeight="1" x14ac:dyDescent="0.3">
      <c r="A15" s="45"/>
      <c r="B15" s="81" t="s">
        <v>5</v>
      </c>
      <c r="C15" s="82"/>
      <c r="D15" s="82"/>
      <c r="E15" s="83"/>
      <c r="F15" s="77"/>
      <c r="G15" s="81" t="s">
        <v>6</v>
      </c>
      <c r="H15" s="82"/>
      <c r="I15" s="82"/>
      <c r="J15" s="83"/>
      <c r="K15" s="45"/>
    </row>
    <row r="16" spans="1:11" ht="15.6" x14ac:dyDescent="0.3">
      <c r="A16" s="45"/>
      <c r="B16" s="84"/>
      <c r="C16" s="84"/>
      <c r="D16" s="84"/>
      <c r="E16" s="84"/>
      <c r="F16" s="84"/>
      <c r="G16" s="84"/>
      <c r="H16" s="84"/>
      <c r="I16" s="84"/>
      <c r="J16" s="84"/>
      <c r="K16" s="45"/>
    </row>
    <row r="17" spans="1:11" ht="15.6" x14ac:dyDescent="0.3">
      <c r="A17" s="45"/>
      <c r="B17" s="45"/>
      <c r="C17" s="45"/>
      <c r="D17" s="45"/>
      <c r="E17" s="45"/>
      <c r="F17" s="45"/>
      <c r="G17" s="45"/>
      <c r="H17" s="45"/>
      <c r="I17" s="45"/>
      <c r="J17" s="45"/>
      <c r="K17" s="45"/>
    </row>
    <row r="18" spans="1:11" x14ac:dyDescent="0.3">
      <c r="B18" s="47"/>
      <c r="C18" s="47"/>
      <c r="D18" s="47"/>
      <c r="E18" s="47"/>
      <c r="F18" s="47"/>
      <c r="G18" s="47"/>
      <c r="H18" s="47"/>
      <c r="I18" s="47"/>
      <c r="J18" s="47"/>
    </row>
    <row r="19" spans="1:11" ht="22.8" x14ac:dyDescent="0.4">
      <c r="B19" s="85" t="s">
        <v>7</v>
      </c>
      <c r="C19" s="85"/>
      <c r="D19" s="85"/>
      <c r="E19" s="85"/>
      <c r="F19" s="85"/>
      <c r="G19" s="85"/>
      <c r="H19" s="85"/>
      <c r="I19" s="85"/>
      <c r="J19" s="85"/>
    </row>
    <row r="20" spans="1:11" x14ac:dyDescent="0.3">
      <c r="B20" s="47"/>
      <c r="C20" s="47"/>
      <c r="D20" s="47"/>
      <c r="E20" s="86" cm="1">
        <f t="array" ref="E20">INDEX('Posición del BCP'!A:A,COUNT('Posición del BCP'!A:A)+5)</f>
        <v>46113</v>
      </c>
      <c r="F20" s="86"/>
      <c r="G20" s="86"/>
      <c r="H20" s="47"/>
      <c r="I20" s="47"/>
      <c r="J20" s="47"/>
    </row>
    <row r="21" spans="1:11" x14ac:dyDescent="0.3">
      <c r="B21" s="47"/>
      <c r="C21" s="47"/>
      <c r="D21" s="47"/>
      <c r="E21" s="86"/>
      <c r="F21" s="86"/>
      <c r="G21" s="86"/>
      <c r="H21" s="47"/>
      <c r="I21" s="47"/>
      <c r="J21" s="47"/>
    </row>
    <row r="22" spans="1:11" x14ac:dyDescent="0.3">
      <c r="B22" s="47"/>
      <c r="C22" s="47"/>
      <c r="D22" s="47"/>
      <c r="E22" s="86"/>
      <c r="F22" s="86"/>
      <c r="G22" s="86"/>
      <c r="H22" s="47"/>
      <c r="I22" s="47"/>
      <c r="J22" s="47"/>
    </row>
    <row r="23" spans="1:11" ht="25.2" x14ac:dyDescent="0.3">
      <c r="B23" s="47"/>
      <c r="C23" s="47"/>
      <c r="D23" s="47"/>
      <c r="E23" s="48"/>
      <c r="F23" s="49"/>
      <c r="G23" s="49"/>
      <c r="H23" s="47"/>
      <c r="I23" s="47"/>
      <c r="J23" s="47"/>
    </row>
    <row r="24" spans="1:11" x14ac:dyDescent="0.3">
      <c r="B24" s="87" t="s">
        <v>8</v>
      </c>
      <c r="C24" s="87"/>
      <c r="D24" s="87"/>
      <c r="E24" s="87"/>
      <c r="F24" s="87"/>
      <c r="G24" s="87"/>
      <c r="H24" s="87"/>
      <c r="I24" s="87"/>
      <c r="J24" s="87"/>
    </row>
    <row r="25" spans="1:11" x14ac:dyDescent="0.3">
      <c r="B25" s="87"/>
      <c r="C25" s="87"/>
      <c r="D25" s="87"/>
      <c r="E25" s="87"/>
      <c r="F25" s="87"/>
      <c r="G25" s="87"/>
      <c r="H25" s="87"/>
      <c r="I25" s="87"/>
      <c r="J25" s="87"/>
    </row>
    <row r="26" spans="1:11" x14ac:dyDescent="0.3">
      <c r="B26" s="87"/>
      <c r="C26" s="87"/>
      <c r="D26" s="87"/>
      <c r="E26" s="87"/>
      <c r="F26" s="87"/>
      <c r="G26" s="87"/>
      <c r="H26" s="87"/>
      <c r="I26" s="87"/>
      <c r="J26" s="87"/>
    </row>
    <row r="27" spans="1:11" x14ac:dyDescent="0.3">
      <c r="B27" s="87"/>
      <c r="C27" s="87"/>
      <c r="D27" s="87"/>
      <c r="E27" s="87"/>
      <c r="F27" s="87"/>
      <c r="G27" s="87"/>
      <c r="H27" s="87"/>
      <c r="I27" s="87"/>
      <c r="J27" s="87"/>
    </row>
    <row r="28" spans="1:11" ht="15.6" x14ac:dyDescent="0.3">
      <c r="A28" s="50"/>
      <c r="B28" s="50"/>
      <c r="C28" s="50"/>
      <c r="D28" s="50"/>
      <c r="E28" s="50"/>
      <c r="F28" s="50"/>
      <c r="G28" s="50"/>
      <c r="H28" s="50"/>
      <c r="I28" s="50"/>
      <c r="J28" s="88"/>
      <c r="K28" s="88"/>
    </row>
  </sheetData>
  <mergeCells count="12">
    <mergeCell ref="B16:J16"/>
    <mergeCell ref="B19:J19"/>
    <mergeCell ref="E20:G22"/>
    <mergeCell ref="B24:J27"/>
    <mergeCell ref="J28:K28"/>
    <mergeCell ref="B13:E13"/>
    <mergeCell ref="F13:F15"/>
    <mergeCell ref="G13:J13"/>
    <mergeCell ref="B14:E14"/>
    <mergeCell ref="G14:J14"/>
    <mergeCell ref="B15:E15"/>
    <mergeCell ref="G15:J1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B65F4-3584-4C33-8055-CB0745062C04}">
  <sheetPr>
    <tabColor theme="6" tint="0.39997558519241921"/>
    <pageSetUpPr autoPageBreaks="0" fitToPage="1"/>
  </sheetPr>
  <dimension ref="A1:T411"/>
  <sheetViews>
    <sheetView showGridLines="0" zoomScaleNormal="90" zoomScaleSheetLayoutView="100" workbookViewId="0">
      <pane xSplit="1" ySplit="6" topLeftCell="D379" activePane="bottomRight" state="frozen"/>
      <selection pane="topRight" activeCell="A395" sqref="A395"/>
      <selection pane="bottomLeft" activeCell="A395" sqref="A395"/>
      <selection pane="bottomRight" activeCell="P399" sqref="P399"/>
    </sheetView>
  </sheetViews>
  <sheetFormatPr baseColWidth="10" defaultColWidth="13.33203125" defaultRowHeight="12" x14ac:dyDescent="0.25"/>
  <cols>
    <col min="1" max="1" width="14.109375" style="3" customWidth="1"/>
    <col min="2" max="2" width="18.33203125" style="1" customWidth="1"/>
    <col min="3" max="3" width="14.6640625" style="1" customWidth="1"/>
    <col min="4" max="4" width="12.33203125" style="1" bestFit="1" customWidth="1"/>
    <col min="5" max="5" width="12.6640625" style="1" customWidth="1"/>
    <col min="6" max="6" width="16.109375" style="1" customWidth="1"/>
    <col min="7" max="7" width="0.6640625" style="1" hidden="1" customWidth="1"/>
    <col min="8" max="8" width="10.6640625" style="1" bestFit="1" customWidth="1"/>
    <col min="9" max="9" width="17" style="1" customWidth="1"/>
    <col min="10" max="10" width="16.44140625" style="1" bestFit="1" customWidth="1"/>
    <col min="11" max="11" width="12.6640625" style="1" bestFit="1" customWidth="1"/>
    <col min="12" max="12" width="8.6640625" style="1" customWidth="1"/>
    <col min="13" max="13" width="15.6640625" style="2" bestFit="1" customWidth="1"/>
    <col min="14" max="14" width="22.109375" style="1" customWidth="1"/>
    <col min="15" max="15" width="17.6640625" style="1" customWidth="1"/>
    <col min="16" max="16" width="20" style="1" customWidth="1"/>
    <col min="17" max="16384" width="13.33203125" style="1"/>
  </cols>
  <sheetData>
    <row r="1" spans="1:16" ht="13.95" customHeight="1" x14ac:dyDescent="0.25">
      <c r="A1" s="89" t="s">
        <v>9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</row>
    <row r="2" spans="1:16" ht="15" customHeight="1" thickBot="1" x14ac:dyDescent="0.3">
      <c r="A2" s="104" t="s">
        <v>10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</row>
    <row r="3" spans="1:16" s="30" customFormat="1" ht="13.8" thickTop="1" x14ac:dyDescent="0.25">
      <c r="A3" s="93" t="s">
        <v>11</v>
      </c>
      <c r="B3" s="95" t="s">
        <v>12</v>
      </c>
      <c r="C3" s="97" t="s">
        <v>13</v>
      </c>
      <c r="D3" s="98"/>
      <c r="E3" s="98"/>
      <c r="F3" s="98"/>
      <c r="G3" s="98"/>
      <c r="H3" s="98"/>
      <c r="I3" s="98"/>
      <c r="J3" s="98"/>
      <c r="K3" s="98"/>
      <c r="L3" s="98"/>
      <c r="M3" s="99"/>
      <c r="N3" s="96" t="s">
        <v>14</v>
      </c>
      <c r="O3" s="100" t="s">
        <v>15</v>
      </c>
      <c r="P3" s="101" t="s">
        <v>16</v>
      </c>
    </row>
    <row r="4" spans="1:16" s="30" customFormat="1" ht="25.5" customHeight="1" x14ac:dyDescent="0.25">
      <c r="A4" s="94"/>
      <c r="B4" s="96"/>
      <c r="C4" s="102" t="s">
        <v>17</v>
      </c>
      <c r="D4" s="103"/>
      <c r="E4" s="103"/>
      <c r="F4" s="103"/>
      <c r="G4" s="39"/>
      <c r="H4" s="90" t="s">
        <v>18</v>
      </c>
      <c r="I4" s="91"/>
      <c r="J4" s="92"/>
      <c r="K4" s="37" t="s">
        <v>19</v>
      </c>
      <c r="L4" s="38" t="s">
        <v>20</v>
      </c>
      <c r="M4" s="92" t="s">
        <v>21</v>
      </c>
      <c r="N4" s="96"/>
      <c r="O4" s="100"/>
      <c r="P4" s="101"/>
    </row>
    <row r="5" spans="1:16" s="30" customFormat="1" ht="12.6" x14ac:dyDescent="0.25">
      <c r="A5" s="94"/>
      <c r="B5" s="96"/>
      <c r="C5" s="91" t="s">
        <v>22</v>
      </c>
      <c r="D5" s="92"/>
      <c r="E5" s="91" t="s">
        <v>23</v>
      </c>
      <c r="F5" s="91"/>
      <c r="G5" s="39"/>
      <c r="H5" s="90"/>
      <c r="I5" s="91"/>
      <c r="J5" s="92"/>
      <c r="K5" s="37" t="s">
        <v>24</v>
      </c>
      <c r="L5" s="38" t="s">
        <v>25</v>
      </c>
      <c r="M5" s="92"/>
      <c r="N5" s="33" t="s">
        <v>26</v>
      </c>
      <c r="O5" s="32" t="s">
        <v>27</v>
      </c>
      <c r="P5" s="31" t="s">
        <v>28</v>
      </c>
    </row>
    <row r="6" spans="1:16" s="30" customFormat="1" x14ac:dyDescent="0.25">
      <c r="A6" s="94"/>
      <c r="B6" s="96"/>
      <c r="C6" s="35" t="s">
        <v>29</v>
      </c>
      <c r="D6" s="32" t="s">
        <v>30</v>
      </c>
      <c r="E6" s="35" t="s">
        <v>31</v>
      </c>
      <c r="F6" s="35" t="s">
        <v>30</v>
      </c>
      <c r="G6" s="35"/>
      <c r="H6" s="36" t="s">
        <v>31</v>
      </c>
      <c r="I6" s="35" t="s">
        <v>32</v>
      </c>
      <c r="J6" s="32" t="s">
        <v>33</v>
      </c>
      <c r="K6" s="32"/>
      <c r="L6" s="34"/>
      <c r="M6" s="32"/>
      <c r="N6" s="33"/>
      <c r="O6" s="32"/>
      <c r="P6" s="31"/>
    </row>
    <row r="7" spans="1:16" s="23" customFormat="1" ht="14.25" customHeight="1" x14ac:dyDescent="0.25">
      <c r="A7" s="28">
        <v>1990</v>
      </c>
      <c r="B7" s="25">
        <v>826646.9</v>
      </c>
      <c r="C7" s="25">
        <v>230383</v>
      </c>
      <c r="D7" s="25">
        <v>292238</v>
      </c>
      <c r="E7" s="25">
        <v>143340</v>
      </c>
      <c r="F7" s="25">
        <v>144068</v>
      </c>
      <c r="G7" s="25"/>
      <c r="H7" s="25">
        <v>117112</v>
      </c>
      <c r="I7" s="27">
        <v>217832</v>
      </c>
      <c r="J7" s="27">
        <v>59416</v>
      </c>
      <c r="K7" s="29">
        <v>0</v>
      </c>
      <c r="L7" s="25">
        <v>0</v>
      </c>
      <c r="M7" s="25">
        <v>-278659.90000000002</v>
      </c>
      <c r="N7" s="26">
        <v>325267.99999999988</v>
      </c>
      <c r="O7" s="29">
        <v>221855</v>
      </c>
      <c r="P7" s="24">
        <v>547123</v>
      </c>
    </row>
    <row r="8" spans="1:16" s="23" customFormat="1" ht="14.25" customHeight="1" x14ac:dyDescent="0.25">
      <c r="A8" s="28">
        <v>1991</v>
      </c>
      <c r="B8" s="25">
        <v>1289316.6229999999</v>
      </c>
      <c r="C8" s="25">
        <v>76910.77900000001</v>
      </c>
      <c r="D8" s="25">
        <v>148910.959</v>
      </c>
      <c r="E8" s="25">
        <v>186688.01202199998</v>
      </c>
      <c r="F8" s="25">
        <v>263855.734</v>
      </c>
      <c r="G8" s="25"/>
      <c r="H8" s="25">
        <v>112096.554</v>
      </c>
      <c r="I8" s="27">
        <v>253986</v>
      </c>
      <c r="J8" s="27">
        <v>115429.50000000001</v>
      </c>
      <c r="K8" s="25">
        <v>2500</v>
      </c>
      <c r="L8" s="25">
        <v>0</v>
      </c>
      <c r="M8" s="25">
        <v>-456313.7750219999</v>
      </c>
      <c r="N8" s="26">
        <v>424016.00000000017</v>
      </c>
      <c r="O8" s="25">
        <v>263564</v>
      </c>
      <c r="P8" s="24">
        <v>687580</v>
      </c>
    </row>
    <row r="9" spans="1:16" s="23" customFormat="1" ht="14.25" customHeight="1" x14ac:dyDescent="0.25">
      <c r="A9" s="28">
        <v>1992</v>
      </c>
      <c r="B9" s="25">
        <v>985944.58</v>
      </c>
      <c r="C9" s="25">
        <v>794748.38</v>
      </c>
      <c r="D9" s="25">
        <v>124707.37</v>
      </c>
      <c r="E9" s="25">
        <v>243638.19</v>
      </c>
      <c r="F9" s="25">
        <v>183863.92499999999</v>
      </c>
      <c r="G9" s="25"/>
      <c r="H9" s="25">
        <v>170286.79</v>
      </c>
      <c r="I9" s="27">
        <v>309616</v>
      </c>
      <c r="J9" s="27">
        <v>231066.12499999997</v>
      </c>
      <c r="K9" s="25">
        <v>0</v>
      </c>
      <c r="L9" s="25">
        <v>0</v>
      </c>
      <c r="M9" s="25">
        <v>-767621.52</v>
      </c>
      <c r="N9" s="26">
        <v>577742.99999999977</v>
      </c>
      <c r="O9" s="25">
        <v>324238</v>
      </c>
      <c r="P9" s="24">
        <v>901981</v>
      </c>
    </row>
    <row r="10" spans="1:16" s="23" customFormat="1" ht="14.25" customHeight="1" x14ac:dyDescent="0.25">
      <c r="A10" s="28">
        <v>1993</v>
      </c>
      <c r="B10" s="25">
        <v>1271784.1200000001</v>
      </c>
      <c r="C10" s="25">
        <v>916669.33</v>
      </c>
      <c r="D10" s="25">
        <v>119085.14</v>
      </c>
      <c r="E10" s="25">
        <v>267665.51</v>
      </c>
      <c r="F10" s="25">
        <v>107643.54000000001</v>
      </c>
      <c r="G10" s="25"/>
      <c r="H10" s="25">
        <v>102765.18</v>
      </c>
      <c r="I10" s="27">
        <v>334485</v>
      </c>
      <c r="J10" s="27">
        <v>339346.05</v>
      </c>
      <c r="K10" s="25">
        <v>8000</v>
      </c>
      <c r="L10" s="25">
        <v>0</v>
      </c>
      <c r="M10" s="25">
        <v>-951838.41</v>
      </c>
      <c r="N10" s="26">
        <v>698486.00000000035</v>
      </c>
      <c r="O10" s="25">
        <v>354825</v>
      </c>
      <c r="P10" s="24">
        <v>1053311</v>
      </c>
    </row>
    <row r="11" spans="1:16" s="23" customFormat="1" ht="14.25" customHeight="1" x14ac:dyDescent="0.25">
      <c r="A11" s="28">
        <v>1994</v>
      </c>
      <c r="B11" s="25">
        <v>2000365.4839999999</v>
      </c>
      <c r="C11" s="25">
        <v>1047096.248</v>
      </c>
      <c r="D11" s="25">
        <v>376967.61600000004</v>
      </c>
      <c r="E11" s="25">
        <v>223225.74799999999</v>
      </c>
      <c r="F11" s="25">
        <v>95922.84</v>
      </c>
      <c r="G11" s="25"/>
      <c r="H11" s="25">
        <v>98070.504000000001</v>
      </c>
      <c r="I11" s="27">
        <v>438448</v>
      </c>
      <c r="J11" s="27">
        <v>424576.77600000001</v>
      </c>
      <c r="K11" s="25">
        <v>35500</v>
      </c>
      <c r="L11" s="25">
        <v>0</v>
      </c>
      <c r="M11" s="25">
        <v>-1127311.7520000003</v>
      </c>
      <c r="N11" s="26">
        <v>870031</v>
      </c>
      <c r="O11" s="25">
        <v>472222</v>
      </c>
      <c r="P11" s="24">
        <v>1342253</v>
      </c>
    </row>
    <row r="12" spans="1:16" ht="14.25" customHeight="1" x14ac:dyDescent="0.25">
      <c r="A12" s="20">
        <v>34335</v>
      </c>
      <c r="B12" s="17">
        <v>1214462.1499999999</v>
      </c>
      <c r="C12" s="17">
        <v>934937.99</v>
      </c>
      <c r="D12" s="17">
        <v>184573.49</v>
      </c>
      <c r="E12" s="17">
        <v>271247.68</v>
      </c>
      <c r="F12" s="17">
        <v>99166.83</v>
      </c>
      <c r="G12" s="17"/>
      <c r="H12" s="17">
        <v>106591.02</v>
      </c>
      <c r="I12" s="18">
        <v>312554</v>
      </c>
      <c r="J12" s="18">
        <v>353530.98</v>
      </c>
      <c r="K12" s="17">
        <v>26500</v>
      </c>
      <c r="L12" s="17"/>
      <c r="M12" s="17">
        <v>-983658.54</v>
      </c>
      <c r="N12" s="22">
        <v>567254.99999999953</v>
      </c>
      <c r="O12" s="17">
        <v>333556</v>
      </c>
      <c r="P12" s="14">
        <v>900811</v>
      </c>
    </row>
    <row r="13" spans="1:16" ht="14.25" customHeight="1" x14ac:dyDescent="0.25">
      <c r="A13" s="20">
        <v>34366</v>
      </c>
      <c r="B13" s="17">
        <v>1282319.6399999999</v>
      </c>
      <c r="C13" s="17">
        <v>941034.28</v>
      </c>
      <c r="D13" s="17">
        <v>187918.29</v>
      </c>
      <c r="E13" s="17">
        <v>276053.27</v>
      </c>
      <c r="F13" s="17">
        <v>128841.89000000001</v>
      </c>
      <c r="G13" s="17"/>
      <c r="H13" s="17">
        <v>106671.94</v>
      </c>
      <c r="I13" s="18">
        <v>309296</v>
      </c>
      <c r="J13" s="18">
        <v>358791.93</v>
      </c>
      <c r="K13" s="17">
        <v>25000</v>
      </c>
      <c r="L13" s="17"/>
      <c r="M13" s="17">
        <v>-1010505.02</v>
      </c>
      <c r="N13" s="22">
        <v>585725.99999999977</v>
      </c>
      <c r="O13" s="17">
        <v>330832</v>
      </c>
      <c r="P13" s="14">
        <v>916558</v>
      </c>
    </row>
    <row r="14" spans="1:16" ht="14.25" customHeight="1" x14ac:dyDescent="0.25">
      <c r="A14" s="20">
        <v>34394</v>
      </c>
      <c r="B14" s="17">
        <v>1335390.1200000001</v>
      </c>
      <c r="C14" s="17">
        <v>976910.58</v>
      </c>
      <c r="D14" s="17">
        <v>171540.68799999999</v>
      </c>
      <c r="E14" s="17">
        <v>242928.288</v>
      </c>
      <c r="F14" s="17">
        <v>124330.69600000001</v>
      </c>
      <c r="G14" s="17"/>
      <c r="H14" s="17">
        <v>116362.768</v>
      </c>
      <c r="I14" s="18">
        <v>341093</v>
      </c>
      <c r="J14" s="18">
        <v>374805.61200000002</v>
      </c>
      <c r="K14" s="17">
        <v>18000</v>
      </c>
      <c r="L14" s="17"/>
      <c r="M14" s="17">
        <v>-1000556.76</v>
      </c>
      <c r="N14" s="22">
        <v>641265.00000000047</v>
      </c>
      <c r="O14" s="17">
        <v>363154</v>
      </c>
      <c r="P14" s="14">
        <v>1004419</v>
      </c>
    </row>
    <row r="15" spans="1:16" ht="14.25" customHeight="1" x14ac:dyDescent="0.25">
      <c r="A15" s="20">
        <v>34425</v>
      </c>
      <c r="B15" s="17">
        <v>1499193.7710000002</v>
      </c>
      <c r="C15" s="17">
        <v>973298.95400000003</v>
      </c>
      <c r="D15" s="17">
        <v>238634.26300000001</v>
      </c>
      <c r="E15" s="17">
        <v>241626.514</v>
      </c>
      <c r="F15" s="17">
        <v>103767.97899999999</v>
      </c>
      <c r="G15" s="17"/>
      <c r="H15" s="17">
        <v>107076.22199999999</v>
      </c>
      <c r="I15" s="18">
        <v>362924</v>
      </c>
      <c r="J15" s="18">
        <v>380086.07700000005</v>
      </c>
      <c r="K15" s="17">
        <v>69200</v>
      </c>
      <c r="L15" s="17"/>
      <c r="M15" s="17">
        <v>-1010275.1420000001</v>
      </c>
      <c r="N15" s="22">
        <v>656308.00000000035</v>
      </c>
      <c r="O15" s="17">
        <v>385961</v>
      </c>
      <c r="P15" s="14">
        <v>1042269</v>
      </c>
    </row>
    <row r="16" spans="1:16" ht="14.25" customHeight="1" x14ac:dyDescent="0.25">
      <c r="A16" s="20">
        <v>34455</v>
      </c>
      <c r="B16" s="17">
        <v>1711033.2225000001</v>
      </c>
      <c r="C16" s="17">
        <v>981837.46499999997</v>
      </c>
      <c r="D16" s="17">
        <v>357420.89749999996</v>
      </c>
      <c r="E16" s="17">
        <v>240753.15</v>
      </c>
      <c r="F16" s="17">
        <v>130615.2925</v>
      </c>
      <c r="G16" s="17"/>
      <c r="H16" s="17">
        <v>110181.495</v>
      </c>
      <c r="I16" s="18">
        <v>386140</v>
      </c>
      <c r="J16" s="18">
        <v>374217.16500000004</v>
      </c>
      <c r="K16" s="17">
        <v>97500</v>
      </c>
      <c r="L16" s="17"/>
      <c r="M16" s="17">
        <v>-1041375.9775</v>
      </c>
      <c r="N16" s="22">
        <v>656536</v>
      </c>
      <c r="O16" s="17">
        <v>410832</v>
      </c>
      <c r="P16" s="14">
        <v>1067368</v>
      </c>
    </row>
    <row r="17" spans="1:16" ht="14.25" customHeight="1" x14ac:dyDescent="0.25">
      <c r="A17" s="20">
        <v>34486</v>
      </c>
      <c r="B17" s="17">
        <v>1872180.73</v>
      </c>
      <c r="C17" s="17">
        <v>1006199.4475</v>
      </c>
      <c r="D17" s="17">
        <v>388429.12</v>
      </c>
      <c r="E17" s="17">
        <v>233344.42</v>
      </c>
      <c r="F17" s="17">
        <v>167398.28999999998</v>
      </c>
      <c r="G17" s="17"/>
      <c r="H17" s="17">
        <v>89895.494999999995</v>
      </c>
      <c r="I17" s="18">
        <v>431068</v>
      </c>
      <c r="J17" s="18">
        <v>364345.85249999998</v>
      </c>
      <c r="K17" s="17">
        <v>121400</v>
      </c>
      <c r="L17" s="17"/>
      <c r="M17" s="17">
        <v>-1082059.83</v>
      </c>
      <c r="N17" s="22">
        <v>646919</v>
      </c>
      <c r="O17" s="17">
        <v>457062</v>
      </c>
      <c r="P17" s="14">
        <v>1103981</v>
      </c>
    </row>
    <row r="18" spans="1:16" ht="14.25" customHeight="1" x14ac:dyDescent="0.25">
      <c r="A18" s="20">
        <v>34516</v>
      </c>
      <c r="B18" s="17">
        <v>1883661.5519999999</v>
      </c>
      <c r="C18" s="17">
        <v>1037256.0839999999</v>
      </c>
      <c r="D18" s="17">
        <v>404488.984</v>
      </c>
      <c r="E18" s="17">
        <v>248274.50400000002</v>
      </c>
      <c r="F18" s="17">
        <v>162240.84</v>
      </c>
      <c r="G18" s="17"/>
      <c r="H18" s="17">
        <v>83889.767999999996</v>
      </c>
      <c r="I18" s="18">
        <v>423743</v>
      </c>
      <c r="J18" s="18">
        <v>363769.74</v>
      </c>
      <c r="K18" s="17">
        <v>147100</v>
      </c>
      <c r="L18" s="17"/>
      <c r="M18" s="17">
        <v>-1104806.3440000003</v>
      </c>
      <c r="N18" s="22">
        <v>646933</v>
      </c>
      <c r="O18" s="17">
        <v>450699</v>
      </c>
      <c r="P18" s="14">
        <v>1097632</v>
      </c>
    </row>
    <row r="19" spans="1:16" ht="14.25" customHeight="1" x14ac:dyDescent="0.25">
      <c r="A19" s="20">
        <v>34547</v>
      </c>
      <c r="B19" s="17">
        <v>1861708.3429999999</v>
      </c>
      <c r="C19" s="17">
        <v>1045251.873</v>
      </c>
      <c r="D19" s="17">
        <v>410346.92200000002</v>
      </c>
      <c r="E19" s="17">
        <v>248293.682</v>
      </c>
      <c r="F19" s="17">
        <v>168849.74900000001</v>
      </c>
      <c r="G19" s="17"/>
      <c r="H19" s="17">
        <v>75026.313999999998</v>
      </c>
      <c r="I19" s="18">
        <v>419807</v>
      </c>
      <c r="J19" s="18">
        <v>365800.67099999997</v>
      </c>
      <c r="K19" s="17">
        <v>131600</v>
      </c>
      <c r="L19" s="17"/>
      <c r="M19" s="17">
        <v>-1111062.8700000001</v>
      </c>
      <c r="N19" s="22">
        <v>622812.99999999953</v>
      </c>
      <c r="O19" s="17">
        <v>448068</v>
      </c>
      <c r="P19" s="14">
        <v>1070881</v>
      </c>
    </row>
    <row r="20" spans="1:16" ht="14.25" customHeight="1" x14ac:dyDescent="0.25">
      <c r="A20" s="20">
        <v>34578</v>
      </c>
      <c r="B20" s="17">
        <v>1858467.2849999999</v>
      </c>
      <c r="C20" s="17">
        <v>1059338.8799999999</v>
      </c>
      <c r="D20" s="17">
        <v>448060.39</v>
      </c>
      <c r="E20" s="17">
        <v>249229.35</v>
      </c>
      <c r="F20" s="17">
        <v>162553.70000000001</v>
      </c>
      <c r="G20" s="17"/>
      <c r="H20" s="17">
        <v>84314.59</v>
      </c>
      <c r="I20" s="18">
        <v>408792</v>
      </c>
      <c r="J20" s="18">
        <v>370872.30499999999</v>
      </c>
      <c r="K20" s="17">
        <v>115522</v>
      </c>
      <c r="L20" s="17"/>
      <c r="M20" s="17">
        <v>-1113637.71</v>
      </c>
      <c r="N20" s="22">
        <v>631911.99999999977</v>
      </c>
      <c r="O20" s="17">
        <v>438085</v>
      </c>
      <c r="P20" s="14">
        <v>1069997</v>
      </c>
    </row>
    <row r="21" spans="1:16" ht="14.25" customHeight="1" x14ac:dyDescent="0.25">
      <c r="A21" s="20">
        <v>34608</v>
      </c>
      <c r="B21" s="17">
        <v>1859529.6</v>
      </c>
      <c r="C21" s="17">
        <v>1061933.3199999998</v>
      </c>
      <c r="D21" s="17">
        <v>467724.52</v>
      </c>
      <c r="E21" s="17">
        <v>250082.2</v>
      </c>
      <c r="F21" s="17">
        <v>111165.19999999998</v>
      </c>
      <c r="G21" s="17"/>
      <c r="H21" s="17">
        <v>80150.320000000007</v>
      </c>
      <c r="I21" s="18">
        <v>431798</v>
      </c>
      <c r="J21" s="18">
        <v>375605.76000000001</v>
      </c>
      <c r="K21" s="17">
        <v>106800</v>
      </c>
      <c r="L21" s="17"/>
      <c r="M21" s="17">
        <v>-1121503.96</v>
      </c>
      <c r="N21" s="22">
        <v>637097.99999999977</v>
      </c>
      <c r="O21" s="17">
        <v>462719</v>
      </c>
      <c r="P21" s="14">
        <v>1099817</v>
      </c>
    </row>
    <row r="22" spans="1:16" ht="14.25" customHeight="1" x14ac:dyDescent="0.25">
      <c r="A22" s="20">
        <v>34639</v>
      </c>
      <c r="B22" s="17">
        <v>1909925.325</v>
      </c>
      <c r="C22" s="17">
        <v>1073319.6499999999</v>
      </c>
      <c r="D22" s="17">
        <v>520550.9</v>
      </c>
      <c r="E22" s="17">
        <v>223259.35</v>
      </c>
      <c r="F22" s="17">
        <v>119666.925</v>
      </c>
      <c r="G22" s="17"/>
      <c r="H22" s="17">
        <v>100738.05</v>
      </c>
      <c r="I22" s="18">
        <v>401567</v>
      </c>
      <c r="J22" s="18">
        <v>395558.625</v>
      </c>
      <c r="K22" s="17">
        <v>86300</v>
      </c>
      <c r="L22" s="17"/>
      <c r="M22" s="17">
        <v>-1132737.9249999998</v>
      </c>
      <c r="N22" s="22">
        <v>650861</v>
      </c>
      <c r="O22" s="17">
        <v>434284</v>
      </c>
      <c r="P22" s="14">
        <v>1085145</v>
      </c>
    </row>
    <row r="23" spans="1:16" ht="14.25" customHeight="1" x14ac:dyDescent="0.25">
      <c r="A23" s="20">
        <v>34669</v>
      </c>
      <c r="B23" s="17">
        <v>2015682.3274254217</v>
      </c>
      <c r="C23" s="17">
        <v>1047146.248</v>
      </c>
      <c r="D23" s="17">
        <v>429537.92000000004</v>
      </c>
      <c r="E23" s="17">
        <v>223175.74799999999</v>
      </c>
      <c r="F23" s="17">
        <v>58659.880000000005</v>
      </c>
      <c r="G23" s="17"/>
      <c r="H23" s="17">
        <v>96383.504000000001</v>
      </c>
      <c r="I23" s="18">
        <v>438497</v>
      </c>
      <c r="J23" s="18">
        <v>424576.77600000001</v>
      </c>
      <c r="K23" s="17">
        <v>35416</v>
      </c>
      <c r="L23" s="17">
        <v>0</v>
      </c>
      <c r="M23" s="17">
        <v>-1125669.2514254225</v>
      </c>
      <c r="N23" s="22">
        <v>870030.99999999977</v>
      </c>
      <c r="O23" s="17">
        <v>472271</v>
      </c>
      <c r="P23" s="14">
        <v>1342302</v>
      </c>
    </row>
    <row r="24" spans="1:16" ht="14.25" customHeight="1" x14ac:dyDescent="0.25">
      <c r="A24" s="20">
        <v>34700</v>
      </c>
      <c r="B24" s="17">
        <v>2012505.3745482641</v>
      </c>
      <c r="C24" s="17">
        <v>1057930.594</v>
      </c>
      <c r="D24" s="17">
        <v>483913.495</v>
      </c>
      <c r="E24" s="17">
        <v>222393.91999999998</v>
      </c>
      <c r="F24" s="17">
        <v>68173.61</v>
      </c>
      <c r="G24" s="17"/>
      <c r="H24" s="17">
        <v>92484.062000000005</v>
      </c>
      <c r="I24" s="18">
        <v>416397.83600000001</v>
      </c>
      <c r="J24" s="18">
        <v>415038.09600000002</v>
      </c>
      <c r="K24" s="17">
        <v>64309</v>
      </c>
      <c r="L24" s="17">
        <v>0</v>
      </c>
      <c r="M24" s="17">
        <v>-1230965.913548264</v>
      </c>
      <c r="N24" s="22">
        <v>706516.00000000023</v>
      </c>
      <c r="O24" s="17">
        <v>451919.83600000001</v>
      </c>
      <c r="P24" s="14">
        <v>1158435.8360000001</v>
      </c>
    </row>
    <row r="25" spans="1:16" ht="14.25" customHeight="1" x14ac:dyDescent="0.25">
      <c r="A25" s="20">
        <v>34731</v>
      </c>
      <c r="B25" s="17">
        <v>2033507.8583581441</v>
      </c>
      <c r="C25" s="17">
        <v>1064348.92</v>
      </c>
      <c r="D25" s="17">
        <v>502849.64000000007</v>
      </c>
      <c r="E25" s="17">
        <v>218969.79999999996</v>
      </c>
      <c r="F25" s="17">
        <v>75521.040000000008</v>
      </c>
      <c r="G25" s="17"/>
      <c r="H25" s="17">
        <v>107827.16</v>
      </c>
      <c r="I25" s="18">
        <v>415673.83600000001</v>
      </c>
      <c r="J25" s="18">
        <v>430437.56</v>
      </c>
      <c r="K25" s="17">
        <v>53887</v>
      </c>
      <c r="L25" s="17">
        <v>0</v>
      </c>
      <c r="M25" s="17">
        <v>-1234291.6623581438</v>
      </c>
      <c r="N25" s="22">
        <v>711992.99999999953</v>
      </c>
      <c r="O25" s="17">
        <v>452742.83600000001</v>
      </c>
      <c r="P25" s="14">
        <v>1164735.8360000001</v>
      </c>
    </row>
    <row r="26" spans="1:16" ht="14.25" customHeight="1" x14ac:dyDescent="0.25">
      <c r="A26" s="20">
        <v>34759</v>
      </c>
      <c r="B26" s="17">
        <v>2130658.2519753841</v>
      </c>
      <c r="C26" s="17">
        <v>1068261.736</v>
      </c>
      <c r="D26" s="17">
        <v>509423.00800000003</v>
      </c>
      <c r="E26" s="17">
        <v>220704.696</v>
      </c>
      <c r="F26" s="17">
        <v>63237.023999999998</v>
      </c>
      <c r="G26" s="17"/>
      <c r="H26" s="17">
        <v>130723.52800000001</v>
      </c>
      <c r="I26" s="18">
        <v>429732</v>
      </c>
      <c r="J26" s="18">
        <v>414075.07199999999</v>
      </c>
      <c r="K26" s="17">
        <v>50086.999999999993</v>
      </c>
      <c r="L26" s="17">
        <v>0</v>
      </c>
      <c r="M26" s="17">
        <v>-1332836.1079753842</v>
      </c>
      <c r="N26" s="22">
        <v>750957.99999999953</v>
      </c>
      <c r="O26" s="17">
        <v>469101</v>
      </c>
      <c r="P26" s="14">
        <v>1220059</v>
      </c>
    </row>
    <row r="27" spans="1:16" ht="14.25" customHeight="1" x14ac:dyDescent="0.25">
      <c r="A27" s="20">
        <v>34790</v>
      </c>
      <c r="B27" s="17">
        <v>2302731.940876652</v>
      </c>
      <c r="C27" s="17">
        <v>1082532.061</v>
      </c>
      <c r="D27" s="17">
        <v>542054.32200000004</v>
      </c>
      <c r="E27" s="17">
        <v>220149.98499999999</v>
      </c>
      <c r="F27" s="17">
        <v>79205.75</v>
      </c>
      <c r="G27" s="17"/>
      <c r="H27" s="17">
        <v>122654.982</v>
      </c>
      <c r="I27" s="18">
        <v>484810</v>
      </c>
      <c r="J27" s="18">
        <v>411392.14899999998</v>
      </c>
      <c r="K27" s="17">
        <v>50960</v>
      </c>
      <c r="L27" s="17">
        <v>0</v>
      </c>
      <c r="M27" s="17">
        <v>-1347900.7478766507</v>
      </c>
      <c r="N27" s="22">
        <v>811746.00000000093</v>
      </c>
      <c r="O27" s="17">
        <v>526137</v>
      </c>
      <c r="P27" s="14">
        <v>1337883</v>
      </c>
    </row>
    <row r="28" spans="1:16" ht="14.25" customHeight="1" x14ac:dyDescent="0.25">
      <c r="A28" s="20">
        <v>34820</v>
      </c>
      <c r="B28" s="17">
        <v>2339026.5323862843</v>
      </c>
      <c r="C28" s="17">
        <v>1081996.6400000001</v>
      </c>
      <c r="D28" s="17">
        <v>678996.22</v>
      </c>
      <c r="E28" s="17">
        <v>219786.74999999997</v>
      </c>
      <c r="F28" s="17">
        <v>70340.175000000003</v>
      </c>
      <c r="G28" s="17"/>
      <c r="H28" s="17">
        <v>277621.89</v>
      </c>
      <c r="I28" s="18">
        <v>561573</v>
      </c>
      <c r="J28" s="18">
        <v>399513.97500000003</v>
      </c>
      <c r="K28" s="17">
        <v>80648</v>
      </c>
      <c r="L28" s="17">
        <v>0</v>
      </c>
      <c r="M28" s="17">
        <v>-1290130.4423862835</v>
      </c>
      <c r="N28" s="22">
        <v>837230.00000000093</v>
      </c>
      <c r="O28" s="17">
        <v>605025</v>
      </c>
      <c r="P28" s="14">
        <v>1442255</v>
      </c>
    </row>
    <row r="29" spans="1:16" ht="14.25" customHeight="1" x14ac:dyDescent="0.25">
      <c r="A29" s="20">
        <v>34851</v>
      </c>
      <c r="B29" s="17">
        <v>2214831.6466243472</v>
      </c>
      <c r="C29" s="17">
        <v>1083443.308</v>
      </c>
      <c r="D29" s="17">
        <v>698299.44900000002</v>
      </c>
      <c r="E29" s="17">
        <v>220250.473</v>
      </c>
      <c r="F29" s="17">
        <v>90035.185499999992</v>
      </c>
      <c r="G29" s="17"/>
      <c r="H29" s="17">
        <v>504757.163</v>
      </c>
      <c r="I29" s="18">
        <v>536777</v>
      </c>
      <c r="J29" s="18">
        <v>389076.62150000001</v>
      </c>
      <c r="K29" s="17">
        <v>144960.00000000003</v>
      </c>
      <c r="L29" s="17">
        <v>29300</v>
      </c>
      <c r="M29" s="17">
        <v>-1292639.334624347</v>
      </c>
      <c r="N29" s="22">
        <v>842195.0000000007</v>
      </c>
      <c r="O29" s="17">
        <v>587908</v>
      </c>
      <c r="P29" s="14">
        <v>1430103</v>
      </c>
    </row>
    <row r="30" spans="1:16" ht="14.25" customHeight="1" x14ac:dyDescent="0.25">
      <c r="A30" s="20">
        <v>34881</v>
      </c>
      <c r="B30" s="17">
        <v>2188633.0343580185</v>
      </c>
      <c r="C30" s="17">
        <v>1065583.0219999999</v>
      </c>
      <c r="D30" s="17">
        <v>765728.07</v>
      </c>
      <c r="E30" s="17">
        <v>239053.26</v>
      </c>
      <c r="F30" s="17">
        <v>87871.671999999991</v>
      </c>
      <c r="G30" s="17"/>
      <c r="H30" s="17">
        <v>650952.43599999999</v>
      </c>
      <c r="I30" s="18">
        <v>556806</v>
      </c>
      <c r="J30" s="18">
        <v>376876.30200000003</v>
      </c>
      <c r="K30" s="17">
        <v>203676.00000000003</v>
      </c>
      <c r="L30" s="17">
        <v>0</v>
      </c>
      <c r="M30" s="17">
        <v>-1317797.7083580168</v>
      </c>
      <c r="N30" s="22">
        <v>835466.00000000186</v>
      </c>
      <c r="O30" s="17">
        <v>611182</v>
      </c>
      <c r="P30" s="14">
        <v>1446648</v>
      </c>
    </row>
    <row r="31" spans="1:16" ht="14.25" customHeight="1" x14ac:dyDescent="0.25">
      <c r="A31" s="20">
        <v>34912</v>
      </c>
      <c r="B31" s="17">
        <v>2171500.7490636669</v>
      </c>
      <c r="C31" s="17">
        <v>1065169.7889999999</v>
      </c>
      <c r="D31" s="17">
        <v>779327.33600000013</v>
      </c>
      <c r="E31" s="17">
        <v>236023.67549999995</v>
      </c>
      <c r="F31" s="17">
        <v>106045.07949999999</v>
      </c>
      <c r="G31" s="17"/>
      <c r="H31" s="17">
        <v>689324.70900000003</v>
      </c>
      <c r="I31" s="18">
        <v>568824</v>
      </c>
      <c r="J31" s="18">
        <v>379558.098</v>
      </c>
      <c r="K31" s="17">
        <v>252265</v>
      </c>
      <c r="L31" s="17">
        <v>0</v>
      </c>
      <c r="M31" s="17">
        <v>-1269450.4090636654</v>
      </c>
      <c r="N31" s="22">
        <v>806549.0000000007</v>
      </c>
      <c r="O31" s="17">
        <v>624881</v>
      </c>
      <c r="P31" s="14">
        <v>1431430</v>
      </c>
    </row>
    <row r="32" spans="1:16" ht="14.25" customHeight="1" x14ac:dyDescent="0.25">
      <c r="A32" s="20">
        <v>34943</v>
      </c>
      <c r="B32" s="17">
        <v>2186889.6195335267</v>
      </c>
      <c r="C32" s="17">
        <v>1064850.926</v>
      </c>
      <c r="D32" s="17">
        <v>826964.09199999995</v>
      </c>
      <c r="E32" s="17">
        <v>236927.198</v>
      </c>
      <c r="F32" s="17">
        <v>92808.835999999996</v>
      </c>
      <c r="G32" s="17"/>
      <c r="H32" s="17">
        <v>710940.43599999999</v>
      </c>
      <c r="I32" s="18">
        <v>549167</v>
      </c>
      <c r="J32" s="18">
        <v>377975.29599999997</v>
      </c>
      <c r="K32" s="17">
        <v>282471</v>
      </c>
      <c r="L32" s="17">
        <v>0</v>
      </c>
      <c r="M32" s="17">
        <v>-1277610.9555335254</v>
      </c>
      <c r="N32" s="22">
        <v>792611.00000000047</v>
      </c>
      <c r="O32" s="17">
        <v>607908</v>
      </c>
      <c r="P32" s="14">
        <v>1400519</v>
      </c>
    </row>
    <row r="33" spans="1:16" ht="14.25" customHeight="1" x14ac:dyDescent="0.25">
      <c r="A33" s="20">
        <v>34973</v>
      </c>
      <c r="B33" s="17">
        <v>2192969.7081812005</v>
      </c>
      <c r="C33" s="17">
        <v>1062118.084</v>
      </c>
      <c r="D33" s="17">
        <v>812968.99600000004</v>
      </c>
      <c r="E33" s="17">
        <v>238237.72500000001</v>
      </c>
      <c r="F33" s="17">
        <v>104192.93</v>
      </c>
      <c r="G33" s="17"/>
      <c r="H33" s="17">
        <v>730933.98199999996</v>
      </c>
      <c r="I33" s="18">
        <v>513274</v>
      </c>
      <c r="J33" s="18">
        <v>400136.97500000003</v>
      </c>
      <c r="K33" s="17">
        <v>304793</v>
      </c>
      <c r="L33" s="17">
        <v>0</v>
      </c>
      <c r="M33" s="17">
        <v>-1307424.5981811997</v>
      </c>
      <c r="N33" s="22">
        <v>781469</v>
      </c>
      <c r="O33" s="17">
        <v>573394</v>
      </c>
      <c r="P33" s="14">
        <v>1354863</v>
      </c>
    </row>
    <row r="34" spans="1:16" ht="14.25" customHeight="1" x14ac:dyDescent="0.25">
      <c r="A34" s="20">
        <v>35004</v>
      </c>
      <c r="B34" s="17">
        <v>2194948.3132933737</v>
      </c>
      <c r="C34" s="17">
        <v>1065590.4939999999</v>
      </c>
      <c r="D34" s="17">
        <v>829900.22799999989</v>
      </c>
      <c r="E34" s="17">
        <v>238399.40400000004</v>
      </c>
      <c r="F34" s="17">
        <v>98256.774000000005</v>
      </c>
      <c r="G34" s="17"/>
      <c r="H34" s="17">
        <v>754779.804</v>
      </c>
      <c r="I34" s="18">
        <v>510083</v>
      </c>
      <c r="J34" s="18">
        <v>391694.89799999999</v>
      </c>
      <c r="K34" s="17">
        <v>288477</v>
      </c>
      <c r="L34" s="17">
        <v>0</v>
      </c>
      <c r="M34" s="17">
        <v>-1352442.1152933736</v>
      </c>
      <c r="N34" s="22">
        <v>782864.00000000023</v>
      </c>
      <c r="O34" s="17">
        <v>571138.46299999999</v>
      </c>
      <c r="P34" s="14">
        <v>1354002.463</v>
      </c>
    </row>
    <row r="35" spans="1:16" ht="14.25" customHeight="1" x14ac:dyDescent="0.25">
      <c r="A35" s="20">
        <v>35034</v>
      </c>
      <c r="B35" s="17">
        <v>2202262.5651868549</v>
      </c>
      <c r="C35" s="17">
        <v>1038985.8149999999</v>
      </c>
      <c r="D35" s="17">
        <v>580160.875</v>
      </c>
      <c r="E35" s="17">
        <v>239819.84500000003</v>
      </c>
      <c r="F35" s="17">
        <v>88822.554999999993</v>
      </c>
      <c r="G35" s="17"/>
      <c r="H35" s="17">
        <v>580740.81000000006</v>
      </c>
      <c r="I35" s="18">
        <v>553441</v>
      </c>
      <c r="J35" s="18">
        <v>411887.50000000006</v>
      </c>
      <c r="K35" s="17">
        <v>201902</v>
      </c>
      <c r="L35" s="17">
        <v>0</v>
      </c>
      <c r="M35" s="17">
        <v>-1189856.1051868568</v>
      </c>
      <c r="N35" s="22">
        <v>1035738.9999999981</v>
      </c>
      <c r="O35" s="17">
        <v>615339.46699999995</v>
      </c>
      <c r="P35" s="14">
        <v>1651078.4669999999</v>
      </c>
    </row>
    <row r="36" spans="1:16" ht="14.25" customHeight="1" x14ac:dyDescent="0.25">
      <c r="A36" s="20">
        <v>35065</v>
      </c>
      <c r="B36" s="17">
        <v>1981547.7564705901</v>
      </c>
      <c r="C36" s="17">
        <v>1050797.122</v>
      </c>
      <c r="D36" s="17">
        <v>558579.15700000001</v>
      </c>
      <c r="E36" s="17">
        <v>240403.28</v>
      </c>
      <c r="F36" s="17">
        <v>56104.990999999995</v>
      </c>
      <c r="G36" s="17"/>
      <c r="H36" s="17">
        <v>727794.91399999999</v>
      </c>
      <c r="I36" s="18">
        <v>526244</v>
      </c>
      <c r="J36" s="18">
        <v>433359.38099999994</v>
      </c>
      <c r="K36" s="17">
        <v>254344.00000000006</v>
      </c>
      <c r="L36" s="17">
        <v>0</v>
      </c>
      <c r="M36" s="17">
        <v>-1345741.5434705894</v>
      </c>
      <c r="N36" s="22">
        <v>826170.00000000047</v>
      </c>
      <c r="O36" s="17">
        <v>587827</v>
      </c>
      <c r="P36" s="14">
        <v>1413997</v>
      </c>
    </row>
    <row r="37" spans="1:16" ht="14.25" customHeight="1" x14ac:dyDescent="0.25">
      <c r="A37" s="20">
        <v>35096</v>
      </c>
      <c r="B37" s="17">
        <v>1894337.8773696185</v>
      </c>
      <c r="C37" s="17">
        <v>1058202.1840000001</v>
      </c>
      <c r="D37" s="17">
        <v>494068.12000000005</v>
      </c>
      <c r="E37" s="17">
        <v>238818.83199999999</v>
      </c>
      <c r="F37" s="17">
        <v>60506.576000000001</v>
      </c>
      <c r="G37" s="17"/>
      <c r="H37" s="17">
        <v>746275.10400000005</v>
      </c>
      <c r="I37" s="18">
        <v>508573</v>
      </c>
      <c r="J37" s="18">
        <v>428924.05600000004</v>
      </c>
      <c r="K37" s="17">
        <v>252155</v>
      </c>
      <c r="L37" s="17">
        <v>0</v>
      </c>
      <c r="M37" s="17">
        <v>-1392047.2453696185</v>
      </c>
      <c r="N37" s="22">
        <v>801360.00000000023</v>
      </c>
      <c r="O37" s="17">
        <v>571228</v>
      </c>
      <c r="P37" s="14">
        <v>1372588</v>
      </c>
    </row>
    <row r="38" spans="1:16" ht="14.25" customHeight="1" x14ac:dyDescent="0.25">
      <c r="A38" s="20">
        <v>35125</v>
      </c>
      <c r="B38" s="17">
        <v>1897472.5123528473</v>
      </c>
      <c r="C38" s="17">
        <v>1060610.3399999999</v>
      </c>
      <c r="D38" s="17">
        <v>512163.57400000002</v>
      </c>
      <c r="E38" s="17">
        <v>239256.19599999997</v>
      </c>
      <c r="F38" s="17">
        <v>52558.671000000002</v>
      </c>
      <c r="G38" s="17"/>
      <c r="H38" s="17">
        <v>760782.83400000003</v>
      </c>
      <c r="I38" s="18">
        <v>557304</v>
      </c>
      <c r="J38" s="18">
        <v>470981.625</v>
      </c>
      <c r="K38" s="17">
        <v>213995</v>
      </c>
      <c r="L38" s="17">
        <v>0</v>
      </c>
      <c r="M38" s="17">
        <v>-1341077.0123528459</v>
      </c>
      <c r="N38" s="22">
        <v>810042.00000000163</v>
      </c>
      <c r="O38" s="17">
        <v>620130</v>
      </c>
      <c r="P38" s="14">
        <v>1430172</v>
      </c>
    </row>
    <row r="39" spans="1:16" ht="14.25" customHeight="1" x14ac:dyDescent="0.25">
      <c r="A39" s="20">
        <v>35156</v>
      </c>
      <c r="B39" s="17">
        <v>2062768.5912688372</v>
      </c>
      <c r="C39" s="17">
        <v>1062297.423</v>
      </c>
      <c r="D39" s="17">
        <v>535787.68500000006</v>
      </c>
      <c r="E39" s="17">
        <v>239169.41800000001</v>
      </c>
      <c r="F39" s="17">
        <v>80437.404999999999</v>
      </c>
      <c r="G39" s="17"/>
      <c r="H39" s="17">
        <v>750574.29399999999</v>
      </c>
      <c r="I39" s="18">
        <v>603642</v>
      </c>
      <c r="J39" s="18">
        <v>441745.27199999994</v>
      </c>
      <c r="K39" s="17">
        <v>237085</v>
      </c>
      <c r="L39" s="17">
        <v>0</v>
      </c>
      <c r="M39" s="17">
        <v>-1288382.3642688375</v>
      </c>
      <c r="N39" s="22">
        <v>927730</v>
      </c>
      <c r="O39" s="17">
        <v>665482</v>
      </c>
      <c r="P39" s="14">
        <v>1593212</v>
      </c>
    </row>
    <row r="40" spans="1:16" ht="14.25" customHeight="1" x14ac:dyDescent="0.25">
      <c r="A40" s="20">
        <v>35186</v>
      </c>
      <c r="B40" s="17">
        <v>2254065.9018655093</v>
      </c>
      <c r="C40" s="17">
        <v>1064994.6025</v>
      </c>
      <c r="D40" s="17">
        <v>565109.27200000011</v>
      </c>
      <c r="E40" s="17">
        <v>239666.54949999999</v>
      </c>
      <c r="F40" s="17">
        <v>95457.201499999996</v>
      </c>
      <c r="G40" s="17"/>
      <c r="H40" s="17">
        <v>765331.45299999998</v>
      </c>
      <c r="I40" s="18">
        <v>625022</v>
      </c>
      <c r="J40" s="18">
        <v>474156.35100000002</v>
      </c>
      <c r="K40" s="17">
        <v>283401</v>
      </c>
      <c r="L40" s="17">
        <v>0</v>
      </c>
      <c r="M40" s="17">
        <v>-1373812.6823655101</v>
      </c>
      <c r="N40" s="22">
        <v>907099.99999999953</v>
      </c>
      <c r="O40" s="17">
        <v>687904</v>
      </c>
      <c r="P40" s="14">
        <v>1595004</v>
      </c>
    </row>
    <row r="41" spans="1:16" ht="14.25" customHeight="1" x14ac:dyDescent="0.25">
      <c r="A41" s="20">
        <v>35217</v>
      </c>
      <c r="B41" s="17">
        <v>2240603.3443343672</v>
      </c>
      <c r="C41" s="17">
        <v>1069683.3059999999</v>
      </c>
      <c r="D41" s="17">
        <v>529749.35800000001</v>
      </c>
      <c r="E41" s="17">
        <v>240637.18000000002</v>
      </c>
      <c r="F41" s="17">
        <v>65322.034000000007</v>
      </c>
      <c r="G41" s="17"/>
      <c r="H41" s="17">
        <v>796780.63300000003</v>
      </c>
      <c r="I41" s="18">
        <v>706281</v>
      </c>
      <c r="J41" s="18">
        <v>478423.842</v>
      </c>
      <c r="K41" s="17">
        <v>312580</v>
      </c>
      <c r="L41" s="17">
        <v>0</v>
      </c>
      <c r="M41" s="17">
        <v>-1380047.2293343684</v>
      </c>
      <c r="N41" s="22">
        <v>875300.9999999986</v>
      </c>
      <c r="O41" s="17">
        <v>769168</v>
      </c>
      <c r="P41" s="14">
        <v>1644469</v>
      </c>
    </row>
    <row r="42" spans="1:16" ht="14.25" customHeight="1" x14ac:dyDescent="0.25">
      <c r="A42" s="20">
        <v>35247</v>
      </c>
      <c r="B42" s="17">
        <v>2305023.2402589824</v>
      </c>
      <c r="C42" s="17">
        <v>1070730.844</v>
      </c>
      <c r="D42" s="17">
        <v>527300.72900000005</v>
      </c>
      <c r="E42" s="17">
        <v>242426.95800000001</v>
      </c>
      <c r="F42" s="17">
        <v>63430.777000000002</v>
      </c>
      <c r="G42" s="17"/>
      <c r="H42" s="17">
        <v>799080.84100000001</v>
      </c>
      <c r="I42" s="18">
        <v>699825</v>
      </c>
      <c r="J42" s="18">
        <v>484623.45600000001</v>
      </c>
      <c r="K42" s="17">
        <v>343177</v>
      </c>
      <c r="L42" s="17">
        <v>0</v>
      </c>
      <c r="M42" s="17">
        <v>-1425297.9212589832</v>
      </c>
      <c r="N42" s="22">
        <v>873606.99999999907</v>
      </c>
      <c r="O42" s="17">
        <v>762939</v>
      </c>
      <c r="P42" s="14">
        <v>1636546</v>
      </c>
    </row>
    <row r="43" spans="1:16" ht="14.25" customHeight="1" x14ac:dyDescent="0.25">
      <c r="A43" s="20">
        <v>35278</v>
      </c>
      <c r="B43" s="17">
        <v>2212159.1589563549</v>
      </c>
      <c r="C43" s="17">
        <v>1080577.94</v>
      </c>
      <c r="D43" s="17">
        <v>493838.69499999995</v>
      </c>
      <c r="E43" s="17">
        <v>243667.43699999998</v>
      </c>
      <c r="F43" s="17">
        <v>74823.209999999992</v>
      </c>
      <c r="G43" s="17"/>
      <c r="H43" s="17">
        <v>792247.10600000003</v>
      </c>
      <c r="I43" s="18">
        <v>621957</v>
      </c>
      <c r="J43" s="18">
        <v>483287.245</v>
      </c>
      <c r="K43" s="17">
        <v>374521</v>
      </c>
      <c r="L43" s="17">
        <v>0</v>
      </c>
      <c r="M43" s="17">
        <v>-1425358.4919563551</v>
      </c>
      <c r="N43" s="22">
        <v>854866</v>
      </c>
      <c r="O43" s="17">
        <v>686645</v>
      </c>
      <c r="P43" s="14">
        <v>1541511</v>
      </c>
    </row>
    <row r="44" spans="1:16" ht="14.25" customHeight="1" x14ac:dyDescent="0.25">
      <c r="A44" s="20">
        <v>35309</v>
      </c>
      <c r="B44" s="17">
        <v>2137002.4367230912</v>
      </c>
      <c r="C44" s="17">
        <v>1080059.7760000001</v>
      </c>
      <c r="D44" s="17">
        <v>547429.478</v>
      </c>
      <c r="E44" s="17">
        <v>256468.416</v>
      </c>
      <c r="F44" s="17">
        <v>51773.911999999997</v>
      </c>
      <c r="G44" s="17"/>
      <c r="H44" s="17">
        <v>821163.21900000004</v>
      </c>
      <c r="I44" s="18">
        <v>573942</v>
      </c>
      <c r="J44" s="18">
        <v>463446.95400000003</v>
      </c>
      <c r="K44" s="17">
        <v>378131</v>
      </c>
      <c r="L44" s="17">
        <v>0</v>
      </c>
      <c r="M44" s="17">
        <v>-1416360.503723091</v>
      </c>
      <c r="N44" s="22">
        <v>863610.00000000047</v>
      </c>
      <c r="O44" s="17">
        <v>638871</v>
      </c>
      <c r="P44" s="14">
        <v>1502481</v>
      </c>
    </row>
    <row r="45" spans="1:16" ht="14.25" customHeight="1" x14ac:dyDescent="0.25">
      <c r="A45" s="20">
        <v>35339</v>
      </c>
      <c r="B45" s="17">
        <v>2104989.0148779172</v>
      </c>
      <c r="C45" s="17">
        <v>1079308.68</v>
      </c>
      <c r="D45" s="17">
        <v>481822.86500000005</v>
      </c>
      <c r="E45" s="17">
        <v>255684.22</v>
      </c>
      <c r="F45" s="17">
        <v>52461.11</v>
      </c>
      <c r="G45" s="17"/>
      <c r="H45" s="17">
        <v>836997.00100000005</v>
      </c>
      <c r="I45" s="18">
        <v>650303</v>
      </c>
      <c r="J45" s="18">
        <v>454315.41500000004</v>
      </c>
      <c r="K45" s="17">
        <v>360476.18500000006</v>
      </c>
      <c r="L45" s="17">
        <v>0</v>
      </c>
      <c r="M45" s="17">
        <v>-1408239.3408779164</v>
      </c>
      <c r="N45" s="22">
        <v>869361.0000000007</v>
      </c>
      <c r="O45" s="17">
        <v>715213</v>
      </c>
      <c r="P45" s="14">
        <v>1584574</v>
      </c>
    </row>
    <row r="46" spans="1:16" ht="14.25" customHeight="1" x14ac:dyDescent="0.25">
      <c r="A46" s="20">
        <v>35370</v>
      </c>
      <c r="B46" s="17">
        <v>2079057.1572268347</v>
      </c>
      <c r="C46" s="17">
        <v>1079301.585</v>
      </c>
      <c r="D46" s="17">
        <v>511735.68500000006</v>
      </c>
      <c r="E46" s="17">
        <v>254877.64500000002</v>
      </c>
      <c r="F46" s="17">
        <v>40167.600000000006</v>
      </c>
      <c r="G46" s="17"/>
      <c r="H46" s="17">
        <v>855786.46600000001</v>
      </c>
      <c r="I46" s="18">
        <v>629183</v>
      </c>
      <c r="J46" s="18">
        <v>468712.25499999995</v>
      </c>
      <c r="K46" s="17">
        <v>347619.18499999994</v>
      </c>
      <c r="L46" s="17">
        <v>0</v>
      </c>
      <c r="M46" s="17">
        <v>-1388680.1282268357</v>
      </c>
      <c r="N46" s="22">
        <v>882924.9999999986</v>
      </c>
      <c r="O46" s="17">
        <v>692215</v>
      </c>
      <c r="P46" s="14">
        <v>1575140</v>
      </c>
    </row>
    <row r="47" spans="1:16" ht="14.25" customHeight="1" x14ac:dyDescent="0.25">
      <c r="A47" s="20">
        <v>35400</v>
      </c>
      <c r="B47" s="17">
        <v>2246591.4647949575</v>
      </c>
      <c r="C47" s="17">
        <v>1088056.3150000002</v>
      </c>
      <c r="D47" s="17">
        <v>572389.13199999998</v>
      </c>
      <c r="E47" s="17">
        <v>268618.14199999999</v>
      </c>
      <c r="F47" s="17">
        <v>118979.516</v>
      </c>
      <c r="G47" s="17"/>
      <c r="H47" s="17">
        <v>840708.09199999995</v>
      </c>
      <c r="I47" s="18">
        <v>546083</v>
      </c>
      <c r="J47" s="18">
        <v>513809.34300000005</v>
      </c>
      <c r="K47" s="17">
        <v>250790.99999999997</v>
      </c>
      <c r="L47" s="17">
        <v>0</v>
      </c>
      <c r="M47" s="17">
        <v>-1347835.0227949589</v>
      </c>
      <c r="N47" s="22">
        <v>1094086.9999999988</v>
      </c>
      <c r="O47" s="17">
        <v>610103</v>
      </c>
      <c r="P47" s="14">
        <v>1704190</v>
      </c>
    </row>
    <row r="48" spans="1:16" ht="14.25" customHeight="1" x14ac:dyDescent="0.25">
      <c r="A48" s="20">
        <v>35431</v>
      </c>
      <c r="B48" s="17">
        <v>1971423.2522205219</v>
      </c>
      <c r="C48" s="17">
        <v>1095386.8599999999</v>
      </c>
      <c r="D48" s="17">
        <v>475413.37199999997</v>
      </c>
      <c r="E48" s="17">
        <v>267183.53600000002</v>
      </c>
      <c r="F48" s="17">
        <v>96034.7</v>
      </c>
      <c r="G48" s="17"/>
      <c r="H48" s="17">
        <v>913732.03899999999</v>
      </c>
      <c r="I48" s="18">
        <v>525125</v>
      </c>
      <c r="J48" s="18">
        <v>518419.54800000001</v>
      </c>
      <c r="K48" s="17">
        <v>315260</v>
      </c>
      <c r="L48" s="17">
        <v>0</v>
      </c>
      <c r="M48" s="17">
        <v>-1385602.0672205214</v>
      </c>
      <c r="N48" s="22">
        <v>931871.00000000023</v>
      </c>
      <c r="O48" s="17">
        <v>588939</v>
      </c>
      <c r="P48" s="14">
        <v>1520810</v>
      </c>
    </row>
    <row r="49" spans="1:16" ht="14.25" customHeight="1" x14ac:dyDescent="0.25">
      <c r="A49" s="20">
        <v>35462</v>
      </c>
      <c r="B49" s="17">
        <v>1868760.1097824315</v>
      </c>
      <c r="C49" s="17">
        <v>1096857.1510000001</v>
      </c>
      <c r="D49" s="17">
        <v>464921.19700000004</v>
      </c>
      <c r="E49" s="17">
        <v>265827.59600000002</v>
      </c>
      <c r="F49" s="17">
        <v>84262.528999999995</v>
      </c>
      <c r="G49" s="17"/>
      <c r="H49" s="17">
        <v>941292.29399999999</v>
      </c>
      <c r="I49" s="18">
        <v>491576</v>
      </c>
      <c r="J49" s="18">
        <v>531450.09299999999</v>
      </c>
      <c r="K49" s="17">
        <v>314289.00000000006</v>
      </c>
      <c r="L49" s="17">
        <v>0</v>
      </c>
      <c r="M49" s="17">
        <v>-1374917.3317824313</v>
      </c>
      <c r="N49" s="22">
        <v>911321.00000000047</v>
      </c>
      <c r="O49" s="17">
        <v>556318</v>
      </c>
      <c r="P49" s="14">
        <v>1467639</v>
      </c>
    </row>
    <row r="50" spans="1:16" ht="14.25" customHeight="1" x14ac:dyDescent="0.25">
      <c r="A50" s="20">
        <v>35490</v>
      </c>
      <c r="B50" s="17">
        <v>1910225.801515308</v>
      </c>
      <c r="C50" s="17">
        <v>1106183.0220000001</v>
      </c>
      <c r="D50" s="17">
        <v>467975.83999999997</v>
      </c>
      <c r="E50" s="17">
        <v>275486.89600000001</v>
      </c>
      <c r="F50" s="17">
        <v>61127.39</v>
      </c>
      <c r="G50" s="17"/>
      <c r="H50" s="17">
        <v>924068.304</v>
      </c>
      <c r="I50" s="18">
        <v>512886</v>
      </c>
      <c r="J50" s="18">
        <v>542858.598</v>
      </c>
      <c r="K50" s="17">
        <v>328596</v>
      </c>
      <c r="L50" s="17">
        <v>0</v>
      </c>
      <c r="M50" s="17">
        <v>-1344108.1955153099</v>
      </c>
      <c r="N50" s="22">
        <v>958411.9999999986</v>
      </c>
      <c r="O50" s="17">
        <v>577237</v>
      </c>
      <c r="P50" s="14">
        <v>1535649</v>
      </c>
    </row>
    <row r="51" spans="1:16" ht="14.25" customHeight="1" x14ac:dyDescent="0.25">
      <c r="A51" s="20">
        <v>35521</v>
      </c>
      <c r="B51" s="17">
        <v>2087152.361236549</v>
      </c>
      <c r="C51" s="17">
        <v>1104154.9709999999</v>
      </c>
      <c r="D51" s="17">
        <v>461912.37</v>
      </c>
      <c r="E51" s="17">
        <v>273686.745</v>
      </c>
      <c r="F51" s="17">
        <v>57689.824000000001</v>
      </c>
      <c r="G51" s="17"/>
      <c r="H51" s="17">
        <v>922002.94200000004</v>
      </c>
      <c r="I51" s="18">
        <v>607894</v>
      </c>
      <c r="J51" s="18">
        <v>536691.26</v>
      </c>
      <c r="K51" s="17">
        <v>370968</v>
      </c>
      <c r="L51" s="17">
        <v>0</v>
      </c>
      <c r="M51" s="17">
        <v>-1327545.5652365491</v>
      </c>
      <c r="N51" s="22">
        <v>1024295.9999999998</v>
      </c>
      <c r="O51" s="17">
        <v>672193</v>
      </c>
      <c r="P51" s="14">
        <v>1696489</v>
      </c>
    </row>
    <row r="52" spans="1:16" ht="14.25" customHeight="1" x14ac:dyDescent="0.25">
      <c r="A52" s="20">
        <v>35551</v>
      </c>
      <c r="B52" s="17">
        <v>2281351.2599459826</v>
      </c>
      <c r="C52" s="17">
        <v>1109118.5310000002</v>
      </c>
      <c r="D52" s="17">
        <v>577289.81300000008</v>
      </c>
      <c r="E52" s="17">
        <v>273355.45500000002</v>
      </c>
      <c r="F52" s="17">
        <v>27388.462</v>
      </c>
      <c r="G52" s="17"/>
      <c r="H52" s="17">
        <v>925687.76167399995</v>
      </c>
      <c r="I52" s="18">
        <v>633125</v>
      </c>
      <c r="J52" s="18">
        <v>556726.21699999995</v>
      </c>
      <c r="K52" s="17">
        <v>393672</v>
      </c>
      <c r="L52" s="17">
        <v>0</v>
      </c>
      <c r="M52" s="17">
        <v>-1379569.5156199823</v>
      </c>
      <c r="N52" s="22">
        <v>1021742.0000000007</v>
      </c>
      <c r="O52" s="17">
        <v>698323</v>
      </c>
      <c r="P52" s="14">
        <v>1720065</v>
      </c>
    </row>
    <row r="53" spans="1:16" ht="14.25" customHeight="1" x14ac:dyDescent="0.25">
      <c r="A53" s="20">
        <v>35582</v>
      </c>
      <c r="B53" s="17">
        <v>2127173.9210470733</v>
      </c>
      <c r="C53" s="17">
        <v>1109127.1669999999</v>
      </c>
      <c r="D53" s="17">
        <v>508852.47399999999</v>
      </c>
      <c r="E53" s="17">
        <v>272025.511</v>
      </c>
      <c r="F53" s="17">
        <v>25637.512999999999</v>
      </c>
      <c r="G53" s="17"/>
      <c r="H53" s="17">
        <v>1148028.226</v>
      </c>
      <c r="I53" s="18">
        <v>735151</v>
      </c>
      <c r="J53" s="18">
        <v>549582.08600000001</v>
      </c>
      <c r="K53" s="17">
        <v>418371</v>
      </c>
      <c r="L53" s="17">
        <v>0</v>
      </c>
      <c r="M53" s="17">
        <v>-1346462.7520470738</v>
      </c>
      <c r="N53" s="22">
        <v>1072297.9999999993</v>
      </c>
      <c r="O53" s="17">
        <v>797827</v>
      </c>
      <c r="P53" s="14">
        <v>1870125</v>
      </c>
    </row>
    <row r="54" spans="1:16" ht="14.25" customHeight="1" x14ac:dyDescent="0.25">
      <c r="A54" s="20">
        <v>35612</v>
      </c>
      <c r="B54" s="17">
        <v>2007831.7845316743</v>
      </c>
      <c r="C54" s="17">
        <v>1116316.2520000001</v>
      </c>
      <c r="D54" s="17">
        <v>546924.36199999996</v>
      </c>
      <c r="E54" s="17">
        <v>270176.924</v>
      </c>
      <c r="F54" s="17">
        <v>25637.697999999997</v>
      </c>
      <c r="G54" s="17"/>
      <c r="H54" s="17">
        <v>1118545.416</v>
      </c>
      <c r="I54" s="18">
        <v>552828</v>
      </c>
      <c r="J54" s="18">
        <v>537682.37600000016</v>
      </c>
      <c r="K54" s="17">
        <v>541602</v>
      </c>
      <c r="L54" s="17">
        <v>0</v>
      </c>
      <c r="M54" s="17">
        <v>-1253707.9405316743</v>
      </c>
      <c r="N54" s="22">
        <v>1054488.0000000005</v>
      </c>
      <c r="O54" s="17">
        <v>614441</v>
      </c>
      <c r="P54" s="14">
        <v>1668929</v>
      </c>
    </row>
    <row r="55" spans="1:16" ht="14.25" customHeight="1" x14ac:dyDescent="0.25">
      <c r="A55" s="20">
        <v>35643</v>
      </c>
      <c r="B55" s="17">
        <v>1962905.3966125697</v>
      </c>
      <c r="C55" s="17">
        <v>1120222.344</v>
      </c>
      <c r="D55" s="17">
        <v>471438.45600000001</v>
      </c>
      <c r="E55" s="17">
        <v>269937.89799999999</v>
      </c>
      <c r="F55" s="17">
        <v>29400.038000000004</v>
      </c>
      <c r="G55" s="17"/>
      <c r="H55" s="17">
        <v>1124380.754</v>
      </c>
      <c r="I55" s="18">
        <v>580140</v>
      </c>
      <c r="J55" s="18">
        <v>522626.09399999998</v>
      </c>
      <c r="K55" s="17">
        <v>522952</v>
      </c>
      <c r="L55" s="17">
        <v>0</v>
      </c>
      <c r="M55" s="17">
        <v>-1307142.8046125697</v>
      </c>
      <c r="N55" s="22">
        <v>1043747.0000000002</v>
      </c>
      <c r="O55" s="17">
        <v>642337</v>
      </c>
      <c r="P55" s="14">
        <v>1686084</v>
      </c>
    </row>
    <row r="56" spans="1:16" ht="14.25" customHeight="1" x14ac:dyDescent="0.25">
      <c r="A56" s="20">
        <v>35674</v>
      </c>
      <c r="B56" s="17">
        <v>1966062.0817757533</v>
      </c>
      <c r="C56" s="17">
        <v>1124635.754</v>
      </c>
      <c r="D56" s="17">
        <v>517871.99</v>
      </c>
      <c r="E56" s="17">
        <v>270737.63800000004</v>
      </c>
      <c r="F56" s="17">
        <v>19019.646999999997</v>
      </c>
      <c r="G56" s="17"/>
      <c r="H56" s="17">
        <v>505133.54399999999</v>
      </c>
      <c r="I56" s="18">
        <v>580768</v>
      </c>
      <c r="J56" s="18">
        <v>535143.11456788005</v>
      </c>
      <c r="K56" s="17">
        <v>455628</v>
      </c>
      <c r="L56" s="17">
        <v>0</v>
      </c>
      <c r="M56" s="17">
        <v>-723541.26620787196</v>
      </c>
      <c r="N56" s="22">
        <v>1034597.0000000014</v>
      </c>
      <c r="O56" s="17">
        <v>643579</v>
      </c>
      <c r="P56" s="14">
        <v>1678176</v>
      </c>
    </row>
    <row r="57" spans="1:16" ht="14.25" customHeight="1" x14ac:dyDescent="0.25">
      <c r="A57" s="20">
        <v>35704</v>
      </c>
      <c r="B57" s="17">
        <v>1872236.9377477437</v>
      </c>
      <c r="C57" s="17">
        <v>1131347.148</v>
      </c>
      <c r="D57" s="17">
        <v>488880.848</v>
      </c>
      <c r="E57" s="17">
        <v>270933.26</v>
      </c>
      <c r="F57" s="17">
        <v>22556.431999999997</v>
      </c>
      <c r="G57" s="17"/>
      <c r="H57" s="17">
        <v>497024.75199999998</v>
      </c>
      <c r="I57" s="18">
        <v>557002</v>
      </c>
      <c r="J57" s="18">
        <v>539962.87274804013</v>
      </c>
      <c r="K57" s="17">
        <v>396748.99999999994</v>
      </c>
      <c r="L57" s="17">
        <v>0</v>
      </c>
      <c r="M57" s="17">
        <v>-741393.94499970344</v>
      </c>
      <c r="N57" s="22">
        <v>1024996.9999999998</v>
      </c>
      <c r="O57" s="17">
        <v>620838</v>
      </c>
      <c r="P57" s="14">
        <v>1645835</v>
      </c>
    </row>
    <row r="58" spans="1:16" ht="14.25" customHeight="1" x14ac:dyDescent="0.25">
      <c r="A58" s="20">
        <v>35735</v>
      </c>
      <c r="B58" s="17">
        <v>1765281.1543846962</v>
      </c>
      <c r="C58" s="17">
        <v>1139115.0519999999</v>
      </c>
      <c r="D58" s="17">
        <v>580943.76</v>
      </c>
      <c r="E58" s="17">
        <v>270854.304</v>
      </c>
      <c r="F58" s="17">
        <v>14211.132</v>
      </c>
      <c r="G58" s="17"/>
      <c r="H58" s="17">
        <v>491195.48800000001</v>
      </c>
      <c r="I58" s="18">
        <v>472763</v>
      </c>
      <c r="J58" s="18">
        <v>563886.74800000002</v>
      </c>
      <c r="K58" s="17">
        <v>322743.00000000006</v>
      </c>
      <c r="L58" s="17">
        <v>0</v>
      </c>
      <c r="M58" s="17">
        <v>-723363.3583846956</v>
      </c>
      <c r="N58" s="22">
        <v>988535.00000000023</v>
      </c>
      <c r="O58" s="17">
        <v>536882</v>
      </c>
      <c r="P58" s="14">
        <v>1525417</v>
      </c>
    </row>
    <row r="59" spans="1:16" ht="14.25" customHeight="1" x14ac:dyDescent="0.25">
      <c r="A59" s="20">
        <v>35765</v>
      </c>
      <c r="B59" s="17">
        <v>1978467.6407385629</v>
      </c>
      <c r="C59" s="17">
        <v>658105.22000000009</v>
      </c>
      <c r="D59" s="17">
        <v>465989.86</v>
      </c>
      <c r="E59" s="17">
        <v>284794.76</v>
      </c>
      <c r="F59" s="17">
        <v>19642.060000000001</v>
      </c>
      <c r="G59" s="17"/>
      <c r="H59" s="17">
        <v>514657.18</v>
      </c>
      <c r="I59" s="18">
        <v>511032</v>
      </c>
      <c r="J59" s="18">
        <v>603271.95000000007</v>
      </c>
      <c r="K59" s="17">
        <v>319051</v>
      </c>
      <c r="L59" s="17">
        <v>0</v>
      </c>
      <c r="M59" s="17">
        <v>-263343.93073856249</v>
      </c>
      <c r="N59" s="22">
        <v>1253694.0000000002</v>
      </c>
      <c r="O59" s="17">
        <v>575697</v>
      </c>
      <c r="P59" s="14">
        <v>1829391</v>
      </c>
    </row>
    <row r="60" spans="1:16" ht="14.25" customHeight="1" x14ac:dyDescent="0.25">
      <c r="A60" s="20">
        <v>35796</v>
      </c>
      <c r="B60" s="17">
        <v>1937996.7977247799</v>
      </c>
      <c r="C60" s="17">
        <v>705415.34</v>
      </c>
      <c r="D60" s="17">
        <v>472999.85000000003</v>
      </c>
      <c r="E60" s="17">
        <v>286324.36</v>
      </c>
      <c r="F60" s="17">
        <v>22264.399999999998</v>
      </c>
      <c r="G60" s="17"/>
      <c r="H60" s="17">
        <v>497987.46</v>
      </c>
      <c r="I60" s="18">
        <v>458072</v>
      </c>
      <c r="J60" s="18">
        <v>675840.09000000008</v>
      </c>
      <c r="K60" s="17">
        <v>337982</v>
      </c>
      <c r="L60" s="17">
        <v>0</v>
      </c>
      <c r="M60" s="17">
        <v>-414674.61772477953</v>
      </c>
      <c r="N60" s="22">
        <v>1045891.0000000002</v>
      </c>
      <c r="O60" s="17">
        <v>519038</v>
      </c>
      <c r="P60" s="14">
        <v>1564929</v>
      </c>
    </row>
    <row r="61" spans="1:16" ht="14.25" customHeight="1" x14ac:dyDescent="0.25">
      <c r="A61" s="20">
        <v>35827</v>
      </c>
      <c r="B61" s="17">
        <v>1927920.9714996163</v>
      </c>
      <c r="C61" s="17">
        <v>709357.85</v>
      </c>
      <c r="D61" s="17">
        <v>411074.22499999998</v>
      </c>
      <c r="E61" s="17">
        <v>286682.15000000002</v>
      </c>
      <c r="F61" s="17">
        <v>24782.649999999998</v>
      </c>
      <c r="G61" s="17"/>
      <c r="H61" s="17">
        <v>489780.65</v>
      </c>
      <c r="I61" s="18">
        <v>467195</v>
      </c>
      <c r="J61" s="18">
        <v>703530.65</v>
      </c>
      <c r="K61" s="17">
        <v>319221</v>
      </c>
      <c r="L61" s="17">
        <v>0</v>
      </c>
      <c r="M61" s="17">
        <v>-430203.09649961744</v>
      </c>
      <c r="N61" s="22">
        <v>1057734.9999999988</v>
      </c>
      <c r="O61" s="17">
        <v>527663</v>
      </c>
      <c r="P61" s="14">
        <v>1585398</v>
      </c>
    </row>
    <row r="62" spans="1:16" ht="14.25" customHeight="1" x14ac:dyDescent="0.25">
      <c r="A62" s="20">
        <v>35855</v>
      </c>
      <c r="B62" s="17">
        <v>1941317.345236371</v>
      </c>
      <c r="C62" s="17">
        <v>723813.7200000002</v>
      </c>
      <c r="D62" s="17">
        <v>383077.28</v>
      </c>
      <c r="E62" s="17">
        <v>286114.88</v>
      </c>
      <c r="F62" s="17">
        <v>18384.16</v>
      </c>
      <c r="G62" s="17"/>
      <c r="H62" s="17">
        <v>505702.68</v>
      </c>
      <c r="I62" s="18">
        <v>505711</v>
      </c>
      <c r="J62" s="18">
        <v>734662.74</v>
      </c>
      <c r="K62" s="17">
        <v>314659.99999999994</v>
      </c>
      <c r="L62" s="17">
        <v>0</v>
      </c>
      <c r="M62" s="17">
        <v>-432522.44523637043</v>
      </c>
      <c r="N62" s="22">
        <v>1067931.0000000002</v>
      </c>
      <c r="O62" s="17">
        <v>563199</v>
      </c>
      <c r="P62" s="14">
        <v>1631130</v>
      </c>
    </row>
    <row r="63" spans="1:16" ht="14.25" customHeight="1" x14ac:dyDescent="0.25">
      <c r="A63" s="20">
        <v>35886</v>
      </c>
      <c r="B63" s="17">
        <v>2017538.2507311492</v>
      </c>
      <c r="C63" s="17">
        <v>756444.13600000006</v>
      </c>
      <c r="D63" s="17">
        <v>423232.76800000004</v>
      </c>
      <c r="E63" s="17">
        <v>288548.304</v>
      </c>
      <c r="F63" s="17">
        <v>20548.743999999999</v>
      </c>
      <c r="G63" s="17"/>
      <c r="H63" s="17">
        <v>499789.38400000002</v>
      </c>
      <c r="I63" s="18">
        <v>502040</v>
      </c>
      <c r="J63" s="18">
        <v>718396.01599999983</v>
      </c>
      <c r="K63" s="17">
        <v>291040</v>
      </c>
      <c r="L63" s="17">
        <v>0</v>
      </c>
      <c r="M63" s="17">
        <v>-457629.54673115001</v>
      </c>
      <c r="N63" s="22">
        <v>1149432.9999999993</v>
      </c>
      <c r="O63" s="17">
        <v>558773</v>
      </c>
      <c r="P63" s="14">
        <v>1708206</v>
      </c>
    </row>
    <row r="64" spans="1:16" ht="14.25" customHeight="1" x14ac:dyDescent="0.25">
      <c r="A64" s="20">
        <v>35916</v>
      </c>
      <c r="B64" s="17">
        <v>2137022.0766034559</v>
      </c>
      <c r="C64" s="17">
        <v>751028.20000000007</v>
      </c>
      <c r="D64" s="17">
        <v>517362.49999999994</v>
      </c>
      <c r="E64" s="17">
        <v>287521.09999999998</v>
      </c>
      <c r="F64" s="17">
        <v>27082.9</v>
      </c>
      <c r="G64" s="17"/>
      <c r="H64" s="17">
        <v>548325.19999999995</v>
      </c>
      <c r="I64" s="18">
        <v>485604</v>
      </c>
      <c r="J64" s="18">
        <v>723670.20000000007</v>
      </c>
      <c r="K64" s="17">
        <v>342813</v>
      </c>
      <c r="L64" s="17">
        <v>0</v>
      </c>
      <c r="M64" s="17">
        <v>-476002.97660345584</v>
      </c>
      <c r="N64" s="22">
        <v>1151361</v>
      </c>
      <c r="O64" s="17">
        <v>537707</v>
      </c>
      <c r="P64" s="14">
        <v>1689068</v>
      </c>
    </row>
    <row r="65" spans="1:16" ht="14.25" customHeight="1" x14ac:dyDescent="0.25">
      <c r="A65" s="20">
        <v>35947</v>
      </c>
      <c r="B65" s="17">
        <v>2244834.1362639791</v>
      </c>
      <c r="C65" s="17">
        <v>778838.84</v>
      </c>
      <c r="D65" s="17">
        <v>531415.48</v>
      </c>
      <c r="E65" s="17">
        <v>293729.96000000002</v>
      </c>
      <c r="F65" s="17">
        <v>27404.2</v>
      </c>
      <c r="G65" s="17"/>
      <c r="H65" s="17">
        <v>488596.96</v>
      </c>
      <c r="I65" s="18">
        <v>443873</v>
      </c>
      <c r="J65" s="18">
        <v>749549.75999999989</v>
      </c>
      <c r="K65" s="17">
        <v>470554</v>
      </c>
      <c r="L65" s="17">
        <v>0</v>
      </c>
      <c r="M65" s="17">
        <v>-447852.4562639785</v>
      </c>
      <c r="N65" s="22">
        <v>1135351.0000000005</v>
      </c>
      <c r="O65" s="17">
        <v>495700</v>
      </c>
      <c r="P65" s="14">
        <v>1631051</v>
      </c>
    </row>
    <row r="66" spans="1:16" ht="14.25" customHeight="1" x14ac:dyDescent="0.25">
      <c r="A66" s="20">
        <v>35977</v>
      </c>
      <c r="B66" s="17">
        <v>2177969.8074112018</v>
      </c>
      <c r="C66" s="17">
        <v>790798.495</v>
      </c>
      <c r="D66" s="17">
        <v>491479.815</v>
      </c>
      <c r="E66" s="17">
        <v>292628.3</v>
      </c>
      <c r="F66" s="17">
        <v>12938.634999999998</v>
      </c>
      <c r="G66" s="17"/>
      <c r="H66" s="17">
        <v>530387.53</v>
      </c>
      <c r="I66" s="18">
        <v>504503</v>
      </c>
      <c r="J66" s="18">
        <v>717356.31</v>
      </c>
      <c r="K66" s="17">
        <v>391094</v>
      </c>
      <c r="L66" s="17">
        <v>0</v>
      </c>
      <c r="M66" s="17">
        <v>-429312.37241120031</v>
      </c>
      <c r="N66" s="22">
        <v>1245100.0000000019</v>
      </c>
      <c r="O66" s="17">
        <v>554830</v>
      </c>
      <c r="P66" s="14">
        <v>1799930</v>
      </c>
    </row>
    <row r="67" spans="1:16" ht="14.25" customHeight="1" x14ac:dyDescent="0.25">
      <c r="A67" s="20">
        <v>36008</v>
      </c>
      <c r="B67" s="17">
        <v>2055587.8657183198</v>
      </c>
      <c r="C67" s="17">
        <v>880337.72000000009</v>
      </c>
      <c r="D67" s="17">
        <v>415912.01999999996</v>
      </c>
      <c r="E67" s="17">
        <v>293106.08</v>
      </c>
      <c r="F67" s="17">
        <v>24491.600000000002</v>
      </c>
      <c r="G67" s="17"/>
      <c r="H67" s="17">
        <v>205323.72</v>
      </c>
      <c r="I67" s="18">
        <v>484625</v>
      </c>
      <c r="J67" s="18">
        <v>740735.0399999998</v>
      </c>
      <c r="K67" s="17">
        <v>360015.99999999994</v>
      </c>
      <c r="L67" s="17">
        <v>0</v>
      </c>
      <c r="M67" s="17">
        <v>-208293.72571832128</v>
      </c>
      <c r="N67" s="22">
        <v>1200281.9999999988</v>
      </c>
      <c r="O67" s="17">
        <v>533978</v>
      </c>
      <c r="P67" s="14">
        <v>1734260</v>
      </c>
    </row>
    <row r="68" spans="1:16" ht="14.25" customHeight="1" x14ac:dyDescent="0.25">
      <c r="A68" s="20">
        <v>36039</v>
      </c>
      <c r="B68" s="17">
        <v>2089902.8706856961</v>
      </c>
      <c r="C68" s="17">
        <v>879159.73599999992</v>
      </c>
      <c r="D68" s="17">
        <v>566529.70400000003</v>
      </c>
      <c r="E68" s="17">
        <v>293486.43200000003</v>
      </c>
      <c r="F68" s="17">
        <v>21579.728000000003</v>
      </c>
      <c r="G68" s="17"/>
      <c r="H68" s="17">
        <v>205132.53599999999</v>
      </c>
      <c r="I68" s="18">
        <v>461650</v>
      </c>
      <c r="J68" s="18">
        <v>745809.152</v>
      </c>
      <c r="K68" s="17">
        <v>324477</v>
      </c>
      <c r="L68" s="17">
        <v>0</v>
      </c>
      <c r="M68" s="17">
        <v>-193508.99068569648</v>
      </c>
      <c r="N68" s="22">
        <v>1154126.9999999995</v>
      </c>
      <c r="O68" s="17">
        <v>509415</v>
      </c>
      <c r="P68" s="14">
        <v>1663542</v>
      </c>
    </row>
    <row r="69" spans="1:16" ht="14.25" customHeight="1" x14ac:dyDescent="0.25">
      <c r="A69" s="20">
        <v>36069</v>
      </c>
      <c r="B69" s="17">
        <v>2157561.0127169001</v>
      </c>
      <c r="C69" s="17">
        <v>878731.74</v>
      </c>
      <c r="D69" s="17">
        <v>532142.26</v>
      </c>
      <c r="E69" s="17">
        <v>292860</v>
      </c>
      <c r="F69" s="17">
        <v>22170.9</v>
      </c>
      <c r="G69" s="17"/>
      <c r="H69" s="17">
        <v>199350.18</v>
      </c>
      <c r="I69" s="18">
        <v>454394</v>
      </c>
      <c r="J69" s="18">
        <v>774307.81000000017</v>
      </c>
      <c r="K69" s="17">
        <v>439307</v>
      </c>
      <c r="L69" s="17">
        <v>0</v>
      </c>
      <c r="M69" s="17">
        <v>-189690.96271690005</v>
      </c>
      <c r="N69" s="22">
        <v>1116490.0000000002</v>
      </c>
      <c r="O69" s="17">
        <v>502609</v>
      </c>
      <c r="P69" s="14">
        <v>1619099</v>
      </c>
    </row>
    <row r="70" spans="1:16" ht="14.25" customHeight="1" x14ac:dyDescent="0.25">
      <c r="A70" s="20">
        <v>36100</v>
      </c>
      <c r="B70" s="17">
        <v>2204877.2852625148</v>
      </c>
      <c r="C70" s="17">
        <v>880209.63</v>
      </c>
      <c r="D70" s="17">
        <v>629768.96499999997</v>
      </c>
      <c r="E70" s="17">
        <v>292245.42499999999</v>
      </c>
      <c r="F70" s="17">
        <v>27527.510000000002</v>
      </c>
      <c r="G70" s="17"/>
      <c r="H70" s="17">
        <v>188801.91</v>
      </c>
      <c r="I70" s="18">
        <v>437191</v>
      </c>
      <c r="J70" s="18">
        <v>772974.09</v>
      </c>
      <c r="K70" s="17">
        <v>418709</v>
      </c>
      <c r="L70" s="17">
        <v>0</v>
      </c>
      <c r="M70" s="17">
        <v>-166987.68526251544</v>
      </c>
      <c r="N70" s="22">
        <v>1112975.9999999998</v>
      </c>
      <c r="O70" s="17">
        <v>484252</v>
      </c>
      <c r="P70" s="14">
        <v>1597228</v>
      </c>
    </row>
    <row r="71" spans="1:16" ht="14.25" customHeight="1" x14ac:dyDescent="0.25">
      <c r="A71" s="20">
        <v>36130</v>
      </c>
      <c r="B71" s="17">
        <v>2504411.7911114804</v>
      </c>
      <c r="C71" s="17">
        <v>881543.5199999999</v>
      </c>
      <c r="D71" s="17">
        <v>546481.36</v>
      </c>
      <c r="E71" s="17">
        <v>306256.36</v>
      </c>
      <c r="F71" s="17">
        <v>28926.399999999998</v>
      </c>
      <c r="G71" s="17"/>
      <c r="H71" s="17">
        <v>45394</v>
      </c>
      <c r="I71" s="18">
        <v>499837</v>
      </c>
      <c r="J71" s="18">
        <v>775368.28</v>
      </c>
      <c r="K71" s="17">
        <v>381748.00000000006</v>
      </c>
      <c r="L71" s="17">
        <v>0</v>
      </c>
      <c r="M71" s="17">
        <v>-96106.631111481227</v>
      </c>
      <c r="N71" s="22">
        <v>1409137.9999999993</v>
      </c>
      <c r="O71" s="17">
        <v>540686</v>
      </c>
      <c r="P71" s="14">
        <v>1949824</v>
      </c>
    </row>
    <row r="72" spans="1:16" ht="14.25" customHeight="1" x14ac:dyDescent="0.25">
      <c r="A72" s="20">
        <v>36161</v>
      </c>
      <c r="B72" s="17">
        <v>2256948.077767706</v>
      </c>
      <c r="C72" s="17">
        <v>883901.54399999999</v>
      </c>
      <c r="D72" s="17">
        <v>562663.80799999996</v>
      </c>
      <c r="E72" s="17">
        <v>303805.37599999999</v>
      </c>
      <c r="F72" s="17">
        <v>17748.135999999999</v>
      </c>
      <c r="G72" s="17">
        <v>0</v>
      </c>
      <c r="H72" s="17">
        <v>44294</v>
      </c>
      <c r="I72" s="18">
        <v>427474</v>
      </c>
      <c r="J72" s="18">
        <v>803268.21193504008</v>
      </c>
      <c r="K72" s="17">
        <v>452482</v>
      </c>
      <c r="L72" s="17">
        <v>0</v>
      </c>
      <c r="M72" s="17">
        <v>-62172.841832665028</v>
      </c>
      <c r="N72" s="22">
        <v>1163140.0000000012</v>
      </c>
      <c r="O72" s="17">
        <v>468329</v>
      </c>
      <c r="P72" s="14">
        <v>1631469</v>
      </c>
    </row>
    <row r="73" spans="1:16" ht="14.25" customHeight="1" x14ac:dyDescent="0.25">
      <c r="A73" s="20">
        <v>36192</v>
      </c>
      <c r="B73" s="17">
        <v>2013164.3492223548</v>
      </c>
      <c r="C73" s="17">
        <v>897737.30999999994</v>
      </c>
      <c r="D73" s="17">
        <v>465805.52500000002</v>
      </c>
      <c r="E73" s="17">
        <v>303521.75</v>
      </c>
      <c r="F73" s="17">
        <v>24032.974999999995</v>
      </c>
      <c r="G73" s="17">
        <v>0</v>
      </c>
      <c r="H73" s="17">
        <v>47748</v>
      </c>
      <c r="I73" s="18">
        <v>358797</v>
      </c>
      <c r="J73" s="18">
        <v>820088.00282520009</v>
      </c>
      <c r="K73" s="17">
        <v>392234.00000000006</v>
      </c>
      <c r="L73" s="17">
        <v>0</v>
      </c>
      <c r="M73" s="17">
        <v>-91913.906397155952</v>
      </c>
      <c r="N73" s="22">
        <v>1109299.9999999986</v>
      </c>
      <c r="O73" s="17">
        <v>395803</v>
      </c>
      <c r="P73" s="14">
        <v>1505103</v>
      </c>
    </row>
    <row r="74" spans="1:16" ht="14.25" customHeight="1" x14ac:dyDescent="0.25">
      <c r="A74" s="20">
        <v>36220</v>
      </c>
      <c r="B74" s="17">
        <v>1865224.1956161459</v>
      </c>
      <c r="C74" s="17">
        <v>900092.33399999992</v>
      </c>
      <c r="D74" s="17">
        <v>406154.17499999999</v>
      </c>
      <c r="E74" s="17">
        <v>309301.103</v>
      </c>
      <c r="F74" s="17">
        <v>14053.434999999999</v>
      </c>
      <c r="G74" s="17">
        <v>0</v>
      </c>
      <c r="H74" s="17">
        <v>45269</v>
      </c>
      <c r="I74" s="18">
        <v>375208</v>
      </c>
      <c r="J74" s="18">
        <v>745586.19899999991</v>
      </c>
      <c r="K74" s="17">
        <v>338017</v>
      </c>
      <c r="L74" s="17">
        <v>0</v>
      </c>
      <c r="M74" s="17">
        <v>-57174.823616145062</v>
      </c>
      <c r="N74" s="22">
        <v>1183693.0000000009</v>
      </c>
      <c r="O74" s="17">
        <v>411507</v>
      </c>
      <c r="P74" s="14">
        <v>1595200</v>
      </c>
    </row>
    <row r="75" spans="1:16" ht="14.25" customHeight="1" x14ac:dyDescent="0.25">
      <c r="A75" s="20">
        <v>36251</v>
      </c>
      <c r="B75" s="17">
        <v>1983759.7964245854</v>
      </c>
      <c r="C75" s="17">
        <v>940633.79300000006</v>
      </c>
      <c r="D75" s="17">
        <v>445636.34700000001</v>
      </c>
      <c r="E75" s="17">
        <v>313009.38500000001</v>
      </c>
      <c r="F75" s="17">
        <v>19413.197</v>
      </c>
      <c r="G75" s="17">
        <v>0</v>
      </c>
      <c r="H75" s="17">
        <v>6081</v>
      </c>
      <c r="I75" s="18">
        <v>480990</v>
      </c>
      <c r="J75" s="18">
        <v>784197.07799999998</v>
      </c>
      <c r="K75" s="17">
        <v>370938</v>
      </c>
      <c r="L75" s="17">
        <v>0</v>
      </c>
      <c r="M75" s="17">
        <v>15233.647575415322</v>
      </c>
      <c r="N75" s="22">
        <v>1157543.0000000009</v>
      </c>
      <c r="O75" s="17">
        <v>520906</v>
      </c>
      <c r="P75" s="14">
        <v>1678449</v>
      </c>
    </row>
    <row r="76" spans="1:16" ht="14.25" customHeight="1" x14ac:dyDescent="0.25">
      <c r="A76" s="20">
        <v>36281</v>
      </c>
      <c r="B76" s="17">
        <v>2060420.4824708032</v>
      </c>
      <c r="C76" s="17">
        <v>951411.48</v>
      </c>
      <c r="D76" s="17">
        <v>419949.03200000001</v>
      </c>
      <c r="E76" s="17">
        <v>314779.41200000001</v>
      </c>
      <c r="F76" s="17">
        <v>14798.995999999999</v>
      </c>
      <c r="G76" s="17">
        <v>0</v>
      </c>
      <c r="H76" s="17">
        <v>5438</v>
      </c>
      <c r="I76" s="18">
        <v>539733</v>
      </c>
      <c r="J76" s="18">
        <v>835009.20799999998</v>
      </c>
      <c r="K76" s="17">
        <v>319590.00000000006</v>
      </c>
      <c r="L76" s="17">
        <v>0</v>
      </c>
      <c r="M76" s="17">
        <v>-52963.13847080397</v>
      </c>
      <c r="N76" s="22">
        <v>1150005.9999999995</v>
      </c>
      <c r="O76" s="17">
        <v>580105</v>
      </c>
      <c r="P76" s="14">
        <v>1730111</v>
      </c>
    </row>
    <row r="77" spans="1:16" ht="14.25" customHeight="1" x14ac:dyDescent="0.25">
      <c r="A77" s="20">
        <v>36312</v>
      </c>
      <c r="B77" s="17">
        <v>2129913.679738143</v>
      </c>
      <c r="C77" s="17">
        <v>1033904.7999999999</v>
      </c>
      <c r="D77" s="17">
        <v>465536.14999999997</v>
      </c>
      <c r="E77" s="17">
        <v>321735.05</v>
      </c>
      <c r="F77" s="17">
        <v>10701.51</v>
      </c>
      <c r="G77" s="17">
        <v>0</v>
      </c>
      <c r="H77" s="17">
        <v>3520</v>
      </c>
      <c r="I77" s="18">
        <v>496516</v>
      </c>
      <c r="J77" s="18">
        <v>921286.44</v>
      </c>
      <c r="K77" s="17">
        <v>290990</v>
      </c>
      <c r="L77" s="17">
        <v>0</v>
      </c>
      <c r="M77" s="17">
        <v>-180026.42973814288</v>
      </c>
      <c r="N77" s="22">
        <v>1124017</v>
      </c>
      <c r="O77" s="17">
        <v>537018</v>
      </c>
      <c r="P77" s="14">
        <v>1661035</v>
      </c>
    </row>
    <row r="78" spans="1:16" ht="14.25" customHeight="1" x14ac:dyDescent="0.25">
      <c r="A78" s="20">
        <v>36342</v>
      </c>
      <c r="B78" s="17">
        <v>3423300.6150291855</v>
      </c>
      <c r="C78" s="17">
        <v>1051500.3999999999</v>
      </c>
      <c r="D78" s="17">
        <v>1786444.58</v>
      </c>
      <c r="E78" s="17">
        <v>324059.78999999998</v>
      </c>
      <c r="F78" s="17">
        <v>10119.870000000001</v>
      </c>
      <c r="G78" s="17">
        <v>0</v>
      </c>
      <c r="H78" s="17">
        <v>2115</v>
      </c>
      <c r="I78" s="18">
        <v>489275</v>
      </c>
      <c r="J78" s="18">
        <v>950063.8172416999</v>
      </c>
      <c r="K78" s="17">
        <v>215441.99999999997</v>
      </c>
      <c r="L78" s="17">
        <v>0</v>
      </c>
      <c r="M78" s="17">
        <v>-228495.53778748511</v>
      </c>
      <c r="N78" s="22">
        <v>1121135.0000000002</v>
      </c>
      <c r="O78" s="17">
        <v>531052</v>
      </c>
      <c r="P78" s="14">
        <v>1652187</v>
      </c>
    </row>
    <row r="79" spans="1:16" ht="14.25" customHeight="1" x14ac:dyDescent="0.25">
      <c r="A79" s="20">
        <v>36373</v>
      </c>
      <c r="B79" s="17">
        <v>3387118.4396986729</v>
      </c>
      <c r="C79" s="17">
        <v>1051186.8400000001</v>
      </c>
      <c r="D79" s="17">
        <v>1789947.5540000002</v>
      </c>
      <c r="E79" s="17">
        <v>325332.89</v>
      </c>
      <c r="F79" s="17">
        <v>11061.839</v>
      </c>
      <c r="G79" s="17">
        <v>0</v>
      </c>
      <c r="H79" s="17">
        <v>2214</v>
      </c>
      <c r="I79" s="18">
        <v>438078</v>
      </c>
      <c r="J79" s="18">
        <v>943346.26500000001</v>
      </c>
      <c r="K79" s="17">
        <v>245524</v>
      </c>
      <c r="L79" s="17">
        <v>0</v>
      </c>
      <c r="M79" s="17">
        <v>-247666.51169867197</v>
      </c>
      <c r="N79" s="22">
        <v>1090228</v>
      </c>
      <c r="O79" s="17">
        <v>480086</v>
      </c>
      <c r="P79" s="14">
        <v>1570314</v>
      </c>
    </row>
    <row r="80" spans="1:16" ht="14.25" customHeight="1" x14ac:dyDescent="0.25">
      <c r="A80" s="20">
        <v>36404</v>
      </c>
      <c r="B80" s="17">
        <v>3389589.3137518759</v>
      </c>
      <c r="C80" s="17">
        <v>1051772.3599999999</v>
      </c>
      <c r="D80" s="17">
        <v>1730975.4979999999</v>
      </c>
      <c r="E80" s="17">
        <v>327070.43400000001</v>
      </c>
      <c r="F80" s="17">
        <v>15266.529</v>
      </c>
      <c r="G80" s="17">
        <v>0</v>
      </c>
      <c r="H80" s="17">
        <v>3294</v>
      </c>
      <c r="I80" s="18">
        <v>445828</v>
      </c>
      <c r="J80" s="18">
        <v>926040.34600000002</v>
      </c>
      <c r="K80" s="17">
        <v>299166</v>
      </c>
      <c r="L80" s="17">
        <v>0</v>
      </c>
      <c r="M80" s="17">
        <v>-253321.73475187732</v>
      </c>
      <c r="N80" s="22">
        <v>1101127.9999999986</v>
      </c>
      <c r="O80" s="17">
        <v>484638</v>
      </c>
      <c r="P80" s="14">
        <v>1585766</v>
      </c>
    </row>
    <row r="81" spans="1:16" ht="14.25" customHeight="1" x14ac:dyDescent="0.25">
      <c r="A81" s="20">
        <v>36434</v>
      </c>
      <c r="B81" s="17">
        <v>3370405.4546490894</v>
      </c>
      <c r="C81" s="17">
        <v>1052595.8799999999</v>
      </c>
      <c r="D81" s="17">
        <v>1657984.6869999999</v>
      </c>
      <c r="E81" s="17">
        <v>327993.00300000003</v>
      </c>
      <c r="F81" s="17">
        <v>16902.090000000004</v>
      </c>
      <c r="G81" s="17">
        <v>0</v>
      </c>
      <c r="H81" s="17">
        <v>3878</v>
      </c>
      <c r="I81" s="18">
        <v>506422</v>
      </c>
      <c r="J81" s="18">
        <v>951742.07500000007</v>
      </c>
      <c r="K81" s="17">
        <v>268236</v>
      </c>
      <c r="L81" s="17">
        <v>0</v>
      </c>
      <c r="M81" s="17">
        <v>-255775.48564908921</v>
      </c>
      <c r="N81" s="22">
        <v>1097810.0000000005</v>
      </c>
      <c r="O81" s="17">
        <v>545112</v>
      </c>
      <c r="P81" s="14">
        <v>1642922</v>
      </c>
    </row>
    <row r="82" spans="1:16" ht="14.25" customHeight="1" x14ac:dyDescent="0.25">
      <c r="A82" s="20">
        <v>36465</v>
      </c>
      <c r="B82" s="17">
        <v>3288952.2169821924</v>
      </c>
      <c r="C82" s="17">
        <v>1048222.188</v>
      </c>
      <c r="D82" s="17">
        <v>1679257.26</v>
      </c>
      <c r="E82" s="17">
        <v>327917.50799999997</v>
      </c>
      <c r="F82" s="17">
        <v>13136.64</v>
      </c>
      <c r="G82" s="17">
        <v>0</v>
      </c>
      <c r="H82" s="17">
        <v>9692</v>
      </c>
      <c r="I82" s="18">
        <v>459364</v>
      </c>
      <c r="J82" s="18">
        <v>953330.10399999982</v>
      </c>
      <c r="K82" s="17">
        <v>178455</v>
      </c>
      <c r="L82" s="17">
        <v>0</v>
      </c>
      <c r="M82" s="17">
        <v>-281917.90898219479</v>
      </c>
      <c r="N82" s="22">
        <v>1109322.9999999979</v>
      </c>
      <c r="O82" s="17">
        <v>497635</v>
      </c>
      <c r="P82" s="14">
        <v>1606958</v>
      </c>
    </row>
    <row r="83" spans="1:16" ht="14.25" customHeight="1" x14ac:dyDescent="0.25">
      <c r="A83" s="20">
        <v>36495</v>
      </c>
      <c r="B83" s="17">
        <v>3308461.3547617458</v>
      </c>
      <c r="C83" s="17">
        <v>1062673.835</v>
      </c>
      <c r="D83" s="17">
        <v>1318589.3750000002</v>
      </c>
      <c r="E83" s="17">
        <v>331358.76500000001</v>
      </c>
      <c r="F83" s="17">
        <v>14806.924999999999</v>
      </c>
      <c r="G83" s="17">
        <v>0</v>
      </c>
      <c r="H83" s="17">
        <v>4543</v>
      </c>
      <c r="I83" s="18">
        <v>501794</v>
      </c>
      <c r="J83" s="18">
        <v>987661.1549999998</v>
      </c>
      <c r="K83" s="17">
        <v>75877</v>
      </c>
      <c r="L83" s="17">
        <v>0</v>
      </c>
      <c r="M83" s="17">
        <v>-220810.4997617458</v>
      </c>
      <c r="N83" s="22">
        <v>1587498.0000000005</v>
      </c>
      <c r="O83" s="17">
        <v>539265</v>
      </c>
      <c r="P83" s="14">
        <v>2126763</v>
      </c>
    </row>
    <row r="84" spans="1:16" ht="14.25" customHeight="1" x14ac:dyDescent="0.25">
      <c r="A84" s="20">
        <v>36526</v>
      </c>
      <c r="B84" s="17">
        <v>3178781.6405569711</v>
      </c>
      <c r="C84" s="17">
        <v>1075644.0219999999</v>
      </c>
      <c r="D84" s="17">
        <v>1532869.9679999999</v>
      </c>
      <c r="E84" s="17">
        <v>331171.25</v>
      </c>
      <c r="F84" s="17">
        <v>13373.054</v>
      </c>
      <c r="G84" s="17">
        <v>0</v>
      </c>
      <c r="H84" s="17">
        <v>12383</v>
      </c>
      <c r="I84" s="18">
        <v>478724</v>
      </c>
      <c r="J84" s="18">
        <v>1002430.1600000001</v>
      </c>
      <c r="K84" s="17">
        <v>89905.999999999985</v>
      </c>
      <c r="L84" s="17">
        <v>0</v>
      </c>
      <c r="M84" s="17">
        <v>-248392.73055697104</v>
      </c>
      <c r="N84" s="22">
        <v>1232283.9999999995</v>
      </c>
      <c r="O84" s="17">
        <v>516266</v>
      </c>
      <c r="P84" s="14">
        <v>1748550</v>
      </c>
    </row>
    <row r="85" spans="1:16" ht="14.25" customHeight="1" x14ac:dyDescent="0.25">
      <c r="A85" s="20">
        <v>36557</v>
      </c>
      <c r="B85" s="17">
        <v>3168675.4761296036</v>
      </c>
      <c r="C85" s="17">
        <v>1116161.4550000001</v>
      </c>
      <c r="D85" s="17">
        <v>1517296.3150000002</v>
      </c>
      <c r="E85" s="17">
        <v>334143.93</v>
      </c>
      <c r="F85" s="17">
        <v>35882.480000000003</v>
      </c>
      <c r="G85" s="17">
        <v>0</v>
      </c>
      <c r="H85" s="17">
        <v>4267</v>
      </c>
      <c r="I85" s="18">
        <v>437181</v>
      </c>
      <c r="J85" s="18">
        <v>1051900.635</v>
      </c>
      <c r="K85" s="17">
        <v>75738</v>
      </c>
      <c r="L85" s="17">
        <v>0</v>
      </c>
      <c r="M85" s="17">
        <v>-329532.4311296033</v>
      </c>
      <c r="N85" s="22">
        <v>1175717</v>
      </c>
      <c r="O85" s="17">
        <v>474829</v>
      </c>
      <c r="P85" s="14">
        <v>1650546</v>
      </c>
    </row>
    <row r="86" spans="1:16" ht="14.25" customHeight="1" x14ac:dyDescent="0.25">
      <c r="A86" s="20">
        <v>36586</v>
      </c>
      <c r="B86" s="17">
        <v>3175027.1922243121</v>
      </c>
      <c r="C86" s="17">
        <v>1116962.673</v>
      </c>
      <c r="D86" s="17">
        <v>1411443.024</v>
      </c>
      <c r="E86" s="17">
        <v>335242.16700000002</v>
      </c>
      <c r="F86" s="17">
        <v>20173.182000000001</v>
      </c>
      <c r="G86" s="17">
        <v>0</v>
      </c>
      <c r="H86" s="17">
        <v>4167</v>
      </c>
      <c r="I86" s="18">
        <v>512200</v>
      </c>
      <c r="J86" s="18">
        <v>1040717.6909999999</v>
      </c>
      <c r="K86" s="17">
        <v>89856.000000000015</v>
      </c>
      <c r="L86" s="17">
        <v>0</v>
      </c>
      <c r="M86" s="17">
        <v>-324727.13522430998</v>
      </c>
      <c r="N86" s="22">
        <v>1232282.0000000019</v>
      </c>
      <c r="O86" s="17">
        <v>549698</v>
      </c>
      <c r="P86" s="14">
        <v>1781980</v>
      </c>
    </row>
    <row r="87" spans="1:16" ht="14.25" customHeight="1" x14ac:dyDescent="0.25">
      <c r="A87" s="20">
        <v>36617</v>
      </c>
      <c r="B87" s="17">
        <v>3374858.8233383223</v>
      </c>
      <c r="C87" s="17">
        <v>1116123.152</v>
      </c>
      <c r="D87" s="17">
        <v>1353513.2640000002</v>
      </c>
      <c r="E87" s="17">
        <v>334808.16800000001</v>
      </c>
      <c r="F87" s="17">
        <v>10969.6</v>
      </c>
      <c r="G87" s="17">
        <v>0</v>
      </c>
      <c r="H87" s="17">
        <v>4097</v>
      </c>
      <c r="I87" s="18">
        <v>591550</v>
      </c>
      <c r="J87" s="18">
        <v>1035044.0930239999</v>
      </c>
      <c r="K87" s="17">
        <v>233361</v>
      </c>
      <c r="L87" s="17">
        <v>0</v>
      </c>
      <c r="M87" s="17">
        <v>-280736.18631432392</v>
      </c>
      <c r="N87" s="22">
        <v>1324712.9999999977</v>
      </c>
      <c r="O87" s="17">
        <v>630538</v>
      </c>
      <c r="P87" s="14">
        <v>1955251</v>
      </c>
    </row>
    <row r="88" spans="1:16" ht="14.25" customHeight="1" x14ac:dyDescent="0.25">
      <c r="A88" s="20">
        <v>36647</v>
      </c>
      <c r="B88" s="17">
        <v>3515429.8597434522</v>
      </c>
      <c r="C88" s="17">
        <v>1111949.5090000001</v>
      </c>
      <c r="D88" s="17">
        <v>1382274.672</v>
      </c>
      <c r="E88" s="17">
        <v>337085.68699999998</v>
      </c>
      <c r="F88" s="17">
        <v>23067.57</v>
      </c>
      <c r="G88" s="17">
        <v>0</v>
      </c>
      <c r="H88" s="17">
        <v>10651</v>
      </c>
      <c r="I88" s="18">
        <v>557862</v>
      </c>
      <c r="J88" s="18">
        <v>1078485.78314</v>
      </c>
      <c r="K88" s="17">
        <v>333330</v>
      </c>
      <c r="L88" s="17">
        <v>0</v>
      </c>
      <c r="M88" s="17">
        <v>-328542.03060345328</v>
      </c>
      <c r="N88" s="22">
        <v>1271553.9999999988</v>
      </c>
      <c r="O88" s="17">
        <v>598493</v>
      </c>
      <c r="P88" s="14">
        <v>1870047</v>
      </c>
    </row>
    <row r="89" spans="1:16" ht="14.25" customHeight="1" x14ac:dyDescent="0.25">
      <c r="A89" s="20">
        <v>36678</v>
      </c>
      <c r="B89" s="17">
        <v>3299540.4401401849</v>
      </c>
      <c r="C89" s="17">
        <v>1113590.473</v>
      </c>
      <c r="D89" s="17">
        <v>1316589.9169999999</v>
      </c>
      <c r="E89" s="17">
        <v>339607.32400000002</v>
      </c>
      <c r="F89" s="17">
        <v>14913.785</v>
      </c>
      <c r="G89" s="17">
        <v>0</v>
      </c>
      <c r="H89" s="17">
        <v>3762</v>
      </c>
      <c r="I89" s="18">
        <v>501589</v>
      </c>
      <c r="J89" s="18">
        <v>1074085.8665799999</v>
      </c>
      <c r="K89" s="17">
        <v>287726</v>
      </c>
      <c r="L89" s="17">
        <v>0</v>
      </c>
      <c r="M89" s="17">
        <v>-305228.66856018687</v>
      </c>
      <c r="N89" s="22">
        <v>1256366.9999999984</v>
      </c>
      <c r="O89" s="17">
        <v>543110</v>
      </c>
      <c r="P89" s="14">
        <v>1799477</v>
      </c>
    </row>
    <row r="90" spans="1:16" ht="14.25" customHeight="1" x14ac:dyDescent="0.25">
      <c r="A90" s="20">
        <v>36708</v>
      </c>
      <c r="B90" s="17">
        <v>3116194.7801128719</v>
      </c>
      <c r="C90" s="17">
        <v>1113884.4639999999</v>
      </c>
      <c r="D90" s="17">
        <v>1205032.264</v>
      </c>
      <c r="E90" s="17">
        <v>339861.576</v>
      </c>
      <c r="F90" s="17">
        <v>19536.152000000002</v>
      </c>
      <c r="G90" s="17">
        <v>0</v>
      </c>
      <c r="H90" s="17">
        <v>10844</v>
      </c>
      <c r="I90" s="18">
        <v>484489</v>
      </c>
      <c r="J90" s="18">
        <v>1064535.7334399999</v>
      </c>
      <c r="K90" s="17">
        <v>245419</v>
      </c>
      <c r="L90" s="17">
        <v>0</v>
      </c>
      <c r="M90" s="17">
        <v>-304012.67067287362</v>
      </c>
      <c r="N90" s="22">
        <v>1257759.9999999981</v>
      </c>
      <c r="O90" s="17">
        <v>527141</v>
      </c>
      <c r="P90" s="14">
        <v>1784901</v>
      </c>
    </row>
    <row r="91" spans="1:16" ht="14.25" customHeight="1" x14ac:dyDescent="0.25">
      <c r="A91" s="20">
        <v>36739</v>
      </c>
      <c r="B91" s="17">
        <v>2802483.0436306559</v>
      </c>
      <c r="C91" s="17">
        <v>1117653.4639999999</v>
      </c>
      <c r="D91" s="17">
        <v>1130602.6879999998</v>
      </c>
      <c r="E91" s="17">
        <v>341190.83199999999</v>
      </c>
      <c r="F91" s="17">
        <v>11151.080000000002</v>
      </c>
      <c r="G91" s="17">
        <v>0</v>
      </c>
      <c r="H91" s="17">
        <v>5665</v>
      </c>
      <c r="I91" s="18">
        <v>418127</v>
      </c>
      <c r="J91" s="18">
        <v>1020758.7263726399</v>
      </c>
      <c r="K91" s="17">
        <v>171804</v>
      </c>
      <c r="L91" s="17">
        <v>0</v>
      </c>
      <c r="M91" s="17">
        <v>-308876.84525801556</v>
      </c>
      <c r="N91" s="22">
        <v>1205672</v>
      </c>
      <c r="O91" s="17">
        <v>460154</v>
      </c>
      <c r="P91" s="14">
        <v>1665826</v>
      </c>
    </row>
    <row r="92" spans="1:16" ht="14.25" customHeight="1" x14ac:dyDescent="0.25">
      <c r="A92" s="20">
        <v>36770</v>
      </c>
      <c r="B92" s="17">
        <v>2671937.6168672461</v>
      </c>
      <c r="C92" s="17">
        <v>1110968.68</v>
      </c>
      <c r="D92" s="17">
        <v>1007011.08</v>
      </c>
      <c r="E92" s="17">
        <v>340662.4</v>
      </c>
      <c r="F92" s="17">
        <v>15198.919999999998</v>
      </c>
      <c r="G92" s="17">
        <v>0</v>
      </c>
      <c r="H92" s="17">
        <v>7838</v>
      </c>
      <c r="I92" s="18">
        <v>462966</v>
      </c>
      <c r="J92" s="18">
        <v>1016806.7927999999</v>
      </c>
      <c r="K92" s="17">
        <v>172945</v>
      </c>
      <c r="L92" s="17">
        <v>0</v>
      </c>
      <c r="M92" s="17">
        <v>-260610.90406724485</v>
      </c>
      <c r="N92" s="22">
        <v>1195868.0000000009</v>
      </c>
      <c r="O92" s="17">
        <v>503134</v>
      </c>
      <c r="P92" s="14">
        <v>1699002</v>
      </c>
    </row>
    <row r="93" spans="1:16" ht="14.25" customHeight="1" x14ac:dyDescent="0.25">
      <c r="A93" s="20">
        <v>36800</v>
      </c>
      <c r="B93" s="17">
        <v>2508966.159287395</v>
      </c>
      <c r="C93" s="17">
        <v>1101877.2649999999</v>
      </c>
      <c r="D93" s="17">
        <v>797214.22</v>
      </c>
      <c r="E93" s="17">
        <v>340507.52500000002</v>
      </c>
      <c r="F93" s="17">
        <v>8088.05</v>
      </c>
      <c r="G93" s="17">
        <v>0</v>
      </c>
      <c r="H93" s="17">
        <v>6391</v>
      </c>
      <c r="I93" s="18">
        <v>494931</v>
      </c>
      <c r="J93" s="18">
        <v>1000823.1848999999</v>
      </c>
      <c r="K93" s="17">
        <v>143694.00000000003</v>
      </c>
      <c r="L93" s="17">
        <v>93600</v>
      </c>
      <c r="M93" s="17">
        <v>-232480.4943873958</v>
      </c>
      <c r="N93" s="22">
        <v>1186910.9999999995</v>
      </c>
      <c r="O93" s="17">
        <v>536019</v>
      </c>
      <c r="P93" s="14">
        <v>1722930</v>
      </c>
    </row>
    <row r="94" spans="1:16" ht="14.25" customHeight="1" x14ac:dyDescent="0.25">
      <c r="A94" s="20">
        <v>36831</v>
      </c>
      <c r="B94" s="17">
        <v>2517157.6026681908</v>
      </c>
      <c r="C94" s="17">
        <v>1123454.96</v>
      </c>
      <c r="D94" s="17">
        <v>826755.29999999993</v>
      </c>
      <c r="E94" s="17">
        <v>345243.88</v>
      </c>
      <c r="F94" s="17">
        <v>6098.4800000000005</v>
      </c>
      <c r="G94" s="17">
        <v>0</v>
      </c>
      <c r="H94" s="17">
        <v>6738</v>
      </c>
      <c r="I94" s="18">
        <v>451228</v>
      </c>
      <c r="J94" s="18">
        <v>1031870.5643999998</v>
      </c>
      <c r="K94" s="17">
        <v>169126.99999999997</v>
      </c>
      <c r="L94" s="17">
        <v>20500</v>
      </c>
      <c r="M94" s="17">
        <v>-303745.09826819226</v>
      </c>
      <c r="N94" s="22">
        <v>1183269.9999999988</v>
      </c>
      <c r="O94" s="17">
        <v>493239</v>
      </c>
      <c r="P94" s="14">
        <v>1676509</v>
      </c>
    </row>
    <row r="95" spans="1:16" ht="14.25" customHeight="1" x14ac:dyDescent="0.25">
      <c r="A95" s="20">
        <v>36861</v>
      </c>
      <c r="B95" s="17">
        <v>2786269.6516849999</v>
      </c>
      <c r="C95" s="17">
        <v>1003633.3200000001</v>
      </c>
      <c r="D95" s="17">
        <v>803803.36499999999</v>
      </c>
      <c r="E95" s="17">
        <v>349810.46</v>
      </c>
      <c r="F95" s="17">
        <v>15284.295</v>
      </c>
      <c r="G95" s="17">
        <v>0</v>
      </c>
      <c r="H95" s="17">
        <v>7135</v>
      </c>
      <c r="I95" s="18">
        <v>506312</v>
      </c>
      <c r="J95" s="18">
        <v>1034462.4087000001</v>
      </c>
      <c r="K95" s="17">
        <v>45929</v>
      </c>
      <c r="L95" s="17">
        <v>0</v>
      </c>
      <c r="M95" s="17">
        <v>-184368.36298500176</v>
      </c>
      <c r="N95" s="22">
        <v>1556688.9999999977</v>
      </c>
      <c r="O95" s="17">
        <v>548843</v>
      </c>
      <c r="P95" s="14">
        <v>2105532</v>
      </c>
    </row>
    <row r="96" spans="1:16" ht="14.25" customHeight="1" x14ac:dyDescent="0.25">
      <c r="A96" s="20">
        <v>36892</v>
      </c>
      <c r="B96" s="17">
        <v>2460158.7429799996</v>
      </c>
      <c r="C96" s="17">
        <v>1016826.12</v>
      </c>
      <c r="D96" s="17">
        <v>712408.11000000022</v>
      </c>
      <c r="E96" s="17">
        <v>350715.23</v>
      </c>
      <c r="F96" s="17">
        <v>7877.6349999999993</v>
      </c>
      <c r="G96" s="17">
        <v>0</v>
      </c>
      <c r="H96" s="17">
        <v>7049</v>
      </c>
      <c r="I96" s="18">
        <v>489853</v>
      </c>
      <c r="J96" s="18">
        <v>1038145.6217</v>
      </c>
      <c r="K96" s="17">
        <v>47100</v>
      </c>
      <c r="L96" s="17">
        <v>70000</v>
      </c>
      <c r="M96" s="17">
        <v>-201448.72628000006</v>
      </c>
      <c r="N96" s="22">
        <v>1267915.9999999995</v>
      </c>
      <c r="O96" s="17">
        <v>532367</v>
      </c>
      <c r="P96" s="14">
        <v>1800283</v>
      </c>
    </row>
    <row r="97" spans="1:16" ht="14.25" customHeight="1" x14ac:dyDescent="0.25">
      <c r="A97" s="20">
        <v>36923</v>
      </c>
      <c r="B97" s="17">
        <v>2493776.3405799996</v>
      </c>
      <c r="C97" s="17">
        <v>1055540.52</v>
      </c>
      <c r="D97" s="17">
        <v>818133.3600000001</v>
      </c>
      <c r="E97" s="17">
        <v>353957.38</v>
      </c>
      <c r="F97" s="17">
        <v>6725.7800000000007</v>
      </c>
      <c r="G97" s="17">
        <v>0</v>
      </c>
      <c r="H97" s="17">
        <v>23012</v>
      </c>
      <c r="I97" s="18">
        <v>456642</v>
      </c>
      <c r="J97" s="18">
        <v>1075653.3557000002</v>
      </c>
      <c r="K97" s="17">
        <v>34419</v>
      </c>
      <c r="L97" s="17">
        <v>81000</v>
      </c>
      <c r="M97" s="17">
        <v>-241840.74488000048</v>
      </c>
      <c r="N97" s="22">
        <v>1211871.9999999991</v>
      </c>
      <c r="O97" s="17">
        <v>498670</v>
      </c>
      <c r="P97" s="14">
        <v>1710542</v>
      </c>
    </row>
    <row r="98" spans="1:16" ht="14.25" customHeight="1" x14ac:dyDescent="0.25">
      <c r="A98" s="20">
        <v>36951</v>
      </c>
      <c r="B98" s="17">
        <v>2348022.0996300001</v>
      </c>
      <c r="C98" s="17">
        <v>1067154.8399999999</v>
      </c>
      <c r="D98" s="17">
        <v>652817.27</v>
      </c>
      <c r="E98" s="17">
        <v>355807.36</v>
      </c>
      <c r="F98" s="17">
        <v>17525.46</v>
      </c>
      <c r="G98" s="17">
        <v>0</v>
      </c>
      <c r="H98" s="17">
        <v>10121</v>
      </c>
      <c r="I98" s="18">
        <v>446513</v>
      </c>
      <c r="J98" s="18">
        <v>1082635.7094000003</v>
      </c>
      <c r="K98" s="17">
        <v>86806</v>
      </c>
      <c r="L98" s="17">
        <v>47000</v>
      </c>
      <c r="M98" s="17">
        <v>-192026.86022999976</v>
      </c>
      <c r="N98" s="22">
        <v>1255780.9999999998</v>
      </c>
      <c r="O98" s="17">
        <v>489168</v>
      </c>
      <c r="P98" s="14">
        <v>1744949</v>
      </c>
    </row>
    <row r="99" spans="1:16" ht="14.25" customHeight="1" x14ac:dyDescent="0.25">
      <c r="A99" s="20">
        <v>36982</v>
      </c>
      <c r="B99" s="17">
        <v>2531483.8196999994</v>
      </c>
      <c r="C99" s="17">
        <v>1062789.4349999998</v>
      </c>
      <c r="D99" s="17">
        <v>621609.84</v>
      </c>
      <c r="E99" s="17">
        <v>356307.32500000001</v>
      </c>
      <c r="F99" s="17">
        <v>20914.150000000001</v>
      </c>
      <c r="G99" s="17">
        <v>0</v>
      </c>
      <c r="H99" s="17">
        <v>8566</v>
      </c>
      <c r="I99" s="18">
        <v>477910</v>
      </c>
      <c r="J99" s="18">
        <v>1083323.9637000002</v>
      </c>
      <c r="K99" s="17">
        <v>178082</v>
      </c>
      <c r="L99" s="17">
        <v>59000</v>
      </c>
      <c r="M99" s="17">
        <v>-182753.62599999842</v>
      </c>
      <c r="N99" s="22">
        <v>1335553.0000000014</v>
      </c>
      <c r="O99" s="17">
        <v>520763</v>
      </c>
      <c r="P99" s="14">
        <v>1856316</v>
      </c>
    </row>
    <row r="100" spans="1:16" ht="14.25" customHeight="1" x14ac:dyDescent="0.25">
      <c r="A100" s="20">
        <v>37012</v>
      </c>
      <c r="B100" s="17">
        <v>2697835.9036590499</v>
      </c>
      <c r="C100" s="17">
        <v>1076902.05</v>
      </c>
      <c r="D100" s="17">
        <v>743055.1</v>
      </c>
      <c r="E100" s="17">
        <v>356756.85</v>
      </c>
      <c r="F100" s="17">
        <v>11773.15</v>
      </c>
      <c r="G100" s="17">
        <v>0</v>
      </c>
      <c r="H100" s="17">
        <v>6059</v>
      </c>
      <c r="I100" s="18">
        <v>506712</v>
      </c>
      <c r="J100" s="18">
        <v>1107047.7109999999</v>
      </c>
      <c r="K100" s="17">
        <v>258182.00000000003</v>
      </c>
      <c r="L100" s="17">
        <v>28000</v>
      </c>
      <c r="M100" s="17">
        <v>-205967.8426590492</v>
      </c>
      <c r="N100" s="22">
        <v>1276816.0000000012</v>
      </c>
      <c r="O100" s="17">
        <v>549634</v>
      </c>
      <c r="P100" s="14">
        <v>1826450</v>
      </c>
    </row>
    <row r="101" spans="1:16" ht="14.25" customHeight="1" x14ac:dyDescent="0.25">
      <c r="A101" s="20">
        <v>37043</v>
      </c>
      <c r="B101" s="17">
        <v>2813855.4168997994</v>
      </c>
      <c r="C101" s="17">
        <v>1115391</v>
      </c>
      <c r="D101" s="17">
        <v>762609</v>
      </c>
      <c r="E101" s="17">
        <v>360428</v>
      </c>
      <c r="F101" s="17">
        <v>10771</v>
      </c>
      <c r="G101" s="17">
        <v>0</v>
      </c>
      <c r="H101" s="17">
        <v>8354</v>
      </c>
      <c r="I101" s="18">
        <v>482168</v>
      </c>
      <c r="J101" s="18">
        <v>1171196.6441200001</v>
      </c>
      <c r="K101" s="17">
        <v>269310</v>
      </c>
      <c r="L101" s="17">
        <v>35100</v>
      </c>
      <c r="M101" s="17">
        <v>-289723.77277980093</v>
      </c>
      <c r="N101" s="22">
        <v>1277149.9999999984</v>
      </c>
      <c r="O101" s="17">
        <v>525077</v>
      </c>
      <c r="P101" s="14">
        <v>1802227</v>
      </c>
    </row>
    <row r="102" spans="1:16" ht="14.25" customHeight="1" x14ac:dyDescent="0.25">
      <c r="A102" s="20">
        <v>37073</v>
      </c>
      <c r="B102" s="17">
        <v>2882090.1833837554</v>
      </c>
      <c r="C102" s="17">
        <v>1184690.1100000001</v>
      </c>
      <c r="D102" s="17">
        <v>702306.38</v>
      </c>
      <c r="E102" s="17">
        <v>368421.73</v>
      </c>
      <c r="F102" s="17">
        <v>8891.39</v>
      </c>
      <c r="G102" s="17">
        <v>0</v>
      </c>
      <c r="H102" s="17">
        <v>7221</v>
      </c>
      <c r="I102" s="18">
        <v>459167</v>
      </c>
      <c r="J102" s="18">
        <v>1244055.3621999999</v>
      </c>
      <c r="K102" s="17">
        <v>244659</v>
      </c>
      <c r="L102" s="17">
        <v>69500</v>
      </c>
      <c r="M102" s="17">
        <v>-421193.8911837542</v>
      </c>
      <c r="N102" s="22">
        <v>1292650.0000000016</v>
      </c>
      <c r="O102" s="17">
        <v>500298</v>
      </c>
      <c r="P102" s="14">
        <v>1792948</v>
      </c>
    </row>
    <row r="103" spans="1:16" ht="14.25" customHeight="1" x14ac:dyDescent="0.25">
      <c r="A103" s="20">
        <v>37104</v>
      </c>
      <c r="B103" s="17">
        <v>3037192.2377399998</v>
      </c>
      <c r="C103" s="17">
        <v>1200085.6900000002</v>
      </c>
      <c r="D103" s="17">
        <v>702399.69000000006</v>
      </c>
      <c r="E103" s="17">
        <v>370978.07</v>
      </c>
      <c r="F103" s="17">
        <v>19106.369999999995</v>
      </c>
      <c r="G103" s="17">
        <v>0</v>
      </c>
      <c r="H103" s="17">
        <v>7234</v>
      </c>
      <c r="I103" s="18">
        <v>457693</v>
      </c>
      <c r="J103" s="18">
        <v>1222981.9138</v>
      </c>
      <c r="K103" s="17">
        <v>341882</v>
      </c>
      <c r="L103" s="17">
        <v>37600</v>
      </c>
      <c r="M103" s="17">
        <v>-510805.02394000068</v>
      </c>
      <c r="N103" s="22">
        <v>1323021.9999999991</v>
      </c>
      <c r="O103" s="17">
        <v>498072</v>
      </c>
      <c r="P103" s="14">
        <v>1821094</v>
      </c>
    </row>
    <row r="104" spans="1:16" ht="14.25" customHeight="1" x14ac:dyDescent="0.25">
      <c r="A104" s="20">
        <v>37135</v>
      </c>
      <c r="B104" s="17">
        <v>3146428.3246733691</v>
      </c>
      <c r="C104" s="17">
        <v>1232018.8149999997</v>
      </c>
      <c r="D104" s="17">
        <v>780260.53500000003</v>
      </c>
      <c r="E104" s="17">
        <v>374399.82</v>
      </c>
      <c r="F104" s="17">
        <v>4375.21</v>
      </c>
      <c r="G104" s="17">
        <v>0</v>
      </c>
      <c r="H104" s="17">
        <v>7226</v>
      </c>
      <c r="I104" s="18">
        <v>473733</v>
      </c>
      <c r="J104" s="18">
        <v>1241527.6862999999</v>
      </c>
      <c r="K104" s="17">
        <v>357643</v>
      </c>
      <c r="L104" s="17">
        <v>52000</v>
      </c>
      <c r="M104" s="17">
        <v>-571015.52837336913</v>
      </c>
      <c r="N104" s="22">
        <v>1279518</v>
      </c>
      <c r="O104" s="17">
        <v>513759</v>
      </c>
      <c r="P104" s="14">
        <v>1793277</v>
      </c>
    </row>
    <row r="105" spans="1:16" ht="14.25" customHeight="1" x14ac:dyDescent="0.25">
      <c r="A105" s="20">
        <v>37165</v>
      </c>
      <c r="B105" s="17">
        <v>3097907.1577220862</v>
      </c>
      <c r="C105" s="17">
        <v>1257355.76</v>
      </c>
      <c r="D105" s="17">
        <v>721257</v>
      </c>
      <c r="E105" s="17">
        <v>377239.58</v>
      </c>
      <c r="F105" s="17">
        <v>10588.100000000002</v>
      </c>
      <c r="G105" s="17">
        <v>0</v>
      </c>
      <c r="H105" s="17">
        <v>6982</v>
      </c>
      <c r="I105" s="18">
        <v>445004</v>
      </c>
      <c r="J105" s="18">
        <v>1302373.3799999999</v>
      </c>
      <c r="K105" s="17">
        <v>347886</v>
      </c>
      <c r="L105" s="17">
        <v>74700</v>
      </c>
      <c r="M105" s="17">
        <v>-576301.0177220871</v>
      </c>
      <c r="N105" s="22">
        <v>1261374.9999999995</v>
      </c>
      <c r="O105" s="17">
        <v>483891</v>
      </c>
      <c r="P105" s="14">
        <v>1745266</v>
      </c>
    </row>
    <row r="106" spans="1:16" ht="14.25" customHeight="1" x14ac:dyDescent="0.25">
      <c r="A106" s="20">
        <v>37196</v>
      </c>
      <c r="B106" s="17">
        <v>3274857.83403432</v>
      </c>
      <c r="C106" s="17">
        <v>1290566.6199999999</v>
      </c>
      <c r="D106" s="17">
        <v>861970.09</v>
      </c>
      <c r="E106" s="17">
        <v>381548.16000000003</v>
      </c>
      <c r="F106" s="17">
        <v>5103.7</v>
      </c>
      <c r="G106" s="17">
        <v>0</v>
      </c>
      <c r="H106" s="17">
        <v>7558</v>
      </c>
      <c r="I106" s="18">
        <v>437635</v>
      </c>
      <c r="J106" s="18">
        <v>1365987.9854375999</v>
      </c>
      <c r="K106" s="17">
        <v>325520</v>
      </c>
      <c r="L106" s="17">
        <v>10800</v>
      </c>
      <c r="M106" s="17">
        <v>-657214.83859672025</v>
      </c>
      <c r="N106" s="22">
        <v>1290299</v>
      </c>
      <c r="O106" s="17">
        <v>477654</v>
      </c>
      <c r="P106" s="14">
        <v>1767953</v>
      </c>
    </row>
    <row r="107" spans="1:16" ht="14.25" customHeight="1" x14ac:dyDescent="0.25">
      <c r="A107" s="20">
        <v>37226</v>
      </c>
      <c r="B107" s="17">
        <v>3409183.4959120504</v>
      </c>
      <c r="C107" s="17">
        <v>1403682.0949999997</v>
      </c>
      <c r="D107" s="17">
        <v>706523.96844600013</v>
      </c>
      <c r="E107" s="17">
        <v>177765.035</v>
      </c>
      <c r="F107" s="17">
        <v>3056.44</v>
      </c>
      <c r="G107" s="17">
        <v>0</v>
      </c>
      <c r="H107" s="17">
        <v>6610</v>
      </c>
      <c r="I107" s="18">
        <v>520384</v>
      </c>
      <c r="J107" s="18">
        <v>1313937.5893955999</v>
      </c>
      <c r="K107" s="17">
        <v>284467</v>
      </c>
      <c r="L107" s="17">
        <v>13000</v>
      </c>
      <c r="M107" s="17">
        <v>-493624.62807044829</v>
      </c>
      <c r="N107" s="22">
        <v>1662247.0000000007</v>
      </c>
      <c r="O107" s="17">
        <v>559806</v>
      </c>
      <c r="P107" s="14">
        <v>2222053</v>
      </c>
    </row>
    <row r="108" spans="1:16" ht="14.25" customHeight="1" x14ac:dyDescent="0.25">
      <c r="A108" s="20">
        <v>37257</v>
      </c>
      <c r="B108" s="17">
        <v>3021588.256457</v>
      </c>
      <c r="C108" s="17">
        <v>1457682.4949999999</v>
      </c>
      <c r="D108" s="17">
        <v>598406.14844600006</v>
      </c>
      <c r="E108" s="17">
        <v>180183.245</v>
      </c>
      <c r="F108" s="17">
        <v>14890.115000000002</v>
      </c>
      <c r="G108" s="17">
        <v>0</v>
      </c>
      <c r="H108" s="17">
        <v>6741</v>
      </c>
      <c r="I108" s="18">
        <v>410191</v>
      </c>
      <c r="J108" s="18">
        <v>1393863.6648763497</v>
      </c>
      <c r="K108" s="17">
        <v>332941</v>
      </c>
      <c r="L108" s="17">
        <v>25550</v>
      </c>
      <c r="M108" s="17">
        <v>-555880.0681346514</v>
      </c>
      <c r="N108" s="22">
        <v>1334472.9999999986</v>
      </c>
      <c r="O108" s="17">
        <v>449454</v>
      </c>
      <c r="P108" s="14">
        <v>1783927</v>
      </c>
    </row>
    <row r="109" spans="1:16" ht="14.25" customHeight="1" x14ac:dyDescent="0.25">
      <c r="A109" s="20">
        <v>37288</v>
      </c>
      <c r="B109" s="17">
        <v>2904593.5313780005</v>
      </c>
      <c r="C109" s="17">
        <v>1479346.2550000001</v>
      </c>
      <c r="D109" s="17">
        <v>643747.68844599999</v>
      </c>
      <c r="E109" s="17">
        <v>184798.965</v>
      </c>
      <c r="F109" s="17">
        <v>9519.619999999999</v>
      </c>
      <c r="G109" s="17">
        <v>0</v>
      </c>
      <c r="H109" s="17">
        <v>7512</v>
      </c>
      <c r="I109" s="18">
        <v>422314</v>
      </c>
      <c r="J109" s="18">
        <v>1372212.9979552501</v>
      </c>
      <c r="K109" s="17">
        <v>299410</v>
      </c>
      <c r="L109" s="17">
        <v>30400</v>
      </c>
      <c r="M109" s="17">
        <v>-559129.44497675041</v>
      </c>
      <c r="N109" s="22">
        <v>1239517</v>
      </c>
      <c r="O109" s="17">
        <v>460499</v>
      </c>
      <c r="P109" s="14">
        <v>1700016</v>
      </c>
    </row>
    <row r="110" spans="1:16" ht="14.25" customHeight="1" x14ac:dyDescent="0.25">
      <c r="A110" s="20">
        <v>37316</v>
      </c>
      <c r="B110" s="17">
        <v>2891906.4872560198</v>
      </c>
      <c r="C110" s="17">
        <v>1458494.8859999999</v>
      </c>
      <c r="D110" s="17">
        <v>550713.34244599997</v>
      </c>
      <c r="E110" s="17">
        <v>185227.12599999999</v>
      </c>
      <c r="F110" s="17">
        <v>3790.9740000000002</v>
      </c>
      <c r="G110" s="17">
        <v>0</v>
      </c>
      <c r="H110" s="17">
        <v>6217</v>
      </c>
      <c r="I110" s="18">
        <v>458242</v>
      </c>
      <c r="J110" s="18">
        <v>1321562.5939999998</v>
      </c>
      <c r="K110" s="17">
        <v>346188</v>
      </c>
      <c r="L110" s="17">
        <v>37800</v>
      </c>
      <c r="M110" s="17">
        <v>-509773.58881002199</v>
      </c>
      <c r="N110" s="22">
        <v>1313774.9999999991</v>
      </c>
      <c r="O110" s="17">
        <v>496625</v>
      </c>
      <c r="P110" s="14">
        <v>1810400</v>
      </c>
    </row>
    <row r="111" spans="1:16" ht="14.25" customHeight="1" x14ac:dyDescent="0.25">
      <c r="A111" s="20">
        <v>37347</v>
      </c>
      <c r="B111" s="17">
        <v>3093035.1963</v>
      </c>
      <c r="C111" s="17">
        <v>1456405.5249999999</v>
      </c>
      <c r="D111" s="17">
        <v>587642.529446</v>
      </c>
      <c r="E111" s="17">
        <v>185558.52500000002</v>
      </c>
      <c r="F111" s="17">
        <v>2151.375</v>
      </c>
      <c r="G111" s="17">
        <v>0</v>
      </c>
      <c r="H111" s="17">
        <v>6900</v>
      </c>
      <c r="I111" s="18">
        <v>472829</v>
      </c>
      <c r="J111" s="18">
        <v>1303903.175</v>
      </c>
      <c r="K111" s="17">
        <v>429207</v>
      </c>
      <c r="L111" s="17">
        <v>85000</v>
      </c>
      <c r="M111" s="17">
        <v>-540799.16685400147</v>
      </c>
      <c r="N111" s="22">
        <v>1320366.9999999981</v>
      </c>
      <c r="O111" s="17">
        <v>511056</v>
      </c>
      <c r="P111" s="14">
        <v>1831423</v>
      </c>
    </row>
    <row r="112" spans="1:16" ht="14.25" customHeight="1" x14ac:dyDescent="0.25">
      <c r="A112" s="20">
        <v>37377</v>
      </c>
      <c r="B112" s="17">
        <v>3222447.7308485005</v>
      </c>
      <c r="C112" s="17">
        <v>1542983.55</v>
      </c>
      <c r="D112" s="17">
        <v>577029.20444599993</v>
      </c>
      <c r="E112" s="17">
        <v>187387.55</v>
      </c>
      <c r="F112" s="17">
        <v>4490.2000000000007</v>
      </c>
      <c r="G112" s="17">
        <v>0</v>
      </c>
      <c r="H112" s="17">
        <v>58569</v>
      </c>
      <c r="I112" s="18">
        <v>562755</v>
      </c>
      <c r="J112" s="18">
        <v>1269678.160805</v>
      </c>
      <c r="K112" s="17">
        <v>402815</v>
      </c>
      <c r="L112" s="17">
        <v>73000</v>
      </c>
      <c r="M112" s="17">
        <v>-781498.26559750293</v>
      </c>
      <c r="N112" s="22">
        <v>1340121.999999997</v>
      </c>
      <c r="O112" s="17">
        <v>602117</v>
      </c>
      <c r="P112" s="14">
        <v>1942239</v>
      </c>
    </row>
    <row r="113" spans="1:16" ht="14.25" customHeight="1" x14ac:dyDescent="0.25">
      <c r="A113" s="20">
        <v>37408</v>
      </c>
      <c r="B113" s="17">
        <v>3535511.6661107126</v>
      </c>
      <c r="C113" s="17">
        <v>1710475.6000000003</v>
      </c>
      <c r="D113" s="17">
        <v>654770.70444599993</v>
      </c>
      <c r="E113" s="17">
        <v>197194.6</v>
      </c>
      <c r="F113" s="17">
        <v>2814.4</v>
      </c>
      <c r="G113" s="17">
        <v>0</v>
      </c>
      <c r="H113" s="17">
        <v>44804</v>
      </c>
      <c r="I113" s="18">
        <v>470357</v>
      </c>
      <c r="J113" s="18">
        <v>1373265.9999999998</v>
      </c>
      <c r="K113" s="17">
        <v>347809</v>
      </c>
      <c r="L113" s="17">
        <v>32000</v>
      </c>
      <c r="M113" s="17">
        <v>-1239393.7616647114</v>
      </c>
      <c r="N113" s="22">
        <v>1367575.0000000005</v>
      </c>
      <c r="O113" s="17">
        <v>509247</v>
      </c>
      <c r="P113" s="14">
        <v>1876822</v>
      </c>
    </row>
    <row r="114" spans="1:16" ht="14.25" customHeight="1" x14ac:dyDescent="0.25">
      <c r="A114" s="20">
        <v>37438</v>
      </c>
      <c r="B114" s="17">
        <v>3210410.6777000003</v>
      </c>
      <c r="C114" s="17">
        <v>1737246.2999999996</v>
      </c>
      <c r="D114" s="17">
        <v>637285.30444600002</v>
      </c>
      <c r="E114" s="17">
        <v>199613.3</v>
      </c>
      <c r="F114" s="17">
        <v>19456.3</v>
      </c>
      <c r="G114" s="17">
        <v>0</v>
      </c>
      <c r="H114" s="17">
        <v>158684</v>
      </c>
      <c r="I114" s="18">
        <v>538510</v>
      </c>
      <c r="J114" s="18">
        <v>1164129</v>
      </c>
      <c r="K114" s="17">
        <v>376754</v>
      </c>
      <c r="L114" s="17">
        <v>33500</v>
      </c>
      <c r="M114" s="17">
        <v>-1198696.6732540017</v>
      </c>
      <c r="N114" s="22">
        <v>1337622.9999999984</v>
      </c>
      <c r="O114" s="17">
        <v>574994</v>
      </c>
      <c r="P114" s="14">
        <v>1912617</v>
      </c>
    </row>
    <row r="115" spans="1:16" ht="14.25" customHeight="1" x14ac:dyDescent="0.25">
      <c r="A115" s="20">
        <v>37469</v>
      </c>
      <c r="B115" s="17">
        <v>3508229.0232000002</v>
      </c>
      <c r="C115" s="17">
        <v>1806990</v>
      </c>
      <c r="D115" s="17">
        <v>687582.10444599984</v>
      </c>
      <c r="E115" s="17">
        <v>202527.7</v>
      </c>
      <c r="F115" s="17">
        <v>4841.6000000000004</v>
      </c>
      <c r="G115" s="17">
        <v>0</v>
      </c>
      <c r="H115" s="17">
        <v>89463</v>
      </c>
      <c r="I115" s="18">
        <v>475001</v>
      </c>
      <c r="J115" s="18">
        <v>1224178.5</v>
      </c>
      <c r="K115" s="17">
        <v>515932</v>
      </c>
      <c r="L115" s="17">
        <v>25500</v>
      </c>
      <c r="M115" s="17">
        <v>-1383341.5187540019</v>
      </c>
      <c r="N115" s="22">
        <v>1290832.9999999988</v>
      </c>
      <c r="O115" s="17">
        <v>511253</v>
      </c>
      <c r="P115" s="14">
        <v>1802086</v>
      </c>
    </row>
    <row r="116" spans="1:16" ht="14.25" customHeight="1" x14ac:dyDescent="0.25">
      <c r="A116" s="20">
        <v>37500</v>
      </c>
      <c r="B116" s="17">
        <v>3571344.1019999995</v>
      </c>
      <c r="C116" s="17">
        <v>1781747</v>
      </c>
      <c r="D116" s="17">
        <v>686455.30444600002</v>
      </c>
      <c r="E116" s="17">
        <v>202098</v>
      </c>
      <c r="F116" s="17">
        <v>6457</v>
      </c>
      <c r="G116" s="17">
        <v>0</v>
      </c>
      <c r="H116" s="17">
        <v>83349</v>
      </c>
      <c r="I116" s="18">
        <v>423634</v>
      </c>
      <c r="J116" s="18">
        <v>1245120</v>
      </c>
      <c r="K116" s="17">
        <v>682314</v>
      </c>
      <c r="L116" s="17">
        <v>43500</v>
      </c>
      <c r="M116" s="17">
        <v>-1259658.7975539993</v>
      </c>
      <c r="N116" s="22">
        <v>1291399.0000000009</v>
      </c>
      <c r="O116" s="17">
        <v>459286</v>
      </c>
      <c r="P116" s="14">
        <v>1750685</v>
      </c>
    </row>
    <row r="117" spans="1:16" ht="14.25" customHeight="1" x14ac:dyDescent="0.25">
      <c r="A117" s="20">
        <v>37530</v>
      </c>
      <c r="B117" s="17">
        <v>3972207.2289000005</v>
      </c>
      <c r="C117" s="17">
        <v>1906369</v>
      </c>
      <c r="D117" s="17">
        <v>699250.154446</v>
      </c>
      <c r="E117" s="17">
        <v>209057.65000000002</v>
      </c>
      <c r="F117" s="17">
        <v>8649.1</v>
      </c>
      <c r="G117" s="17">
        <v>0</v>
      </c>
      <c r="H117" s="17">
        <v>92332</v>
      </c>
      <c r="I117" s="18">
        <v>451421</v>
      </c>
      <c r="J117" s="18">
        <v>1390536.1500000001</v>
      </c>
      <c r="K117" s="17">
        <v>701920.99999999988</v>
      </c>
      <c r="L117" s="17">
        <v>98500</v>
      </c>
      <c r="M117" s="17">
        <v>-1508255.474454002</v>
      </c>
      <c r="N117" s="22">
        <v>1321432.9999999986</v>
      </c>
      <c r="O117" s="17">
        <v>485961</v>
      </c>
      <c r="P117" s="14">
        <v>1807394</v>
      </c>
    </row>
    <row r="118" spans="1:16" ht="14.25" customHeight="1" x14ac:dyDescent="0.25">
      <c r="A118" s="20">
        <v>37561</v>
      </c>
      <c r="B118" s="17">
        <v>4252232.2053789357</v>
      </c>
      <c r="C118" s="17">
        <v>2029030</v>
      </c>
      <c r="D118" s="17">
        <v>717475.20444600005</v>
      </c>
      <c r="E118" s="17">
        <v>215961.3</v>
      </c>
      <c r="F118" s="17">
        <v>15004.3</v>
      </c>
      <c r="G118" s="17">
        <v>0</v>
      </c>
      <c r="H118" s="17">
        <v>4236</v>
      </c>
      <c r="I118" s="18">
        <v>525825</v>
      </c>
      <c r="J118" s="18">
        <v>1508574.9756359998</v>
      </c>
      <c r="K118" s="17">
        <v>620075</v>
      </c>
      <c r="L118" s="17">
        <v>33500</v>
      </c>
      <c r="M118" s="17">
        <v>-1700563.025296936</v>
      </c>
      <c r="N118" s="22">
        <v>1380441.9999999998</v>
      </c>
      <c r="O118" s="17">
        <v>560042</v>
      </c>
      <c r="P118" s="14">
        <v>1940484</v>
      </c>
    </row>
    <row r="119" spans="1:16" ht="14.25" customHeight="1" x14ac:dyDescent="0.25">
      <c r="A119" s="20">
        <v>37591</v>
      </c>
      <c r="B119" s="17">
        <v>4511963.6939999992</v>
      </c>
      <c r="C119" s="17">
        <v>2142643</v>
      </c>
      <c r="D119" s="17">
        <v>700599.45582599996</v>
      </c>
      <c r="E119" s="17">
        <v>230370</v>
      </c>
      <c r="F119" s="17">
        <v>2684</v>
      </c>
      <c r="G119" s="17">
        <v>0</v>
      </c>
      <c r="H119" s="17">
        <v>4246</v>
      </c>
      <c r="I119" s="18">
        <v>461627</v>
      </c>
      <c r="J119" s="18">
        <v>1512336</v>
      </c>
      <c r="K119" s="17">
        <v>578497</v>
      </c>
      <c r="L119" s="17">
        <v>99000</v>
      </c>
      <c r="M119" s="17">
        <v>-1835805.2381739961</v>
      </c>
      <c r="N119" s="22">
        <v>1698674.0000000028</v>
      </c>
      <c r="O119" s="17">
        <v>496537</v>
      </c>
      <c r="P119" s="14">
        <v>2195211</v>
      </c>
    </row>
    <row r="120" spans="1:16" ht="14.25" customHeight="1" x14ac:dyDescent="0.25">
      <c r="A120" s="20">
        <v>37622</v>
      </c>
      <c r="B120" s="17">
        <v>4380107.0329679996</v>
      </c>
      <c r="C120" s="17">
        <v>2116645.9619999998</v>
      </c>
      <c r="D120" s="17">
        <v>779577.28077800001</v>
      </c>
      <c r="E120" s="17">
        <v>231889.1</v>
      </c>
      <c r="F120" s="17">
        <v>3053.5</v>
      </c>
      <c r="G120" s="17">
        <v>0</v>
      </c>
      <c r="H120" s="17">
        <v>4791</v>
      </c>
      <c r="I120" s="18">
        <v>498463</v>
      </c>
      <c r="J120" s="18">
        <v>1427084.375526</v>
      </c>
      <c r="K120" s="17">
        <v>658533</v>
      </c>
      <c r="L120" s="17">
        <v>134500</v>
      </c>
      <c r="M120" s="17">
        <v>-1765449.9386639989</v>
      </c>
      <c r="N120" s="22">
        <v>1466771.9999999998</v>
      </c>
      <c r="O120" s="17">
        <v>532323</v>
      </c>
      <c r="P120" s="14">
        <v>1999095</v>
      </c>
    </row>
    <row r="121" spans="1:16" ht="14.25" customHeight="1" x14ac:dyDescent="0.25">
      <c r="A121" s="20">
        <v>37653</v>
      </c>
      <c r="B121" s="17">
        <v>4504466.7215999998</v>
      </c>
      <c r="C121" s="17">
        <v>2119074.7619999996</v>
      </c>
      <c r="D121" s="17">
        <v>824282.20444600005</v>
      </c>
      <c r="E121" s="17">
        <v>232663.80000000002</v>
      </c>
      <c r="F121" s="17">
        <v>11305.9</v>
      </c>
      <c r="G121" s="17">
        <v>0</v>
      </c>
      <c r="H121" s="17">
        <v>5338</v>
      </c>
      <c r="I121" s="18">
        <v>484058</v>
      </c>
      <c r="J121" s="18">
        <v>1424185.6960829999</v>
      </c>
      <c r="K121" s="17">
        <v>746313</v>
      </c>
      <c r="L121" s="17">
        <v>186700</v>
      </c>
      <c r="M121" s="17">
        <v>-1730085.4830710012</v>
      </c>
      <c r="N121" s="22">
        <v>1454612.9999999981</v>
      </c>
      <c r="O121" s="17">
        <v>517946</v>
      </c>
      <c r="P121" s="14">
        <v>1972559</v>
      </c>
    </row>
    <row r="122" spans="1:16" ht="14.25" customHeight="1" x14ac:dyDescent="0.25">
      <c r="A122" s="20">
        <v>37681</v>
      </c>
      <c r="B122" s="17">
        <v>4833629.3601600006</v>
      </c>
      <c r="C122" s="17">
        <v>2277614.7819999997</v>
      </c>
      <c r="D122" s="17">
        <v>793111.54444600001</v>
      </c>
      <c r="E122" s="17">
        <v>233676.96000000002</v>
      </c>
      <c r="F122" s="17">
        <v>17666.2</v>
      </c>
      <c r="G122" s="17">
        <v>0</v>
      </c>
      <c r="H122" s="17">
        <v>12748</v>
      </c>
      <c r="I122" s="18">
        <v>640241</v>
      </c>
      <c r="J122" s="18">
        <v>1528041.1199999999</v>
      </c>
      <c r="K122" s="17">
        <v>925741</v>
      </c>
      <c r="L122" s="17">
        <v>138300</v>
      </c>
      <c r="M122" s="17">
        <v>-1769373.2377140035</v>
      </c>
      <c r="N122" s="22">
        <v>1545194.9999999965</v>
      </c>
      <c r="O122" s="17">
        <v>675766</v>
      </c>
      <c r="P122" s="14">
        <v>2220961</v>
      </c>
    </row>
    <row r="123" spans="1:16" ht="14.25" customHeight="1" x14ac:dyDescent="0.25">
      <c r="A123" s="20">
        <v>37712</v>
      </c>
      <c r="B123" s="17">
        <v>5109214.06764</v>
      </c>
      <c r="C123" s="17">
        <v>2306663.7420000001</v>
      </c>
      <c r="D123" s="17">
        <v>729643.17099999997</v>
      </c>
      <c r="E123" s="17">
        <v>235181.84000000003</v>
      </c>
      <c r="F123" s="17">
        <v>3283.3199999999997</v>
      </c>
      <c r="G123" s="17">
        <v>0</v>
      </c>
      <c r="H123" s="17">
        <v>8697</v>
      </c>
      <c r="I123" s="18">
        <v>698120</v>
      </c>
      <c r="J123" s="18">
        <v>1679849.28</v>
      </c>
      <c r="K123" s="17">
        <v>1035781</v>
      </c>
      <c r="L123" s="17">
        <v>157500</v>
      </c>
      <c r="M123" s="17">
        <v>-1639197.8786399986</v>
      </c>
      <c r="N123" s="22">
        <v>1716382.0000000002</v>
      </c>
      <c r="O123" s="17">
        <v>734570</v>
      </c>
      <c r="P123" s="14">
        <v>2450952</v>
      </c>
    </row>
    <row r="124" spans="1:16" ht="14.25" customHeight="1" x14ac:dyDescent="0.25">
      <c r="A124" s="20">
        <v>37742</v>
      </c>
      <c r="B124" s="17">
        <v>4777975.7004000004</v>
      </c>
      <c r="C124" s="17">
        <v>2107315.2620000001</v>
      </c>
      <c r="D124" s="17">
        <v>702396.89100000006</v>
      </c>
      <c r="E124" s="17">
        <v>228501.2</v>
      </c>
      <c r="F124" s="17">
        <v>4311</v>
      </c>
      <c r="G124" s="17">
        <v>0</v>
      </c>
      <c r="H124" s="17">
        <v>5498</v>
      </c>
      <c r="I124" s="18">
        <v>754757</v>
      </c>
      <c r="J124" s="18">
        <v>1578768</v>
      </c>
      <c r="K124" s="17">
        <v>1051314</v>
      </c>
      <c r="L124" s="17">
        <v>107000</v>
      </c>
      <c r="M124" s="17">
        <v>-1171485.271400003</v>
      </c>
      <c r="N124" s="22">
        <v>1749257.9999999979</v>
      </c>
      <c r="O124" s="17">
        <v>794917</v>
      </c>
      <c r="P124" s="14">
        <v>2544175</v>
      </c>
    </row>
    <row r="125" spans="1:16" ht="14.25" customHeight="1" x14ac:dyDescent="0.25">
      <c r="A125" s="20">
        <v>37773</v>
      </c>
      <c r="B125" s="17">
        <v>4860885.7893999983</v>
      </c>
      <c r="C125" s="17">
        <v>2109497.662</v>
      </c>
      <c r="D125" s="17">
        <v>723377.89100000006</v>
      </c>
      <c r="E125" s="17">
        <v>227260.2</v>
      </c>
      <c r="F125" s="17">
        <v>18642.2</v>
      </c>
      <c r="G125" s="17">
        <v>0</v>
      </c>
      <c r="H125" s="17">
        <v>41986</v>
      </c>
      <c r="I125" s="18">
        <v>1055111</v>
      </c>
      <c r="J125" s="18">
        <v>1549919.4</v>
      </c>
      <c r="K125" s="17">
        <v>1009180.9999999999</v>
      </c>
      <c r="L125" s="17">
        <v>0</v>
      </c>
      <c r="M125" s="17">
        <v>-1154281.1603999997</v>
      </c>
      <c r="N125" s="22">
        <v>1729116.9999999993</v>
      </c>
      <c r="O125" s="17">
        <v>1096280</v>
      </c>
      <c r="P125" s="14">
        <v>2825397</v>
      </c>
    </row>
    <row r="126" spans="1:16" ht="14.25" customHeight="1" x14ac:dyDescent="0.25">
      <c r="A126" s="20">
        <v>37803</v>
      </c>
      <c r="B126" s="17">
        <v>4775813.3780500004</v>
      </c>
      <c r="C126" s="17">
        <v>2064281.8120000002</v>
      </c>
      <c r="D126" s="17">
        <v>687883.79099999997</v>
      </c>
      <c r="E126" s="17">
        <v>223958.35000000003</v>
      </c>
      <c r="F126" s="17">
        <v>30120.550000000003</v>
      </c>
      <c r="G126" s="17">
        <v>0</v>
      </c>
      <c r="H126" s="17">
        <v>51705</v>
      </c>
      <c r="I126" s="18">
        <v>1045320</v>
      </c>
      <c r="J126" s="18">
        <v>1560543.05</v>
      </c>
      <c r="K126" s="17">
        <v>1105934</v>
      </c>
      <c r="L126" s="17">
        <v>0</v>
      </c>
      <c r="M126" s="17">
        <v>-967328.14905000385</v>
      </c>
      <c r="N126" s="22">
        <v>1718628.9999999963</v>
      </c>
      <c r="O126" s="17">
        <v>1088495</v>
      </c>
      <c r="P126" s="14">
        <v>2807124</v>
      </c>
    </row>
    <row r="127" spans="1:16" ht="14.25" customHeight="1" x14ac:dyDescent="0.25">
      <c r="A127" s="20">
        <v>37834</v>
      </c>
      <c r="B127" s="17">
        <v>5019548.5503899995</v>
      </c>
      <c r="C127" s="17">
        <v>2108986.0319999997</v>
      </c>
      <c r="D127" s="17">
        <v>747118.071</v>
      </c>
      <c r="E127" s="17">
        <v>226579.59999999998</v>
      </c>
      <c r="F127" s="17">
        <v>4289.3700000000008</v>
      </c>
      <c r="G127" s="17">
        <v>0</v>
      </c>
      <c r="H127" s="17">
        <v>67027</v>
      </c>
      <c r="I127" s="18">
        <v>1140506</v>
      </c>
      <c r="J127" s="18">
        <v>1619114.6400000001</v>
      </c>
      <c r="K127" s="17">
        <v>990228</v>
      </c>
      <c r="L127" s="17">
        <v>0</v>
      </c>
      <c r="M127" s="17">
        <v>-1124217.1013900016</v>
      </c>
      <c r="N127" s="22">
        <v>1796667.9999999965</v>
      </c>
      <c r="O127" s="17">
        <v>1186059</v>
      </c>
      <c r="P127" s="14">
        <v>2982727</v>
      </c>
    </row>
    <row r="128" spans="1:16" ht="14.25" customHeight="1" x14ac:dyDescent="0.25">
      <c r="A128" s="20">
        <v>37865</v>
      </c>
      <c r="B128" s="17">
        <v>5191337.5770800002</v>
      </c>
      <c r="C128" s="17">
        <v>2120099.7199999997</v>
      </c>
      <c r="D128" s="17">
        <v>863111.62400000007</v>
      </c>
      <c r="E128" s="17">
        <v>232440.88</v>
      </c>
      <c r="F128" s="17">
        <v>16801.879999999997</v>
      </c>
      <c r="G128" s="17">
        <v>0</v>
      </c>
      <c r="H128" s="17">
        <v>86761</v>
      </c>
      <c r="I128" s="18">
        <v>1141630</v>
      </c>
      <c r="J128" s="18">
        <v>1610606.48</v>
      </c>
      <c r="K128" s="17">
        <v>1013936.9999999999</v>
      </c>
      <c r="L128" s="17">
        <v>0</v>
      </c>
      <c r="M128" s="17">
        <v>-1228549.193080001</v>
      </c>
      <c r="N128" s="22">
        <v>1756002.9999999991</v>
      </c>
      <c r="O128" s="17">
        <v>1188878</v>
      </c>
      <c r="P128" s="14">
        <v>2944881</v>
      </c>
    </row>
    <row r="129" spans="1:16" ht="14.25" customHeight="1" x14ac:dyDescent="0.25">
      <c r="A129" s="20">
        <v>37895</v>
      </c>
      <c r="B129" s="17">
        <v>5318224.0534800012</v>
      </c>
      <c r="C129" s="17">
        <v>2047938.3800000001</v>
      </c>
      <c r="D129" s="17">
        <v>986502.62400000007</v>
      </c>
      <c r="E129" s="17">
        <v>231031.54</v>
      </c>
      <c r="F129" s="17">
        <v>22669.289999999997</v>
      </c>
      <c r="G129" s="17">
        <v>0</v>
      </c>
      <c r="H129" s="17">
        <v>69635</v>
      </c>
      <c r="I129" s="18">
        <v>1133381</v>
      </c>
      <c r="J129" s="18">
        <v>1636241.8499999999</v>
      </c>
      <c r="K129" s="17">
        <v>958536</v>
      </c>
      <c r="L129" s="17">
        <v>0</v>
      </c>
      <c r="M129" s="17">
        <v>-1139262.2094800023</v>
      </c>
      <c r="N129" s="22">
        <v>1790235.9999999993</v>
      </c>
      <c r="O129" s="17">
        <v>1184406</v>
      </c>
      <c r="P129" s="14">
        <v>2974642</v>
      </c>
    </row>
    <row r="130" spans="1:16" ht="14.25" customHeight="1" x14ac:dyDescent="0.25">
      <c r="A130" s="20">
        <v>37926</v>
      </c>
      <c r="B130" s="17">
        <v>5323131.7009500004</v>
      </c>
      <c r="C130" s="17">
        <v>1987902.59662</v>
      </c>
      <c r="D130" s="17">
        <v>1078751.89115</v>
      </c>
      <c r="E130" s="17">
        <v>232130.94149999999</v>
      </c>
      <c r="F130" s="17">
        <v>27173.458720000006</v>
      </c>
      <c r="G130" s="17">
        <v>0</v>
      </c>
      <c r="H130" s="17">
        <v>10963.208000000001</v>
      </c>
      <c r="I130" s="18">
        <v>1080171.8530000001</v>
      </c>
      <c r="J130" s="18">
        <v>1515957.1475999998</v>
      </c>
      <c r="K130" s="17">
        <v>1057338.2010000001</v>
      </c>
      <c r="L130" s="17">
        <v>0</v>
      </c>
      <c r="M130" s="17">
        <v>-1023670.2645999982</v>
      </c>
      <c r="N130" s="22">
        <v>1771065.6310000003</v>
      </c>
      <c r="O130" s="17">
        <v>1132657.3870000001</v>
      </c>
      <c r="P130" s="14">
        <v>2903723.0180000002</v>
      </c>
    </row>
    <row r="131" spans="1:16" ht="14.25" customHeight="1" x14ac:dyDescent="0.25">
      <c r="A131" s="20">
        <v>37956</v>
      </c>
      <c r="B131" s="17">
        <v>6023679.5082900003</v>
      </c>
      <c r="C131" s="17">
        <v>2032906.11249</v>
      </c>
      <c r="D131" s="17">
        <v>1118570.0510052003</v>
      </c>
      <c r="E131" s="17">
        <v>236287.77144000001</v>
      </c>
      <c r="F131" s="17">
        <v>27915.698500000002</v>
      </c>
      <c r="G131" s="17">
        <v>0</v>
      </c>
      <c r="H131" s="17">
        <v>1664.6260000000002</v>
      </c>
      <c r="I131" s="18">
        <v>1199689.46</v>
      </c>
      <c r="J131" s="18">
        <v>1510060.51088</v>
      </c>
      <c r="K131" s="17">
        <v>1070955.5020000001</v>
      </c>
      <c r="L131" s="17">
        <v>0</v>
      </c>
      <c r="M131" s="17">
        <v>-1160533.1338347995</v>
      </c>
      <c r="N131" s="22">
        <v>2206813.6620000005</v>
      </c>
      <c r="O131" s="17">
        <v>1254701.317</v>
      </c>
      <c r="P131" s="14">
        <v>3461514.9790000003</v>
      </c>
    </row>
    <row r="132" spans="1:16" ht="14.25" customHeight="1" x14ac:dyDescent="0.25">
      <c r="A132" s="20">
        <v>37987</v>
      </c>
      <c r="B132" s="17">
        <v>5933123.8457999984</v>
      </c>
      <c r="C132" s="17">
        <v>2069926.4011999997</v>
      </c>
      <c r="D132" s="17">
        <v>956927.96099999978</v>
      </c>
      <c r="E132" s="17">
        <v>238137.6458</v>
      </c>
      <c r="F132" s="17">
        <v>6202.3303999999998</v>
      </c>
      <c r="G132" s="17">
        <v>0</v>
      </c>
      <c r="H132" s="17">
        <v>11753.918</v>
      </c>
      <c r="I132" s="18">
        <v>1295803.139</v>
      </c>
      <c r="J132" s="18">
        <v>1659040.5222</v>
      </c>
      <c r="K132" s="17">
        <v>1144721.577</v>
      </c>
      <c r="L132" s="17">
        <v>0</v>
      </c>
      <c r="M132" s="17">
        <v>-1254517.3712000006</v>
      </c>
      <c r="N132" s="22">
        <v>1935728.9099999962</v>
      </c>
      <c r="O132" s="17">
        <v>1343369.2849999999</v>
      </c>
      <c r="P132" s="14">
        <v>3279098.1949999998</v>
      </c>
    </row>
    <row r="133" spans="1:16" ht="14.25" customHeight="1" x14ac:dyDescent="0.25">
      <c r="A133" s="20">
        <v>38018</v>
      </c>
      <c r="B133" s="17">
        <v>5768262.3566700015</v>
      </c>
      <c r="C133" s="17">
        <v>2076213.4737600002</v>
      </c>
      <c r="D133" s="17">
        <v>903235.48401999986</v>
      </c>
      <c r="E133" s="17">
        <v>235130.53156999999</v>
      </c>
      <c r="F133" s="17">
        <v>26093.565930000001</v>
      </c>
      <c r="G133" s="17">
        <v>0</v>
      </c>
      <c r="H133" s="17">
        <v>21638.539000000001</v>
      </c>
      <c r="I133" s="18">
        <v>1314194.4850000001</v>
      </c>
      <c r="J133" s="18">
        <v>1549464.6573900001</v>
      </c>
      <c r="K133" s="17">
        <v>1246496.1259999999</v>
      </c>
      <c r="L133" s="17">
        <v>0</v>
      </c>
      <c r="M133" s="17">
        <v>-1061089.3296600021</v>
      </c>
      <c r="N133" s="22">
        <v>2000671.2529999996</v>
      </c>
      <c r="O133" s="17">
        <v>1363590.584</v>
      </c>
      <c r="P133" s="14">
        <v>3364261.8370000003</v>
      </c>
    </row>
    <row r="134" spans="1:16" ht="14.25" customHeight="1" x14ac:dyDescent="0.25">
      <c r="A134" s="20">
        <v>38047</v>
      </c>
      <c r="B134" s="17">
        <v>6005805.121199999</v>
      </c>
      <c r="C134" s="17">
        <v>2138041.2166399998</v>
      </c>
      <c r="D134" s="17">
        <v>964249.69984000002</v>
      </c>
      <c r="E134" s="17">
        <v>230807.61737999998</v>
      </c>
      <c r="F134" s="17">
        <v>34006.226040000001</v>
      </c>
      <c r="G134" s="17">
        <v>0</v>
      </c>
      <c r="H134" s="17">
        <v>6429.6600000000008</v>
      </c>
      <c r="I134" s="18">
        <v>1404925.1740000001</v>
      </c>
      <c r="J134" s="18">
        <v>1689242.87372</v>
      </c>
      <c r="K134" s="17">
        <v>1272625.027</v>
      </c>
      <c r="L134" s="17">
        <v>0</v>
      </c>
      <c r="M134" s="17">
        <v>-900627.19362000143</v>
      </c>
      <c r="N134" s="22">
        <v>2115407.4209999978</v>
      </c>
      <c r="O134" s="17">
        <v>1464389.2750000001</v>
      </c>
      <c r="P134" s="14">
        <v>3579796.6960000005</v>
      </c>
    </row>
    <row r="135" spans="1:16" ht="14.25" customHeight="1" x14ac:dyDescent="0.25">
      <c r="A135" s="20">
        <v>38078</v>
      </c>
      <c r="B135" s="17">
        <v>6068743.3983749999</v>
      </c>
      <c r="C135" s="17">
        <v>2041990.4961249994</v>
      </c>
      <c r="D135" s="17">
        <v>1006883.300466</v>
      </c>
      <c r="E135" s="17">
        <v>264389.52382500004</v>
      </c>
      <c r="F135" s="17">
        <v>22943.775475000002</v>
      </c>
      <c r="G135" s="17">
        <v>0</v>
      </c>
      <c r="H135" s="17">
        <v>6206.201</v>
      </c>
      <c r="I135" s="18">
        <v>1349816.622</v>
      </c>
      <c r="J135" s="18">
        <v>1750593.4769999997</v>
      </c>
      <c r="K135" s="17">
        <v>1442985.7399999998</v>
      </c>
      <c r="L135" s="17">
        <v>0</v>
      </c>
      <c r="M135" s="17">
        <v>-627827.92938400269</v>
      </c>
      <c r="N135" s="22">
        <v>2180278.7749999966</v>
      </c>
      <c r="O135" s="17">
        <v>1400744.5090000001</v>
      </c>
      <c r="P135" s="14">
        <v>3581023.284</v>
      </c>
    </row>
    <row r="136" spans="1:16" ht="14.25" customHeight="1" x14ac:dyDescent="0.25">
      <c r="A136" s="20">
        <v>38108</v>
      </c>
      <c r="B136" s="17">
        <v>6583313.9742299989</v>
      </c>
      <c r="C136" s="17">
        <v>2105997.7514800001</v>
      </c>
      <c r="D136" s="17">
        <v>1248746.7656960001</v>
      </c>
      <c r="E136" s="17">
        <v>272378.83720000001</v>
      </c>
      <c r="F136" s="17">
        <v>24585.177769999998</v>
      </c>
      <c r="G136" s="17">
        <v>0</v>
      </c>
      <c r="H136" s="17">
        <v>29258.716999999997</v>
      </c>
      <c r="I136" s="18">
        <v>1401057.3969999999</v>
      </c>
      <c r="J136" s="18">
        <v>1762559.3856600001</v>
      </c>
      <c r="K136" s="17">
        <v>1608107.28</v>
      </c>
      <c r="L136" s="17">
        <v>0</v>
      </c>
      <c r="M136" s="17">
        <v>-900199.8237839978</v>
      </c>
      <c r="N136" s="22">
        <v>2045693.4500000007</v>
      </c>
      <c r="O136" s="17">
        <v>1452406.781</v>
      </c>
      <c r="P136" s="14">
        <v>3498100.2309999997</v>
      </c>
    </row>
    <row r="137" spans="1:16" ht="14.25" customHeight="1" x14ac:dyDescent="0.25">
      <c r="A137" s="20">
        <v>38139</v>
      </c>
      <c r="B137" s="17">
        <v>6444345.35451</v>
      </c>
      <c r="C137" s="17">
        <v>2063642.4652900004</v>
      </c>
      <c r="D137" s="17">
        <v>1134388.1572999998</v>
      </c>
      <c r="E137" s="17">
        <v>278110.79110000003</v>
      </c>
      <c r="F137" s="17">
        <v>35894.610220000002</v>
      </c>
      <c r="G137" s="17">
        <v>0</v>
      </c>
      <c r="H137" s="17">
        <v>7756.375</v>
      </c>
      <c r="I137" s="18">
        <v>1507778.7079999999</v>
      </c>
      <c r="J137" s="18">
        <v>1714561.0237199999</v>
      </c>
      <c r="K137" s="17">
        <v>1647433.6740000001</v>
      </c>
      <c r="L137" s="17">
        <v>0</v>
      </c>
      <c r="M137" s="17">
        <v>-796222.32865999721</v>
      </c>
      <c r="N137" s="22">
        <v>1957576.4840000034</v>
      </c>
      <c r="O137" s="17">
        <v>1560365.1529999999</v>
      </c>
      <c r="P137" s="14">
        <v>3517941.6370000001</v>
      </c>
    </row>
    <row r="138" spans="1:16" ht="14.25" customHeight="1" x14ac:dyDescent="0.25">
      <c r="A138" s="20">
        <v>38169</v>
      </c>
      <c r="B138" s="17">
        <v>6615627.0563099999</v>
      </c>
      <c r="C138" s="17">
        <v>2072820.93548</v>
      </c>
      <c r="D138" s="17">
        <v>1309594.1767899999</v>
      </c>
      <c r="E138" s="17">
        <v>277457.72482</v>
      </c>
      <c r="F138" s="17">
        <v>53818.091319999992</v>
      </c>
      <c r="G138" s="17">
        <v>0</v>
      </c>
      <c r="H138" s="17">
        <v>6159.0020000000004</v>
      </c>
      <c r="I138" s="18">
        <v>1633269.568</v>
      </c>
      <c r="J138" s="18">
        <v>1663789.7423699996</v>
      </c>
      <c r="K138" s="17">
        <v>1561285.1240000001</v>
      </c>
      <c r="L138" s="17">
        <v>0</v>
      </c>
      <c r="M138" s="17">
        <v>-809617.20912999893</v>
      </c>
      <c r="N138" s="22">
        <v>1940690.8070000033</v>
      </c>
      <c r="O138" s="17">
        <v>1694251.2579999999</v>
      </c>
      <c r="P138" s="14">
        <v>3634942.0649999999</v>
      </c>
    </row>
    <row r="139" spans="1:16" ht="14.25" customHeight="1" x14ac:dyDescent="0.25">
      <c r="A139" s="20">
        <v>38200</v>
      </c>
      <c r="B139" s="17">
        <v>6794317.3897200013</v>
      </c>
      <c r="C139" s="17">
        <v>2037262.0427400004</v>
      </c>
      <c r="D139" s="17">
        <v>1451372.3770700002</v>
      </c>
      <c r="E139" s="17">
        <v>278641.85933000001</v>
      </c>
      <c r="F139" s="17">
        <v>76411.039810000002</v>
      </c>
      <c r="G139" s="17">
        <v>0</v>
      </c>
      <c r="H139" s="17">
        <v>18148.442000000003</v>
      </c>
      <c r="I139" s="18">
        <v>1712278.7080000001</v>
      </c>
      <c r="J139" s="18">
        <v>1614250.9699200001</v>
      </c>
      <c r="K139" s="17">
        <v>1557307.1740000001</v>
      </c>
      <c r="L139" s="17">
        <v>0</v>
      </c>
      <c r="M139" s="17">
        <v>-784284.80499000032</v>
      </c>
      <c r="N139" s="22">
        <v>1932464.6600000013</v>
      </c>
      <c r="O139" s="17">
        <v>1773222.4140000001</v>
      </c>
      <c r="P139" s="14">
        <v>3705687.074</v>
      </c>
    </row>
    <row r="140" spans="1:16" ht="14.25" customHeight="1" x14ac:dyDescent="0.25">
      <c r="A140" s="20">
        <v>38231</v>
      </c>
      <c r="B140" s="17">
        <v>7059582.7431550007</v>
      </c>
      <c r="C140" s="17">
        <v>2091980.188172</v>
      </c>
      <c r="D140" s="17">
        <v>1588737.2054650004</v>
      </c>
      <c r="E140" s="17">
        <v>282198.77976300003</v>
      </c>
      <c r="F140" s="17">
        <v>117327.24507999999</v>
      </c>
      <c r="G140" s="17">
        <v>0</v>
      </c>
      <c r="H140" s="17">
        <v>11226.556304</v>
      </c>
      <c r="I140" s="18">
        <v>1811794.0185659998</v>
      </c>
      <c r="J140" s="18">
        <v>1612102.1246150003</v>
      </c>
      <c r="K140" s="17">
        <v>1513575.3310479999</v>
      </c>
      <c r="L140" s="17">
        <v>0</v>
      </c>
      <c r="M140" s="17">
        <v>-897827.21363599668</v>
      </c>
      <c r="N140" s="22">
        <v>1903625.1289840045</v>
      </c>
      <c r="O140" s="17">
        <v>1867180.7283939999</v>
      </c>
      <c r="P140" s="14">
        <v>3770805.8573779999</v>
      </c>
    </row>
    <row r="141" spans="1:16" ht="14.25" customHeight="1" x14ac:dyDescent="0.25">
      <c r="A141" s="20">
        <v>38261</v>
      </c>
      <c r="B141" s="17">
        <v>7269022.5053044502</v>
      </c>
      <c r="C141" s="17">
        <v>2124787.6694613998</v>
      </c>
      <c r="D141" s="17">
        <v>1657031.88764255</v>
      </c>
      <c r="E141" s="17">
        <v>288623.62231000001</v>
      </c>
      <c r="F141" s="17">
        <v>150510.08391135</v>
      </c>
      <c r="G141" s="17">
        <v>0</v>
      </c>
      <c r="H141" s="17">
        <v>8623.9762899999987</v>
      </c>
      <c r="I141" s="18">
        <v>1684889.3819940002</v>
      </c>
      <c r="J141" s="18">
        <v>1629159.82110295</v>
      </c>
      <c r="K141" s="17">
        <v>1473282.299379</v>
      </c>
      <c r="L141" s="17">
        <v>0</v>
      </c>
      <c r="M141" s="17">
        <v>-1147794.7808440032</v>
      </c>
      <c r="N141" s="22">
        <v>1948389.5184919958</v>
      </c>
      <c r="O141" s="17">
        <v>1743107.9558900001</v>
      </c>
      <c r="P141" s="14">
        <v>3691497.474382</v>
      </c>
    </row>
    <row r="142" spans="1:16" ht="14.25" customHeight="1" x14ac:dyDescent="0.25">
      <c r="A142" s="20">
        <v>38292</v>
      </c>
      <c r="B142" s="17">
        <v>7178741.9656137498</v>
      </c>
      <c r="C142" s="17">
        <v>2106979.0116854999</v>
      </c>
      <c r="D142" s="17">
        <v>1639665.5932752502</v>
      </c>
      <c r="E142" s="17">
        <v>296695.33306425001</v>
      </c>
      <c r="F142" s="17">
        <v>139352.60564875</v>
      </c>
      <c r="G142" s="17">
        <v>0</v>
      </c>
      <c r="H142" s="17">
        <v>9939.8580220000003</v>
      </c>
      <c r="I142" s="18">
        <v>1652447.2206609999</v>
      </c>
      <c r="J142" s="18">
        <v>1613408.8579875</v>
      </c>
      <c r="K142" s="17">
        <v>1408900.0523669999</v>
      </c>
      <c r="L142" s="17">
        <v>0</v>
      </c>
      <c r="M142" s="17">
        <v>-1179919.3425329984</v>
      </c>
      <c r="N142" s="22">
        <v>1958662.4959130012</v>
      </c>
      <c r="O142" s="17">
        <v>1707079.7757079999</v>
      </c>
      <c r="P142" s="14">
        <v>3665742.271621</v>
      </c>
    </row>
    <row r="143" spans="1:16" ht="14.25" customHeight="1" x14ac:dyDescent="0.25">
      <c r="A143" s="20">
        <v>38322</v>
      </c>
      <c r="B143" s="17">
        <v>7346388.9271967979</v>
      </c>
      <c r="C143" s="17">
        <v>2143076.7648439999</v>
      </c>
      <c r="D143" s="17">
        <v>1185002.0080890001</v>
      </c>
      <c r="E143" s="17">
        <v>444325.83746880002</v>
      </c>
      <c r="F143" s="17">
        <v>46812.124894599991</v>
      </c>
      <c r="G143" s="17">
        <v>0</v>
      </c>
      <c r="H143" s="17">
        <v>1599.896326</v>
      </c>
      <c r="I143" s="18">
        <v>1518418.7126830001</v>
      </c>
      <c r="J143" s="18">
        <v>1677368.9732591999</v>
      </c>
      <c r="K143" s="17">
        <v>1551748.5586940001</v>
      </c>
      <c r="L143" s="17">
        <v>0</v>
      </c>
      <c r="M143" s="17">
        <v>-1468473.899746797</v>
      </c>
      <c r="N143" s="22">
        <v>2487567.1484689992</v>
      </c>
      <c r="O143" s="17">
        <v>1575612.3651990001</v>
      </c>
      <c r="P143" s="14">
        <v>4063179.5136680002</v>
      </c>
    </row>
    <row r="144" spans="1:16" ht="14.25" customHeight="1" x14ac:dyDescent="0.25">
      <c r="A144" s="20">
        <v>38353</v>
      </c>
      <c r="B144" s="17">
        <v>7269294.7910277005</v>
      </c>
      <c r="C144" s="17">
        <v>2174728.8592950003</v>
      </c>
      <c r="D144" s="17">
        <v>1326346.3132364999</v>
      </c>
      <c r="E144" s="17">
        <v>440465.62186200003</v>
      </c>
      <c r="F144" s="17">
        <v>35903.901581299993</v>
      </c>
      <c r="G144" s="17">
        <v>0</v>
      </c>
      <c r="H144" s="17">
        <v>23324.226932999998</v>
      </c>
      <c r="I144" s="18">
        <v>1585788.3281549998</v>
      </c>
      <c r="J144" s="18">
        <v>1589914.2588003003</v>
      </c>
      <c r="K144" s="17">
        <v>1774959.246824</v>
      </c>
      <c r="L144" s="17">
        <v>0</v>
      </c>
      <c r="M144" s="17">
        <v>-1505061.0605996011</v>
      </c>
      <c r="N144" s="22">
        <v>2089840.3899210019</v>
      </c>
      <c r="O144" s="17">
        <v>1643470.2111989998</v>
      </c>
      <c r="P144" s="14">
        <v>3733310.6011199998</v>
      </c>
    </row>
    <row r="145" spans="1:16" ht="14.25" customHeight="1" x14ac:dyDescent="0.25">
      <c r="A145" s="20">
        <v>38384</v>
      </c>
      <c r="B145" s="17">
        <v>7318972.1670613503</v>
      </c>
      <c r="C145" s="17">
        <v>2150800.082839</v>
      </c>
      <c r="D145" s="17">
        <v>1304809.0742090002</v>
      </c>
      <c r="E145" s="17">
        <v>440670.60726200003</v>
      </c>
      <c r="F145" s="17">
        <v>56316.222225449987</v>
      </c>
      <c r="G145" s="17">
        <v>0</v>
      </c>
      <c r="H145" s="17">
        <v>23842.677812000002</v>
      </c>
      <c r="I145" s="18">
        <v>1617554.268008</v>
      </c>
      <c r="J145" s="18">
        <v>1560966.197224</v>
      </c>
      <c r="K145" s="17">
        <v>1818150.17386</v>
      </c>
      <c r="L145" s="17">
        <v>0</v>
      </c>
      <c r="M145" s="17">
        <v>-1425437.6539169007</v>
      </c>
      <c r="N145" s="22">
        <v>2151051.9455310004</v>
      </c>
      <c r="O145" s="17">
        <v>1676356.5211380001</v>
      </c>
      <c r="P145" s="14">
        <v>3827408.4666689998</v>
      </c>
    </row>
    <row r="146" spans="1:16" ht="14.25" customHeight="1" x14ac:dyDescent="0.25">
      <c r="A146" s="20">
        <v>38412</v>
      </c>
      <c r="B146" s="17">
        <v>7527478.0926899994</v>
      </c>
      <c r="C146" s="17">
        <v>2157363.6544430004</v>
      </c>
      <c r="D146" s="17">
        <v>1380268.9268230002</v>
      </c>
      <c r="E146" s="17">
        <v>438612.92198700004</v>
      </c>
      <c r="F146" s="17">
        <v>80309.655275850004</v>
      </c>
      <c r="G146" s="17">
        <v>0</v>
      </c>
      <c r="H146" s="17">
        <v>14478.436898</v>
      </c>
      <c r="I146" s="18">
        <v>1476989.640781</v>
      </c>
      <c r="J146" s="18">
        <v>1526877.1143749999</v>
      </c>
      <c r="K146" s="17">
        <v>2028942.0026859997</v>
      </c>
      <c r="L146" s="17">
        <v>0</v>
      </c>
      <c r="M146" s="17">
        <v>-1425063.0027791488</v>
      </c>
      <c r="N146" s="22">
        <v>2219482.7632980021</v>
      </c>
      <c r="O146" s="17">
        <v>1537783.799315</v>
      </c>
      <c r="P146" s="14">
        <v>3757266.5626130002</v>
      </c>
    </row>
    <row r="147" spans="1:16" ht="14.25" customHeight="1" x14ac:dyDescent="0.25">
      <c r="A147" s="20">
        <v>38443</v>
      </c>
      <c r="B147" s="17">
        <v>7846080.9848100003</v>
      </c>
      <c r="C147" s="17">
        <v>2150927.3557770001</v>
      </c>
      <c r="D147" s="17">
        <v>1558508.8331510003</v>
      </c>
      <c r="E147" s="17">
        <v>437367.86749200005</v>
      </c>
      <c r="F147" s="17">
        <v>112831.28765300001</v>
      </c>
      <c r="G147" s="17">
        <v>0</v>
      </c>
      <c r="H147" s="17">
        <v>7310.6222040000002</v>
      </c>
      <c r="I147" s="18">
        <v>1325341.244441</v>
      </c>
      <c r="J147" s="18">
        <v>1648836.3334049999</v>
      </c>
      <c r="K147" s="17">
        <v>2143250.5219390001</v>
      </c>
      <c r="L147" s="17">
        <v>0</v>
      </c>
      <c r="M147" s="17">
        <v>-1407437.6276869974</v>
      </c>
      <c r="N147" s="22">
        <v>2245480.9820070048</v>
      </c>
      <c r="O147" s="17">
        <v>1385797.6273469999</v>
      </c>
      <c r="P147" s="14">
        <v>3631278.6093540001</v>
      </c>
    </row>
    <row r="148" spans="1:16" ht="14.25" customHeight="1" x14ac:dyDescent="0.25">
      <c r="A148" s="20">
        <v>38473</v>
      </c>
      <c r="B148" s="17">
        <v>7885451.3083499996</v>
      </c>
      <c r="C148" s="17">
        <v>2144466.3893559994</v>
      </c>
      <c r="D148" s="17">
        <v>1563700.5239629999</v>
      </c>
      <c r="E148" s="17">
        <v>430078.26601200004</v>
      </c>
      <c r="F148" s="17">
        <v>72996.108003000001</v>
      </c>
      <c r="G148" s="17">
        <v>0</v>
      </c>
      <c r="H148" s="17">
        <v>7724.5687900000003</v>
      </c>
      <c r="I148" s="18">
        <v>1338511.988806</v>
      </c>
      <c r="J148" s="18">
        <v>1666356.3931499999</v>
      </c>
      <c r="K148" s="17">
        <v>2343260.1966229999</v>
      </c>
      <c r="L148" s="17">
        <v>0</v>
      </c>
      <c r="M148" s="17">
        <v>-1260253.5150939971</v>
      </c>
      <c r="N148" s="22">
        <v>2222641.8068690016</v>
      </c>
      <c r="O148" s="17">
        <v>1402462.2605270001</v>
      </c>
      <c r="P148" s="14">
        <v>3625104.067396</v>
      </c>
    </row>
    <row r="149" spans="1:16" ht="14.25" customHeight="1" x14ac:dyDescent="0.25">
      <c r="A149" s="20">
        <v>38504</v>
      </c>
      <c r="B149" s="17">
        <v>7771597.8655199986</v>
      </c>
      <c r="C149" s="17">
        <v>2095023.4270700002</v>
      </c>
      <c r="D149" s="17">
        <v>1528389.9814919999</v>
      </c>
      <c r="E149" s="17">
        <v>422969.56219200004</v>
      </c>
      <c r="F149" s="17">
        <v>79534.511134</v>
      </c>
      <c r="G149" s="17">
        <v>0</v>
      </c>
      <c r="H149" s="17">
        <v>6866.0674639999997</v>
      </c>
      <c r="I149" s="18">
        <v>1280800.3559979999</v>
      </c>
      <c r="J149" s="18">
        <v>1643692.5112800002</v>
      </c>
      <c r="K149" s="17">
        <v>2531622.2036140002</v>
      </c>
      <c r="L149" s="17">
        <v>0</v>
      </c>
      <c r="M149" s="17">
        <v>-1018415.8721660011</v>
      </c>
      <c r="N149" s="22">
        <v>2214001.4865619978</v>
      </c>
      <c r="O149" s="17">
        <v>1344856.0482399999</v>
      </c>
      <c r="P149" s="14">
        <v>3558857.534802</v>
      </c>
    </row>
    <row r="150" spans="1:16" ht="14.25" customHeight="1" x14ac:dyDescent="0.25">
      <c r="A150" s="20">
        <v>38534</v>
      </c>
      <c r="B150" s="17">
        <v>7618035.7018169882</v>
      </c>
      <c r="C150" s="17">
        <v>2069340.7816890001</v>
      </c>
      <c r="D150" s="17">
        <v>1579846.2716370001</v>
      </c>
      <c r="E150" s="17">
        <v>420903.98746200005</v>
      </c>
      <c r="F150" s="17">
        <v>60868.492810999996</v>
      </c>
      <c r="G150" s="17">
        <v>0</v>
      </c>
      <c r="H150" s="17">
        <v>14113.576824</v>
      </c>
      <c r="I150" s="18">
        <v>1286919.6373800002</v>
      </c>
      <c r="J150" s="18">
        <v>1605799.2032699999</v>
      </c>
      <c r="K150" s="17">
        <v>2450868.0079939999</v>
      </c>
      <c r="L150" s="17">
        <v>0</v>
      </c>
      <c r="M150" s="17">
        <v>-912325.08186898986</v>
      </c>
      <c r="N150" s="22">
        <v>2225767.352831</v>
      </c>
      <c r="O150" s="17">
        <v>1347906.7207160003</v>
      </c>
      <c r="P150" s="14">
        <v>3573674.0735470001</v>
      </c>
    </row>
    <row r="151" spans="1:16" ht="14.25" customHeight="1" x14ac:dyDescent="0.25">
      <c r="A151" s="20">
        <v>38565</v>
      </c>
      <c r="B151" s="17">
        <v>7876566.9731199993</v>
      </c>
      <c r="C151" s="17">
        <v>2107389.0693079997</v>
      </c>
      <c r="D151" s="17">
        <v>1517217.8880550002</v>
      </c>
      <c r="E151" s="17">
        <v>425999.24067199999</v>
      </c>
      <c r="F151" s="17">
        <v>95492.939380999989</v>
      </c>
      <c r="G151" s="17">
        <v>0</v>
      </c>
      <c r="H151" s="17">
        <v>11277.215892</v>
      </c>
      <c r="I151" s="18">
        <v>1251431.3836020001</v>
      </c>
      <c r="J151" s="18">
        <v>1624117.7443199998</v>
      </c>
      <c r="K151" s="17">
        <v>2572619.9343630001</v>
      </c>
      <c r="L151" s="17">
        <v>0</v>
      </c>
      <c r="M151" s="17">
        <v>-1114998.2410149958</v>
      </c>
      <c r="N151" s="22">
        <v>2245354.3682560027</v>
      </c>
      <c r="O151" s="17">
        <v>1317479.6191180001</v>
      </c>
      <c r="P151" s="14">
        <v>3562833.9873740003</v>
      </c>
    </row>
    <row r="152" spans="1:16" ht="14.25" customHeight="1" x14ac:dyDescent="0.25">
      <c r="A152" s="20">
        <v>38596</v>
      </c>
      <c r="B152" s="17">
        <v>7835798.8223999999</v>
      </c>
      <c r="C152" s="17">
        <v>2116778.5847669998</v>
      </c>
      <c r="D152" s="17">
        <v>1632527.6252460002</v>
      </c>
      <c r="E152" s="17">
        <v>423594.210012</v>
      </c>
      <c r="F152" s="17">
        <v>119392.380233</v>
      </c>
      <c r="G152" s="17">
        <v>0</v>
      </c>
      <c r="H152" s="17">
        <v>10890.884335000001</v>
      </c>
      <c r="I152" s="18">
        <v>1274451.417688</v>
      </c>
      <c r="J152" s="18">
        <v>1599221.3169</v>
      </c>
      <c r="K152" s="17">
        <v>2414090.1059060004</v>
      </c>
      <c r="L152" s="17">
        <v>0</v>
      </c>
      <c r="M152" s="17">
        <v>-1096004.008808</v>
      </c>
      <c r="N152" s="22">
        <v>2251375.6467329981</v>
      </c>
      <c r="O152" s="17">
        <v>1344883.308587</v>
      </c>
      <c r="P152" s="14">
        <v>3596258.9553199997</v>
      </c>
    </row>
    <row r="153" spans="1:16" ht="14.25" customHeight="1" x14ac:dyDescent="0.25">
      <c r="A153" s="20">
        <v>38626</v>
      </c>
      <c r="B153" s="17">
        <v>7975019.2860699994</v>
      </c>
      <c r="C153" s="17">
        <v>2120368.317816</v>
      </c>
      <c r="D153" s="17">
        <v>1723930.4770249999</v>
      </c>
      <c r="E153" s="17">
        <v>424010.23965200002</v>
      </c>
      <c r="F153" s="17">
        <v>143626.627733</v>
      </c>
      <c r="G153" s="17">
        <v>0</v>
      </c>
      <c r="H153" s="17">
        <v>26502.712638999998</v>
      </c>
      <c r="I153" s="18">
        <v>1277526.7427989999</v>
      </c>
      <c r="J153" s="18">
        <v>1606142.6875700001</v>
      </c>
      <c r="K153" s="17">
        <v>2396732.3656499996</v>
      </c>
      <c r="L153" s="17">
        <v>0</v>
      </c>
      <c r="M153" s="17">
        <v>-1133314.4833599986</v>
      </c>
      <c r="N153" s="22">
        <v>2264627.1720400015</v>
      </c>
      <c r="O153" s="17">
        <v>1343267.1879819999</v>
      </c>
      <c r="P153" s="14">
        <v>3607894.360022</v>
      </c>
    </row>
    <row r="154" spans="1:16" ht="14.25" customHeight="1" x14ac:dyDescent="0.25">
      <c r="A154" s="20">
        <v>38657</v>
      </c>
      <c r="B154" s="17">
        <v>7917951.5846800003</v>
      </c>
      <c r="C154" s="17">
        <v>2126577.5533250002</v>
      </c>
      <c r="D154" s="17">
        <v>1526397.637629</v>
      </c>
      <c r="E154" s="17">
        <v>421491.734612</v>
      </c>
      <c r="F154" s="17">
        <v>110926.08785799998</v>
      </c>
      <c r="G154" s="17">
        <v>0</v>
      </c>
      <c r="H154" s="17">
        <v>20460.980345999997</v>
      </c>
      <c r="I154" s="18">
        <v>1246675.3433960001</v>
      </c>
      <c r="J154" s="18">
        <v>1618022.2371799999</v>
      </c>
      <c r="K154" s="17">
        <v>2449479.5262730001</v>
      </c>
      <c r="L154" s="17">
        <v>0</v>
      </c>
      <c r="M154" s="17">
        <v>-1217499.5364449972</v>
      </c>
      <c r="N154" s="22">
        <v>2317481.4841819992</v>
      </c>
      <c r="O154" s="17">
        <v>1310224.9671360001</v>
      </c>
      <c r="P154" s="14">
        <v>3627706.4513180004</v>
      </c>
    </row>
    <row r="155" spans="1:16" ht="14.25" customHeight="1" x14ac:dyDescent="0.25">
      <c r="A155" s="20">
        <v>38687</v>
      </c>
      <c r="B155" s="17">
        <v>7937214.3323840005</v>
      </c>
      <c r="C155" s="17">
        <v>2199238.9274570006</v>
      </c>
      <c r="D155" s="17">
        <v>1098793.860723</v>
      </c>
      <c r="E155" s="17">
        <v>422211.52903699997</v>
      </c>
      <c r="F155" s="17">
        <v>77290.579312000016</v>
      </c>
      <c r="G155" s="17">
        <v>0</v>
      </c>
      <c r="H155" s="17">
        <v>1599.896326</v>
      </c>
      <c r="I155" s="18">
        <v>1255265.6290130001</v>
      </c>
      <c r="J155" s="18">
        <v>1707381.3336689998</v>
      </c>
      <c r="K155" s="17">
        <v>2293250.4329840001</v>
      </c>
      <c r="L155" s="17">
        <v>0</v>
      </c>
      <c r="M155" s="17">
        <v>-1203384.4599800003</v>
      </c>
      <c r="N155" s="22">
        <v>2924898.3895230009</v>
      </c>
      <c r="O155" s="17">
        <v>1320522.3274149999</v>
      </c>
      <c r="P155" s="14">
        <v>4245420.7169380002</v>
      </c>
    </row>
    <row r="156" spans="1:16" ht="14.25" customHeight="1" x14ac:dyDescent="0.25">
      <c r="A156" s="20">
        <v>38718</v>
      </c>
      <c r="B156" s="17">
        <v>7805040.058427495</v>
      </c>
      <c r="C156" s="17">
        <v>2209220.1668683998</v>
      </c>
      <c r="D156" s="17">
        <v>1226147.4076642001</v>
      </c>
      <c r="E156" s="17">
        <v>426231.45929739997</v>
      </c>
      <c r="F156" s="17">
        <v>65727.67395940001</v>
      </c>
      <c r="G156" s="17">
        <v>0</v>
      </c>
      <c r="H156" s="17">
        <v>6400.2666710000003</v>
      </c>
      <c r="I156" s="18">
        <v>1528149.5866629998</v>
      </c>
      <c r="J156" s="18">
        <v>1592426.8156963</v>
      </c>
      <c r="K156" s="17">
        <v>2312458.9536870001</v>
      </c>
      <c r="L156" s="17">
        <v>0</v>
      </c>
      <c r="M156" s="17">
        <v>-1243950.4916423955</v>
      </c>
      <c r="N156" s="22">
        <v>2478031.0219519972</v>
      </c>
      <c r="O156" s="17">
        <v>1595860.9477339999</v>
      </c>
      <c r="P156" s="14">
        <v>4073891.9696859997</v>
      </c>
    </row>
    <row r="157" spans="1:16" ht="14.25" customHeight="1" x14ac:dyDescent="0.25">
      <c r="A157" s="20">
        <v>38749</v>
      </c>
      <c r="B157" s="17">
        <v>7813933.6022618003</v>
      </c>
      <c r="C157" s="17">
        <v>2159313.9698114004</v>
      </c>
      <c r="D157" s="17">
        <v>1190893.8646470003</v>
      </c>
      <c r="E157" s="17">
        <v>419901.49844699999</v>
      </c>
      <c r="F157" s="17">
        <v>67636.178987799998</v>
      </c>
      <c r="G157" s="17">
        <v>0</v>
      </c>
      <c r="H157" s="17">
        <v>22672.418923999998</v>
      </c>
      <c r="I157" s="18">
        <v>1270707.735357</v>
      </c>
      <c r="J157" s="18">
        <v>1629198.0057184</v>
      </c>
      <c r="K157" s="17">
        <v>2646754.5506500001</v>
      </c>
      <c r="L157" s="17">
        <v>0</v>
      </c>
      <c r="M157" s="17">
        <v>-1022331.1828190013</v>
      </c>
      <c r="N157" s="22">
        <v>2588299.9712649989</v>
      </c>
      <c r="O157" s="17">
        <v>1337530.0950830001</v>
      </c>
      <c r="P157" s="14">
        <v>3925830.066348</v>
      </c>
    </row>
    <row r="158" spans="1:16" ht="14.25" customHeight="1" x14ac:dyDescent="0.25">
      <c r="A158" s="20">
        <v>38777</v>
      </c>
      <c r="B158" s="17">
        <v>8079534.0678382004</v>
      </c>
      <c r="C158" s="17">
        <v>2152209.7451662002</v>
      </c>
      <c r="D158" s="17">
        <v>1249029.9924530003</v>
      </c>
      <c r="E158" s="17">
        <v>420958.45611490001</v>
      </c>
      <c r="F158" s="17">
        <v>73091.783978100008</v>
      </c>
      <c r="G158" s="17">
        <v>0</v>
      </c>
      <c r="H158" s="17">
        <v>6587.7606850000002</v>
      </c>
      <c r="I158" s="18">
        <v>1261047.143345</v>
      </c>
      <c r="J158" s="18">
        <v>1660567.9409208</v>
      </c>
      <c r="K158" s="17">
        <v>2765411.2465540003</v>
      </c>
      <c r="L158" s="17">
        <v>0</v>
      </c>
      <c r="M158" s="17">
        <v>-1095234.2557383988</v>
      </c>
      <c r="N158" s="22">
        <v>2554907.6668150006</v>
      </c>
      <c r="O158" s="17">
        <v>1327953.3884010001</v>
      </c>
      <c r="P158" s="14">
        <v>3882861.0552160004</v>
      </c>
    </row>
    <row r="159" spans="1:16" ht="14.25" customHeight="1" x14ac:dyDescent="0.25">
      <c r="A159" s="20">
        <v>38808</v>
      </c>
      <c r="B159" s="17">
        <v>7745075.8429729994</v>
      </c>
      <c r="C159" s="17">
        <v>2083393.2047474</v>
      </c>
      <c r="D159" s="17">
        <v>1343535.3980433999</v>
      </c>
      <c r="E159" s="17">
        <v>421368.30541380006</v>
      </c>
      <c r="F159" s="17">
        <v>70358.400571599996</v>
      </c>
      <c r="G159" s="17">
        <v>0</v>
      </c>
      <c r="H159" s="17">
        <v>38132.150137000004</v>
      </c>
      <c r="I159" s="18">
        <v>1151986.9305329998</v>
      </c>
      <c r="J159" s="18">
        <v>1547385.3757823999</v>
      </c>
      <c r="K159" s="17">
        <v>2771074.498871</v>
      </c>
      <c r="L159" s="17">
        <v>0</v>
      </c>
      <c r="M159" s="17">
        <v>-840344.71690880018</v>
      </c>
      <c r="N159" s="22">
        <v>2563284.1825609989</v>
      </c>
      <c r="O159" s="17">
        <v>1218312.9699059997</v>
      </c>
      <c r="P159" s="14">
        <v>3781597.1524669994</v>
      </c>
    </row>
    <row r="160" spans="1:16" ht="14.25" customHeight="1" x14ac:dyDescent="0.25">
      <c r="A160" s="20">
        <v>38838</v>
      </c>
      <c r="B160" s="17">
        <v>8167553.9109149985</v>
      </c>
      <c r="C160" s="17">
        <v>2089820.391789</v>
      </c>
      <c r="D160" s="17">
        <v>1628740.7396104999</v>
      </c>
      <c r="E160" s="17">
        <v>423860.78759650001</v>
      </c>
      <c r="F160" s="17">
        <v>76986.025682000007</v>
      </c>
      <c r="G160" s="17">
        <v>0</v>
      </c>
      <c r="H160" s="17">
        <v>15628.975657999999</v>
      </c>
      <c r="I160" s="18">
        <v>1308028.7664939999</v>
      </c>
      <c r="J160" s="18">
        <v>1569855.6835049998</v>
      </c>
      <c r="K160" s="17">
        <v>2647470.5453079999</v>
      </c>
      <c r="L160" s="17">
        <v>0</v>
      </c>
      <c r="M160" s="17">
        <v>-937484.32088400098</v>
      </c>
      <c r="N160" s="22">
        <v>2528297.9844749961</v>
      </c>
      <c r="O160" s="17">
        <v>1377006.7502959999</v>
      </c>
      <c r="P160" s="14">
        <v>3905304.7347709998</v>
      </c>
    </row>
    <row r="161" spans="1:16" ht="14.25" customHeight="1" x14ac:dyDescent="0.25">
      <c r="A161" s="20">
        <v>38869</v>
      </c>
      <c r="B161" s="17">
        <v>8159600.5552874999</v>
      </c>
      <c r="C161" s="17">
        <v>2026136.4138119998</v>
      </c>
      <c r="D161" s="17">
        <v>1572740.3069480003</v>
      </c>
      <c r="E161" s="17">
        <v>417872.64660400001</v>
      </c>
      <c r="F161" s="17">
        <v>81315.6924115</v>
      </c>
      <c r="G161" s="17">
        <v>0</v>
      </c>
      <c r="H161" s="17">
        <v>28558.087489999998</v>
      </c>
      <c r="I161" s="18">
        <v>1227936.2419680001</v>
      </c>
      <c r="J161" s="18">
        <v>1596954.692421</v>
      </c>
      <c r="K161" s="17">
        <v>2929728.931359</v>
      </c>
      <c r="L161" s="17">
        <v>0</v>
      </c>
      <c r="M161" s="17">
        <v>-671714.96870799712</v>
      </c>
      <c r="N161" s="22">
        <v>2551776.8693780014</v>
      </c>
      <c r="O161" s="17">
        <v>1294826.5759720001</v>
      </c>
      <c r="P161" s="14">
        <v>3846603.4453500002</v>
      </c>
    </row>
    <row r="162" spans="1:16" ht="14.25" customHeight="1" x14ac:dyDescent="0.25">
      <c r="A162" s="20">
        <v>38899</v>
      </c>
      <c r="B162" s="17">
        <v>8190947.3754867995</v>
      </c>
      <c r="C162" s="17">
        <v>2002396.5499334</v>
      </c>
      <c r="D162" s="17">
        <v>1441596.6370241998</v>
      </c>
      <c r="E162" s="17">
        <v>415814.39685590001</v>
      </c>
      <c r="F162" s="17">
        <v>79872.109956400018</v>
      </c>
      <c r="G162" s="17">
        <v>0</v>
      </c>
      <c r="H162" s="17">
        <v>9486.5403870000009</v>
      </c>
      <c r="I162" s="18">
        <v>1271149.8910999999</v>
      </c>
      <c r="J162" s="18">
        <v>1674404.8880644003</v>
      </c>
      <c r="K162" s="17">
        <v>3001712.7855849997</v>
      </c>
      <c r="L162" s="17">
        <v>0</v>
      </c>
      <c r="M162" s="17">
        <v>-550343.64046609576</v>
      </c>
      <c r="N162" s="22">
        <v>2599564.9104670039</v>
      </c>
      <c r="O162" s="17">
        <v>1338874.0099809999</v>
      </c>
      <c r="P162" s="14">
        <v>3938438.9204480001</v>
      </c>
    </row>
    <row r="163" spans="1:16" ht="14.25" customHeight="1" x14ac:dyDescent="0.25">
      <c r="A163" s="20">
        <v>38930</v>
      </c>
      <c r="B163" s="17">
        <v>8155667.0169360014</v>
      </c>
      <c r="C163" s="17">
        <v>1981933.3673070003</v>
      </c>
      <c r="D163" s="17">
        <v>1419360.7603490001</v>
      </c>
      <c r="E163" s="17">
        <v>414361.32893200003</v>
      </c>
      <c r="F163" s="17">
        <v>90331.288992999995</v>
      </c>
      <c r="G163" s="17">
        <v>0</v>
      </c>
      <c r="H163" s="17">
        <v>13256.545067000001</v>
      </c>
      <c r="I163" s="18">
        <v>1205508.1325990001</v>
      </c>
      <c r="J163" s="18">
        <v>1618318.7089740001</v>
      </c>
      <c r="K163" s="17">
        <v>3145496.3779409998</v>
      </c>
      <c r="L163" s="17">
        <v>0</v>
      </c>
      <c r="M163" s="17">
        <v>-447246.71101800143</v>
      </c>
      <c r="N163" s="22">
        <v>2638956.2783680018</v>
      </c>
      <c r="O163" s="17">
        <v>1273324.6226000001</v>
      </c>
      <c r="P163" s="14">
        <v>3912280.9009680003</v>
      </c>
    </row>
    <row r="164" spans="1:16" ht="14.25" customHeight="1" x14ac:dyDescent="0.25">
      <c r="A164" s="20">
        <v>38961</v>
      </c>
      <c r="B164" s="17">
        <v>8347895.4201485999</v>
      </c>
      <c r="C164" s="17">
        <v>1974805.7096883</v>
      </c>
      <c r="D164" s="17">
        <v>1637232.1073128001</v>
      </c>
      <c r="E164" s="17">
        <v>412794.9188479</v>
      </c>
      <c r="F164" s="17">
        <v>104173.23393760002</v>
      </c>
      <c r="G164" s="17">
        <v>0</v>
      </c>
      <c r="H164" s="17">
        <v>24760.952748999996</v>
      </c>
      <c r="I164" s="18">
        <v>1249105.265686</v>
      </c>
      <c r="J164" s="18">
        <v>1580198.1680792996</v>
      </c>
      <c r="K164" s="17">
        <v>3170618.5203120001</v>
      </c>
      <c r="L164" s="17">
        <v>0</v>
      </c>
      <c r="M164" s="17">
        <v>-367548.08313810034</v>
      </c>
      <c r="N164" s="22">
        <v>2651381.6229679999</v>
      </c>
      <c r="O164" s="17">
        <v>1318304.926006</v>
      </c>
      <c r="P164" s="14">
        <v>3969686.5489739999</v>
      </c>
    </row>
    <row r="165" spans="1:16" ht="14.25" customHeight="1" x14ac:dyDescent="0.25">
      <c r="A165" s="20">
        <v>38991</v>
      </c>
      <c r="B165" s="17">
        <v>8622464.7329383213</v>
      </c>
      <c r="C165" s="17">
        <v>1973018.8713969998</v>
      </c>
      <c r="D165" s="17">
        <v>1654853.5122392001</v>
      </c>
      <c r="E165" s="17">
        <v>412943.71626419999</v>
      </c>
      <c r="F165" s="17">
        <v>116162.0603828</v>
      </c>
      <c r="G165" s="17">
        <v>0</v>
      </c>
      <c r="H165" s="17">
        <v>9351.6506470000004</v>
      </c>
      <c r="I165" s="18">
        <v>1236581.774405</v>
      </c>
      <c r="J165" s="18">
        <v>1643709.7686991999</v>
      </c>
      <c r="K165" s="17">
        <v>3329008.469428</v>
      </c>
      <c r="L165" s="17">
        <v>0</v>
      </c>
      <c r="M165" s="17">
        <v>-363569.4172233236</v>
      </c>
      <c r="N165" s="22">
        <v>2673893.9688689956</v>
      </c>
      <c r="O165" s="17">
        <v>1304868.6702449999</v>
      </c>
      <c r="P165" s="14">
        <v>3978762.6391139999</v>
      </c>
    </row>
    <row r="166" spans="1:16" ht="14.25" customHeight="1" x14ac:dyDescent="0.25">
      <c r="A166" s="20">
        <v>39022</v>
      </c>
      <c r="B166" s="17">
        <v>8874072.1624094974</v>
      </c>
      <c r="C166" s="17">
        <v>1982643.9057600002</v>
      </c>
      <c r="D166" s="17">
        <v>1931402.2111140001</v>
      </c>
      <c r="E166" s="17">
        <v>418346.92213300004</v>
      </c>
      <c r="F166" s="17">
        <v>88437.59195300001</v>
      </c>
      <c r="G166" s="17">
        <v>0</v>
      </c>
      <c r="H166" s="17">
        <v>9302.8386460000002</v>
      </c>
      <c r="I166" s="18">
        <v>1302252.4937500001</v>
      </c>
      <c r="J166" s="18">
        <v>1590873.6376260004</v>
      </c>
      <c r="K166" s="17">
        <v>3077845.9397249999</v>
      </c>
      <c r="L166" s="17">
        <v>0</v>
      </c>
      <c r="M166" s="17">
        <v>-486695.46155850089</v>
      </c>
      <c r="N166" s="22">
        <v>2806858.4932219954</v>
      </c>
      <c r="O166" s="17">
        <v>1372545.7710910002</v>
      </c>
      <c r="P166" s="14">
        <v>4179404.2643130003</v>
      </c>
    </row>
    <row r="167" spans="1:16" ht="14.25" customHeight="1" x14ac:dyDescent="0.25">
      <c r="A167" s="20">
        <v>39052</v>
      </c>
      <c r="B167" s="17">
        <v>8842959.1241629422</v>
      </c>
      <c r="C167" s="17">
        <v>1979730.8818926006</v>
      </c>
      <c r="D167" s="17">
        <v>1467227.7393331004</v>
      </c>
      <c r="E167" s="17">
        <v>411635.8382304</v>
      </c>
      <c r="F167" s="17">
        <v>108387.4089097</v>
      </c>
      <c r="G167" s="17">
        <v>0</v>
      </c>
      <c r="H167" s="17">
        <v>1599.896326</v>
      </c>
      <c r="I167" s="18">
        <v>1353496.4600049998</v>
      </c>
      <c r="J167" s="18">
        <v>1509018.3136523</v>
      </c>
      <c r="K167" s="17">
        <v>3223909.5833749999</v>
      </c>
      <c r="L167" s="17">
        <v>0</v>
      </c>
      <c r="M167" s="17">
        <v>-202563.36995484028</v>
      </c>
      <c r="N167" s="22">
        <v>3371322.8653820003</v>
      </c>
      <c r="O167" s="17">
        <v>1421496.4668379999</v>
      </c>
      <c r="P167" s="14">
        <v>4792819.3322199993</v>
      </c>
    </row>
    <row r="168" spans="1:16" ht="14.25" customHeight="1" x14ac:dyDescent="0.25">
      <c r="A168" s="20">
        <v>39083</v>
      </c>
      <c r="B168" s="17">
        <v>8743585.1479420494</v>
      </c>
      <c r="C168" s="17">
        <v>2007638.4127230002</v>
      </c>
      <c r="D168" s="17">
        <v>1346041.1685670002</v>
      </c>
      <c r="E168" s="17">
        <v>412110.78399149998</v>
      </c>
      <c r="F168" s="17">
        <v>101015.85692949999</v>
      </c>
      <c r="G168" s="17">
        <v>0</v>
      </c>
      <c r="H168" s="17">
        <v>38330.284863000001</v>
      </c>
      <c r="I168" s="18">
        <v>1662043.0326619998</v>
      </c>
      <c r="J168" s="18">
        <v>1467632.2102574999</v>
      </c>
      <c r="K168" s="17">
        <v>3384328.1578690005</v>
      </c>
      <c r="L168" s="17">
        <v>0</v>
      </c>
      <c r="M168" s="17">
        <v>-318904.85104455147</v>
      </c>
      <c r="N168" s="22">
        <v>2921699.3521899995</v>
      </c>
      <c r="O168" s="17">
        <v>1732616.6838479999</v>
      </c>
      <c r="P168" s="14">
        <v>4654316.0360380001</v>
      </c>
    </row>
    <row r="169" spans="1:16" ht="14.25" customHeight="1" x14ac:dyDescent="0.25">
      <c r="A169" s="20">
        <v>39114</v>
      </c>
      <c r="B169" s="17">
        <v>8955703.7750811595</v>
      </c>
      <c r="C169" s="17">
        <v>1989366.8254356</v>
      </c>
      <c r="D169" s="17">
        <v>1201740.2848808002</v>
      </c>
      <c r="E169" s="17">
        <v>412667.33397780004</v>
      </c>
      <c r="F169" s="17">
        <v>81696.887563800003</v>
      </c>
      <c r="G169" s="17">
        <v>0</v>
      </c>
      <c r="H169" s="17">
        <v>15110.770893999999</v>
      </c>
      <c r="I169" s="18">
        <v>1594708.2658230001</v>
      </c>
      <c r="J169" s="18">
        <v>1472824.3567001999</v>
      </c>
      <c r="K169" s="17">
        <v>3779207.6438790001</v>
      </c>
      <c r="L169" s="17">
        <v>0</v>
      </c>
      <c r="M169" s="17">
        <v>-236628.3892557628</v>
      </c>
      <c r="N169" s="22">
        <v>3006042.8772859946</v>
      </c>
      <c r="O169" s="17">
        <v>1668547.8510250002</v>
      </c>
      <c r="P169" s="14">
        <v>4674590.7283110004</v>
      </c>
    </row>
    <row r="170" spans="1:16" ht="14.25" customHeight="1" x14ac:dyDescent="0.25">
      <c r="A170" s="20">
        <v>39142</v>
      </c>
      <c r="B170" s="17">
        <v>9647657.8710689377</v>
      </c>
      <c r="C170" s="17">
        <v>1946713.2376349999</v>
      </c>
      <c r="D170" s="17">
        <v>1471150.1681310001</v>
      </c>
      <c r="E170" s="17">
        <v>410050.24002149998</v>
      </c>
      <c r="F170" s="17">
        <v>93109.599849499995</v>
      </c>
      <c r="G170" s="17">
        <v>0</v>
      </c>
      <c r="H170" s="17">
        <v>15111.704333</v>
      </c>
      <c r="I170" s="18">
        <v>2052195.2865029997</v>
      </c>
      <c r="J170" s="18">
        <v>1467393.144293</v>
      </c>
      <c r="K170" s="17">
        <v>3847265.9311790001</v>
      </c>
      <c r="L170" s="17">
        <v>0</v>
      </c>
      <c r="M170" s="17">
        <v>24439.362356062746</v>
      </c>
      <c r="N170" s="22">
        <v>3112858.2854590015</v>
      </c>
      <c r="O170" s="17">
        <v>2133233.2974849995</v>
      </c>
      <c r="P170" s="14">
        <v>5246091.5829440001</v>
      </c>
    </row>
    <row r="171" spans="1:16" ht="14.25" customHeight="1" x14ac:dyDescent="0.25">
      <c r="A171" s="20">
        <v>39173</v>
      </c>
      <c r="B171" s="17">
        <v>10425854.956601676</v>
      </c>
      <c r="C171" s="17">
        <v>1956268.3708114</v>
      </c>
      <c r="D171" s="17">
        <v>1655674.7068473001</v>
      </c>
      <c r="E171" s="17">
        <v>414217.55994960002</v>
      </c>
      <c r="F171" s="17">
        <v>89986.501246300002</v>
      </c>
      <c r="G171" s="17">
        <v>0</v>
      </c>
      <c r="H171" s="17">
        <v>20539.645926999998</v>
      </c>
      <c r="I171" s="18">
        <v>1940105.0748429999</v>
      </c>
      <c r="J171" s="18">
        <v>1693068.5448862002</v>
      </c>
      <c r="K171" s="17">
        <v>4138261.39359</v>
      </c>
      <c r="L171" s="17">
        <v>0</v>
      </c>
      <c r="M171" s="17">
        <v>-100984.55445087445</v>
      </c>
      <c r="N171" s="22">
        <v>3198799.7574259993</v>
      </c>
      <c r="O171" s="17">
        <v>2020243.9683699999</v>
      </c>
      <c r="P171" s="14">
        <v>5219043.7257960001</v>
      </c>
    </row>
    <row r="172" spans="1:16" ht="14.25" customHeight="1" x14ac:dyDescent="0.25">
      <c r="A172" s="20">
        <v>39203</v>
      </c>
      <c r="B172" s="17">
        <v>10640950.018826602</v>
      </c>
      <c r="C172" s="17">
        <v>1941811.8927522001</v>
      </c>
      <c r="D172" s="17">
        <v>1980413.1171470003</v>
      </c>
      <c r="E172" s="17">
        <v>411146.34391320002</v>
      </c>
      <c r="F172" s="17">
        <v>73481.020363000003</v>
      </c>
      <c r="G172" s="17">
        <v>0</v>
      </c>
      <c r="H172" s="17">
        <v>23118.125819000001</v>
      </c>
      <c r="I172" s="18">
        <v>2014725.8531109998</v>
      </c>
      <c r="J172" s="18">
        <v>1577167.9285319999</v>
      </c>
      <c r="K172" s="17">
        <v>4329229.8036519997</v>
      </c>
      <c r="L172" s="17">
        <v>0</v>
      </c>
      <c r="M172" s="17">
        <v>69262.5676240006</v>
      </c>
      <c r="N172" s="22">
        <v>3111271.226130004</v>
      </c>
      <c r="O172" s="17">
        <v>2095600.3499769997</v>
      </c>
      <c r="P172" s="14">
        <v>5206871.5761069991</v>
      </c>
    </row>
    <row r="173" spans="1:16" ht="14.25" customHeight="1" x14ac:dyDescent="0.25">
      <c r="A173" s="20">
        <v>39234</v>
      </c>
      <c r="B173" s="17">
        <v>11104108.676863138</v>
      </c>
      <c r="C173" s="17">
        <v>1979840.3505259992</v>
      </c>
      <c r="D173" s="17">
        <v>2022248.6669412002</v>
      </c>
      <c r="E173" s="17">
        <v>414554.49080239999</v>
      </c>
      <c r="F173" s="17">
        <v>73154.62394060001</v>
      </c>
      <c r="G173" s="17">
        <v>0</v>
      </c>
      <c r="H173" s="17">
        <v>8863.7061380000014</v>
      </c>
      <c r="I173" s="18">
        <v>1934609.8529300001</v>
      </c>
      <c r="J173" s="18">
        <v>1718372.9019824003</v>
      </c>
      <c r="K173" s="17">
        <v>4353873.8781080004</v>
      </c>
      <c r="L173" s="17">
        <v>0</v>
      </c>
      <c r="M173" s="17">
        <v>-185720.87891634577</v>
      </c>
      <c r="N173" s="22">
        <v>3219386.4215109907</v>
      </c>
      <c r="O173" s="17">
        <v>2019030.2783960002</v>
      </c>
      <c r="P173" s="14">
        <v>5238416.6999070002</v>
      </c>
    </row>
    <row r="174" spans="1:16" ht="14.25" customHeight="1" x14ac:dyDescent="0.25">
      <c r="A174" s="20">
        <v>39264</v>
      </c>
      <c r="B174" s="17">
        <v>11017784.03397269</v>
      </c>
      <c r="C174" s="17">
        <v>1968875.6605550002</v>
      </c>
      <c r="D174" s="17">
        <v>2076801.1952840001</v>
      </c>
      <c r="E174" s="17">
        <v>415164.06815299997</v>
      </c>
      <c r="F174" s="17">
        <v>82969.525890999998</v>
      </c>
      <c r="G174" s="17">
        <v>0</v>
      </c>
      <c r="H174" s="17">
        <v>9692.543364000001</v>
      </c>
      <c r="I174" s="18">
        <v>1770358.680033</v>
      </c>
      <c r="J174" s="18">
        <v>1679133.0914639998</v>
      </c>
      <c r="K174" s="17">
        <v>4457926.8911119998</v>
      </c>
      <c r="L174" s="17">
        <v>0</v>
      </c>
      <c r="M174" s="17">
        <v>-25622.474414686905</v>
      </c>
      <c r="N174" s="22">
        <v>3318704.4478460019</v>
      </c>
      <c r="O174" s="17">
        <v>1856897.4333639999</v>
      </c>
      <c r="P174" s="14">
        <v>5175601.8812100003</v>
      </c>
    </row>
    <row r="175" spans="1:16" ht="14.25" customHeight="1" x14ac:dyDescent="0.25">
      <c r="A175" s="20">
        <v>39295</v>
      </c>
      <c r="B175" s="17">
        <v>11108836.862659134</v>
      </c>
      <c r="C175" s="17">
        <v>1968399.1424105999</v>
      </c>
      <c r="D175" s="17">
        <v>2106877.7509283</v>
      </c>
      <c r="E175" s="17">
        <v>414363.29035959998</v>
      </c>
      <c r="F175" s="17">
        <v>87778.165012600031</v>
      </c>
      <c r="G175" s="17">
        <v>0</v>
      </c>
      <c r="H175" s="17">
        <v>12362.060668</v>
      </c>
      <c r="I175" s="18">
        <v>1753682.2169209998</v>
      </c>
      <c r="J175" s="18">
        <v>1713745.4189168999</v>
      </c>
      <c r="K175" s="17">
        <v>4498690.4098709999</v>
      </c>
      <c r="L175" s="17">
        <v>0</v>
      </c>
      <c r="M175" s="17">
        <v>-28748.273047532886</v>
      </c>
      <c r="N175" s="22">
        <v>3314439.1214000015</v>
      </c>
      <c r="O175" s="17">
        <v>1840427.7185379998</v>
      </c>
      <c r="P175" s="14">
        <v>5154866.8399379998</v>
      </c>
    </row>
    <row r="176" spans="1:16" ht="14.25" customHeight="1" x14ac:dyDescent="0.25">
      <c r="A176" s="20">
        <v>39326</v>
      </c>
      <c r="B176" s="17">
        <v>11009308.727592578</v>
      </c>
      <c r="C176" s="17">
        <v>2002936.9469039999</v>
      </c>
      <c r="D176" s="17">
        <v>2119250.5735688992</v>
      </c>
      <c r="E176" s="17">
        <v>418005.29261420004</v>
      </c>
      <c r="F176" s="17">
        <v>76810.411096299998</v>
      </c>
      <c r="G176" s="17">
        <v>0</v>
      </c>
      <c r="H176" s="17">
        <v>8630.8470390000002</v>
      </c>
      <c r="I176" s="18">
        <v>1818259.4430189999</v>
      </c>
      <c r="J176" s="18">
        <v>1690421.731158</v>
      </c>
      <c r="K176" s="17">
        <v>4393100.8978220001</v>
      </c>
      <c r="L176" s="17">
        <v>0</v>
      </c>
      <c r="M176" s="17">
        <v>28726.190083416644</v>
      </c>
      <c r="N176" s="22">
        <v>3369764.9475689963</v>
      </c>
      <c r="O176" s="17">
        <v>1905994.331791</v>
      </c>
      <c r="P176" s="14">
        <v>5275759.27936</v>
      </c>
    </row>
    <row r="177" spans="1:16" ht="14.25" customHeight="1" x14ac:dyDescent="0.25">
      <c r="A177" s="20">
        <v>39356</v>
      </c>
      <c r="B177" s="17">
        <v>10831052.012826264</v>
      </c>
      <c r="C177" s="17">
        <v>1928277.5799134001</v>
      </c>
      <c r="D177" s="17">
        <v>2239090.0485129999</v>
      </c>
      <c r="E177" s="17">
        <v>413794.29412860004</v>
      </c>
      <c r="F177" s="17">
        <v>75929.95979220001</v>
      </c>
      <c r="G177" s="17">
        <v>0</v>
      </c>
      <c r="H177" s="17">
        <v>5376.5245059999997</v>
      </c>
      <c r="I177" s="18">
        <v>1884986.3550500004</v>
      </c>
      <c r="J177" s="18">
        <v>1720977.8748083999</v>
      </c>
      <c r="K177" s="17">
        <v>4291776.2295519998</v>
      </c>
      <c r="L177" s="17">
        <v>0</v>
      </c>
      <c r="M177" s="17">
        <v>434536.1087283371</v>
      </c>
      <c r="N177" s="22">
        <v>3400276.0523870038</v>
      </c>
      <c r="O177" s="17">
        <v>1973766.3415170005</v>
      </c>
      <c r="P177" s="14">
        <v>5374042.3939040005</v>
      </c>
    </row>
    <row r="178" spans="1:16" ht="14.25" customHeight="1" x14ac:dyDescent="0.25">
      <c r="A178" s="20">
        <v>39387</v>
      </c>
      <c r="B178" s="17">
        <v>11015511.807819642</v>
      </c>
      <c r="C178" s="17">
        <v>1900394.5056566005</v>
      </c>
      <c r="D178" s="17">
        <v>2600775.0122539997</v>
      </c>
      <c r="E178" s="17">
        <v>413484.6516172</v>
      </c>
      <c r="F178" s="17">
        <v>71572.190163799998</v>
      </c>
      <c r="G178" s="17">
        <v>0</v>
      </c>
      <c r="H178" s="17">
        <v>6979.4834600000004</v>
      </c>
      <c r="I178" s="18">
        <v>1884514.9736409998</v>
      </c>
      <c r="J178" s="18">
        <v>1740998.4997791997</v>
      </c>
      <c r="K178" s="17">
        <v>4103714.6596760005</v>
      </c>
      <c r="L178" s="17">
        <v>0</v>
      </c>
      <c r="M178" s="17">
        <v>596776.13341855886</v>
      </c>
      <c r="N178" s="22">
        <v>3531571.2464579986</v>
      </c>
      <c r="O178" s="17">
        <v>1973128.7742489998</v>
      </c>
      <c r="P178" s="14">
        <v>5504700.020707</v>
      </c>
    </row>
    <row r="179" spans="1:16" ht="14.25" customHeight="1" x14ac:dyDescent="0.25">
      <c r="A179" s="20">
        <v>39417</v>
      </c>
      <c r="B179" s="17">
        <v>11971630.915696157</v>
      </c>
      <c r="C179" s="17">
        <v>1956301.3608570001</v>
      </c>
      <c r="D179" s="17">
        <v>2244521.4063365003</v>
      </c>
      <c r="E179" s="17">
        <v>416767.36076999997</v>
      </c>
      <c r="F179" s="17">
        <v>68476.653521499989</v>
      </c>
      <c r="G179" s="17">
        <v>0</v>
      </c>
      <c r="H179" s="17">
        <v>1599.896326</v>
      </c>
      <c r="I179" s="18">
        <v>2064911.2646400002</v>
      </c>
      <c r="J179" s="18">
        <v>1946920.7264634997</v>
      </c>
      <c r="K179" s="17">
        <v>3906980.0241299998</v>
      </c>
      <c r="L179" s="17">
        <v>0</v>
      </c>
      <c r="M179" s="17">
        <v>211606.76818834362</v>
      </c>
      <c r="N179" s="22">
        <v>4326096.2267460003</v>
      </c>
      <c r="O179" s="17">
        <v>2162620.9967340003</v>
      </c>
      <c r="P179" s="14">
        <v>6488717.2234800011</v>
      </c>
    </row>
    <row r="180" spans="1:16" ht="14.25" customHeight="1" x14ac:dyDescent="0.25">
      <c r="A180" s="20">
        <v>39448</v>
      </c>
      <c r="B180" s="17">
        <v>11727119.45099205</v>
      </c>
      <c r="C180" s="17">
        <v>1897807.9844505996</v>
      </c>
      <c r="D180" s="17">
        <v>2175660.3013276998</v>
      </c>
      <c r="E180" s="17">
        <v>413499.68842100003</v>
      </c>
      <c r="F180" s="17">
        <v>23768.850759500001</v>
      </c>
      <c r="G180" s="17">
        <v>0</v>
      </c>
      <c r="H180" s="17">
        <v>5123.9201210000001</v>
      </c>
      <c r="I180" s="18">
        <v>2373202.214594</v>
      </c>
      <c r="J180" s="18">
        <v>1873182.4831565998</v>
      </c>
      <c r="K180" s="17">
        <v>4260664.5066510001</v>
      </c>
      <c r="L180" s="17">
        <v>0</v>
      </c>
      <c r="M180" s="17">
        <v>601976.64810114726</v>
      </c>
      <c r="N180" s="22">
        <v>3939049.3355969954</v>
      </c>
      <c r="O180" s="17">
        <v>2439967.447832</v>
      </c>
      <c r="P180" s="14">
        <v>6379016.7834290005</v>
      </c>
    </row>
    <row r="181" spans="1:16" ht="14.25" customHeight="1" x14ac:dyDescent="0.25">
      <c r="A181" s="20">
        <v>39479</v>
      </c>
      <c r="B181" s="17">
        <v>11440151.877796026</v>
      </c>
      <c r="C181" s="17">
        <v>1881841.1033600001</v>
      </c>
      <c r="D181" s="17">
        <v>2182645.2004509997</v>
      </c>
      <c r="E181" s="17">
        <v>413346.12079100002</v>
      </c>
      <c r="F181" s="17">
        <v>30698.096083000004</v>
      </c>
      <c r="G181" s="17">
        <v>0</v>
      </c>
      <c r="H181" s="17">
        <v>5597.2688360000002</v>
      </c>
      <c r="I181" s="18">
        <v>2062804.9482519999</v>
      </c>
      <c r="J181" s="18">
        <v>1774333.0769239999</v>
      </c>
      <c r="K181" s="17">
        <v>4521536.9924099995</v>
      </c>
      <c r="L181" s="17">
        <v>0</v>
      </c>
      <c r="M181" s="17">
        <v>759924.23050697334</v>
      </c>
      <c r="N181" s="22">
        <v>3928842.2871699976</v>
      </c>
      <c r="O181" s="17">
        <v>2131307.792814</v>
      </c>
      <c r="P181" s="14">
        <v>6060150.079984</v>
      </c>
    </row>
    <row r="182" spans="1:16" ht="14.25" customHeight="1" x14ac:dyDescent="0.25">
      <c r="A182" s="20">
        <v>39508</v>
      </c>
      <c r="B182" s="17">
        <v>11599925.233551031</v>
      </c>
      <c r="C182" s="17">
        <v>1808806.0880827999</v>
      </c>
      <c r="D182" s="17">
        <v>2198002.8186811991</v>
      </c>
      <c r="E182" s="17">
        <v>411386.25604319997</v>
      </c>
      <c r="F182" s="17">
        <v>32958.262581599993</v>
      </c>
      <c r="G182" s="17">
        <v>0</v>
      </c>
      <c r="H182" s="17">
        <v>33549.224913999999</v>
      </c>
      <c r="I182" s="18">
        <v>2342804.995449</v>
      </c>
      <c r="J182" s="18">
        <v>1797982.718688</v>
      </c>
      <c r="K182" s="17">
        <v>4491419.3080930002</v>
      </c>
      <c r="L182" s="17">
        <v>0</v>
      </c>
      <c r="M182" s="17">
        <v>1177648.734658771</v>
      </c>
      <c r="N182" s="22">
        <v>4168147.4337570006</v>
      </c>
      <c r="O182" s="17">
        <v>2413276.367666</v>
      </c>
      <c r="P182" s="14">
        <v>6581423.8014230002</v>
      </c>
    </row>
    <row r="183" spans="1:16" ht="14.25" customHeight="1" x14ac:dyDescent="0.25">
      <c r="A183" s="20">
        <v>39539</v>
      </c>
      <c r="B183" s="17">
        <v>11847639.485402001</v>
      </c>
      <c r="C183" s="17">
        <v>1706541.568036</v>
      </c>
      <c r="D183" s="17">
        <v>2281048.5772920004</v>
      </c>
      <c r="E183" s="17">
        <v>400565.89449100004</v>
      </c>
      <c r="F183" s="17">
        <v>23756.941934000002</v>
      </c>
      <c r="G183" s="17">
        <v>0</v>
      </c>
      <c r="H183" s="17">
        <v>2657.1308710000003</v>
      </c>
      <c r="I183" s="18">
        <v>2335416.9514950002</v>
      </c>
      <c r="J183" s="18">
        <v>1801265.347355</v>
      </c>
      <c r="K183" s="17">
        <v>5176655.7442890005</v>
      </c>
      <c r="L183" s="17">
        <v>0</v>
      </c>
      <c r="M183" s="17">
        <v>1985835.9641769975</v>
      </c>
      <c r="N183" s="22">
        <v>4325096.4806119949</v>
      </c>
      <c r="O183" s="17">
        <v>2406166.4299070002</v>
      </c>
      <c r="P183" s="14">
        <v>6731262.9105190001</v>
      </c>
    </row>
    <row r="184" spans="1:16" ht="14.25" customHeight="1" x14ac:dyDescent="0.25">
      <c r="A184" s="20">
        <v>39569</v>
      </c>
      <c r="B184" s="17">
        <v>12559407.787713187</v>
      </c>
      <c r="C184" s="17">
        <v>1688680.8573286</v>
      </c>
      <c r="D184" s="17">
        <v>2634725.8640672001</v>
      </c>
      <c r="E184" s="17">
        <v>399589.11346969998</v>
      </c>
      <c r="F184" s="17">
        <v>16953.990110900002</v>
      </c>
      <c r="G184" s="17">
        <v>0</v>
      </c>
      <c r="H184" s="17">
        <v>4447.5334029999995</v>
      </c>
      <c r="I184" s="18">
        <v>2213692.1882760003</v>
      </c>
      <c r="J184" s="18">
        <v>1990052.8230506</v>
      </c>
      <c r="K184" s="17">
        <v>5522845.8250329997</v>
      </c>
      <c r="L184" s="17">
        <v>0</v>
      </c>
      <c r="M184" s="17">
        <v>2045704.9573782205</v>
      </c>
      <c r="N184" s="22">
        <v>4319559.5587550057</v>
      </c>
      <c r="O184" s="17">
        <v>2287213.4681470003</v>
      </c>
      <c r="P184" s="14">
        <v>6606773.0269020004</v>
      </c>
    </row>
    <row r="185" spans="1:16" ht="14.25" customHeight="1" x14ac:dyDescent="0.25">
      <c r="A185" s="20">
        <v>39600</v>
      </c>
      <c r="B185" s="17">
        <v>12671139.162731385</v>
      </c>
      <c r="C185" s="17">
        <v>1651640.6293184999</v>
      </c>
      <c r="D185" s="17">
        <v>2703773.0619624997</v>
      </c>
      <c r="E185" s="17">
        <v>397426.5923275</v>
      </c>
      <c r="F185" s="17">
        <v>8092.9858615000003</v>
      </c>
      <c r="G185" s="17">
        <v>0</v>
      </c>
      <c r="H185" s="17">
        <v>3127.5576390000001</v>
      </c>
      <c r="I185" s="18">
        <v>2517620.2532580001</v>
      </c>
      <c r="J185" s="18">
        <v>1975945.7232990002</v>
      </c>
      <c r="K185" s="17">
        <v>5542509.1287659993</v>
      </c>
      <c r="L185" s="17">
        <v>0</v>
      </c>
      <c r="M185" s="17">
        <v>2409718.3195586158</v>
      </c>
      <c r="N185" s="22">
        <v>4385111.1084279977</v>
      </c>
      <c r="O185" s="17">
        <v>2597426.2918489999</v>
      </c>
      <c r="P185" s="14">
        <v>6982537.4002769999</v>
      </c>
    </row>
    <row r="186" spans="1:16" ht="14.25" customHeight="1" x14ac:dyDescent="0.25">
      <c r="A186" s="20">
        <v>39630</v>
      </c>
      <c r="B186" s="17">
        <v>12745934.88034584</v>
      </c>
      <c r="C186" s="17">
        <v>1673823.5567142998</v>
      </c>
      <c r="D186" s="17">
        <v>2854816.4365262999</v>
      </c>
      <c r="E186" s="17">
        <v>397686.92949130002</v>
      </c>
      <c r="F186" s="17">
        <v>19596.611556300002</v>
      </c>
      <c r="G186" s="17">
        <v>0</v>
      </c>
      <c r="H186" s="17">
        <v>2397.8051890000002</v>
      </c>
      <c r="I186" s="18">
        <v>2342797.9664169997</v>
      </c>
      <c r="J186" s="18">
        <v>1969944.2508039002</v>
      </c>
      <c r="K186" s="17">
        <v>5676674.1416029995</v>
      </c>
      <c r="L186" s="17">
        <v>0</v>
      </c>
      <c r="M186" s="17">
        <v>2386230.1075860625</v>
      </c>
      <c r="N186" s="22">
        <v>4342243.8724200027</v>
      </c>
      <c r="O186" s="17">
        <v>2425830.3492869996</v>
      </c>
      <c r="P186" s="14">
        <v>6768074.2217069995</v>
      </c>
    </row>
    <row r="187" spans="1:16" ht="14.25" customHeight="1" x14ac:dyDescent="0.25">
      <c r="A187" s="20">
        <v>39661</v>
      </c>
      <c r="B187" s="17">
        <v>12557428.863437984</v>
      </c>
      <c r="C187" s="17">
        <v>1677161.8907077997</v>
      </c>
      <c r="D187" s="17">
        <v>3016999.7903575995</v>
      </c>
      <c r="E187" s="17">
        <v>391003.53808680002</v>
      </c>
      <c r="F187" s="17">
        <v>13151.105037600002</v>
      </c>
      <c r="G187" s="17">
        <v>0</v>
      </c>
      <c r="H187" s="17">
        <v>1917.5921990000002</v>
      </c>
      <c r="I187" s="18">
        <v>2385975.1269359998</v>
      </c>
      <c r="J187" s="18">
        <v>1890621.2780425998</v>
      </c>
      <c r="K187" s="17">
        <v>5422417.3265510006</v>
      </c>
      <c r="L187" s="17">
        <v>0</v>
      </c>
      <c r="M187" s="17">
        <v>2447997.3293052106</v>
      </c>
      <c r="N187" s="22">
        <v>4346344.5868119951</v>
      </c>
      <c r="O187" s="17">
        <v>2475366.0999179999</v>
      </c>
      <c r="P187" s="14">
        <v>6821710.6867299993</v>
      </c>
    </row>
    <row r="188" spans="1:16" ht="14.25" customHeight="1" x14ac:dyDescent="0.25">
      <c r="A188" s="20">
        <v>39692</v>
      </c>
      <c r="B188" s="17">
        <v>12005509.983010685</v>
      </c>
      <c r="C188" s="17">
        <v>1687752.4564489999</v>
      </c>
      <c r="D188" s="17">
        <v>3333205.7730735</v>
      </c>
      <c r="E188" s="17">
        <v>386909.56350069999</v>
      </c>
      <c r="F188" s="17">
        <v>18417.827598</v>
      </c>
      <c r="G188" s="17">
        <v>0</v>
      </c>
      <c r="H188" s="17">
        <v>5987.723857</v>
      </c>
      <c r="I188" s="18">
        <v>2330575.2442820002</v>
      </c>
      <c r="J188" s="18">
        <v>1846045.2550029</v>
      </c>
      <c r="K188" s="17">
        <v>4827666.095559</v>
      </c>
      <c r="L188" s="17">
        <v>0</v>
      </c>
      <c r="M188" s="17">
        <v>2539701.6864940114</v>
      </c>
      <c r="N188" s="22">
        <v>4269951.2177959979</v>
      </c>
      <c r="O188" s="17">
        <v>2421132.4769800003</v>
      </c>
      <c r="P188" s="14">
        <v>6691083.6947760005</v>
      </c>
    </row>
    <row r="189" spans="1:16" ht="14.25" customHeight="1" x14ac:dyDescent="0.25">
      <c r="A189" s="20">
        <v>39722</v>
      </c>
      <c r="B189" s="17">
        <v>12623865.312732521</v>
      </c>
      <c r="C189" s="17">
        <v>1918619.7869919997</v>
      </c>
      <c r="D189" s="17">
        <v>3465380.0237199999</v>
      </c>
      <c r="E189" s="17">
        <v>394087.753478</v>
      </c>
      <c r="F189" s="17">
        <v>50114.686236000001</v>
      </c>
      <c r="G189" s="17">
        <v>0</v>
      </c>
      <c r="H189" s="17">
        <v>1847.720867</v>
      </c>
      <c r="I189" s="18">
        <v>2285487.4310929999</v>
      </c>
      <c r="J189" s="18">
        <v>1854372.3585419999</v>
      </c>
      <c r="K189" s="17">
        <v>4050887.0386330001</v>
      </c>
      <c r="L189" s="17">
        <v>0</v>
      </c>
      <c r="M189" s="17">
        <v>1064427.9859914787</v>
      </c>
      <c r="N189" s="22">
        <v>4296607.0218370017</v>
      </c>
      <c r="O189" s="17">
        <v>2368863.4848519997</v>
      </c>
      <c r="P189" s="14">
        <v>6665470.506688999</v>
      </c>
    </row>
    <row r="190" spans="1:16" ht="14.25" customHeight="1" x14ac:dyDescent="0.25">
      <c r="A190" s="20">
        <v>39753</v>
      </c>
      <c r="B190" s="17">
        <v>13370917.61932373</v>
      </c>
      <c r="C190" s="17">
        <v>2024753.1825731997</v>
      </c>
      <c r="D190" s="17">
        <v>3896865.8061016006</v>
      </c>
      <c r="E190" s="17">
        <v>400972.6594072</v>
      </c>
      <c r="F190" s="17">
        <v>21777.934188800005</v>
      </c>
      <c r="G190" s="17">
        <v>0</v>
      </c>
      <c r="H190" s="17">
        <v>310.79340300000001</v>
      </c>
      <c r="I190" s="18">
        <v>2373000.7281830003</v>
      </c>
      <c r="J190" s="18">
        <v>1938390.9433146003</v>
      </c>
      <c r="K190" s="17">
        <v>3736063.0060180002</v>
      </c>
      <c r="L190" s="17">
        <v>0</v>
      </c>
      <c r="M190" s="17">
        <v>433295.00821187533</v>
      </c>
      <c r="N190" s="22">
        <v>4264150.8451130018</v>
      </c>
      <c r="O190" s="17">
        <v>2457119.5733400001</v>
      </c>
      <c r="P190" s="14">
        <v>6721270.4184530005</v>
      </c>
    </row>
    <row r="191" spans="1:16" ht="14.25" customHeight="1" x14ac:dyDescent="0.25">
      <c r="A191" s="20">
        <v>39783</v>
      </c>
      <c r="B191" s="17">
        <v>14146842.289268171</v>
      </c>
      <c r="C191" s="17">
        <v>2060680.6899342998</v>
      </c>
      <c r="D191" s="17">
        <v>3585666.0918871993</v>
      </c>
      <c r="E191" s="17">
        <v>415002.61025870004</v>
      </c>
      <c r="F191" s="17">
        <v>8698.9315582000017</v>
      </c>
      <c r="G191" s="17">
        <v>0</v>
      </c>
      <c r="H191" s="17">
        <v>63.85099300000001</v>
      </c>
      <c r="I191" s="18">
        <v>2578212.9261389999</v>
      </c>
      <c r="J191" s="18">
        <v>2193261.6563142999</v>
      </c>
      <c r="K191" s="17">
        <v>3281855.5268579996</v>
      </c>
      <c r="L191" s="17">
        <v>0</v>
      </c>
      <c r="M191" s="17">
        <v>-970.94726346922107</v>
      </c>
      <c r="N191" s="22">
        <v>4973923.360434006</v>
      </c>
      <c r="O191" s="17">
        <v>2653709.6659289999</v>
      </c>
      <c r="P191" s="14">
        <v>7627633.0263630003</v>
      </c>
    </row>
    <row r="192" spans="1:16" ht="14.25" customHeight="1" x14ac:dyDescent="0.25">
      <c r="A192" s="20">
        <v>39814</v>
      </c>
      <c r="B192" s="17">
        <v>14331589.922639119</v>
      </c>
      <c r="C192" s="17">
        <v>2115623.2850130005</v>
      </c>
      <c r="D192" s="17">
        <v>3826590.7587824995</v>
      </c>
      <c r="E192" s="17">
        <v>407105.81109450001</v>
      </c>
      <c r="F192" s="17">
        <v>10045.785867000001</v>
      </c>
      <c r="G192" s="17">
        <v>0</v>
      </c>
      <c r="H192" s="17">
        <v>1066.192626</v>
      </c>
      <c r="I192" s="18">
        <v>3635032.7178370003</v>
      </c>
      <c r="J192" s="18">
        <v>2079026.9548454999</v>
      </c>
      <c r="K192" s="17">
        <v>2641887.1296620001</v>
      </c>
      <c r="L192" s="17">
        <v>0</v>
      </c>
      <c r="M192" s="17">
        <v>-237339.36972862226</v>
      </c>
      <c r="N192" s="22">
        <v>4425462.494649996</v>
      </c>
      <c r="O192" s="17">
        <v>3705877.6168060005</v>
      </c>
      <c r="P192" s="14">
        <v>8131340.1114560002</v>
      </c>
    </row>
    <row r="193" spans="1:16" ht="14.25" customHeight="1" x14ac:dyDescent="0.25">
      <c r="A193" s="20">
        <v>39845</v>
      </c>
      <c r="B193" s="17">
        <v>14483584.672299411</v>
      </c>
      <c r="C193" s="17">
        <v>2155305.6507251998</v>
      </c>
      <c r="D193" s="17">
        <v>3558763.1496336004</v>
      </c>
      <c r="E193" s="17">
        <v>407538.21725729998</v>
      </c>
      <c r="F193" s="17">
        <v>15096.518921700002</v>
      </c>
      <c r="G193" s="17">
        <v>0</v>
      </c>
      <c r="H193" s="17">
        <v>34177.940739999998</v>
      </c>
      <c r="I193" s="18">
        <v>4132106.9885610002</v>
      </c>
      <c r="J193" s="18">
        <v>2196166.5101628001</v>
      </c>
      <c r="K193" s="17">
        <v>2493168.6629689997</v>
      </c>
      <c r="L193" s="17">
        <v>0</v>
      </c>
      <c r="M193" s="17">
        <v>-467083.97593681631</v>
      </c>
      <c r="N193" s="22">
        <v>4218220.6748369951</v>
      </c>
      <c r="O193" s="17">
        <v>4199541.7849430004</v>
      </c>
      <c r="P193" s="14">
        <v>8417762.4597800002</v>
      </c>
    </row>
    <row r="194" spans="1:16" ht="14.25" customHeight="1" x14ac:dyDescent="0.25">
      <c r="A194" s="20">
        <v>39873</v>
      </c>
      <c r="B194" s="17">
        <v>14656861.427757807</v>
      </c>
      <c r="C194" s="17">
        <v>2153817.2484919997</v>
      </c>
      <c r="D194" s="17">
        <v>3699677.621350999</v>
      </c>
      <c r="E194" s="17">
        <v>412847.48552000005</v>
      </c>
      <c r="F194" s="17">
        <v>10279.097888000002</v>
      </c>
      <c r="G194" s="17">
        <v>0</v>
      </c>
      <c r="H194" s="17">
        <v>1682.2286429999999</v>
      </c>
      <c r="I194" s="18">
        <v>4035090.2087380001</v>
      </c>
      <c r="J194" s="18">
        <v>2371914.0888900002</v>
      </c>
      <c r="K194" s="17">
        <v>2544109.612158</v>
      </c>
      <c r="L194" s="17">
        <v>0</v>
      </c>
      <c r="M194" s="17">
        <v>-340277.00650480646</v>
      </c>
      <c r="N194" s="22">
        <v>4223860.7548829978</v>
      </c>
      <c r="O194" s="17">
        <v>4096169.5822490002</v>
      </c>
      <c r="P194" s="14">
        <v>8320030.3371319994</v>
      </c>
    </row>
    <row r="195" spans="1:16" ht="14.25" customHeight="1" x14ac:dyDescent="0.25">
      <c r="A195" s="20">
        <v>39904</v>
      </c>
      <c r="B195" s="17">
        <v>15235837.839239838</v>
      </c>
      <c r="C195" s="17">
        <v>2147995.6335856002</v>
      </c>
      <c r="D195" s="17">
        <v>4081956.0188421998</v>
      </c>
      <c r="E195" s="17">
        <v>411232.93646380003</v>
      </c>
      <c r="F195" s="17">
        <v>26274.891529599994</v>
      </c>
      <c r="G195" s="17">
        <v>0</v>
      </c>
      <c r="H195" s="17">
        <v>1986.829033</v>
      </c>
      <c r="I195" s="18">
        <v>4271110.5312910005</v>
      </c>
      <c r="J195" s="18">
        <v>2432589.2716245996</v>
      </c>
      <c r="K195" s="17">
        <v>2387687.0158340004</v>
      </c>
      <c r="L195" s="17">
        <v>0</v>
      </c>
      <c r="M195" s="17">
        <v>-305665.21756684501</v>
      </c>
      <c r="N195" s="22">
        <v>4291770.2916339925</v>
      </c>
      <c r="O195" s="17">
        <v>4330712.6390790008</v>
      </c>
      <c r="P195" s="14">
        <v>8622482.9307130016</v>
      </c>
    </row>
    <row r="196" spans="1:16" ht="14.25" customHeight="1" x14ac:dyDescent="0.25">
      <c r="A196" s="20">
        <v>39934</v>
      </c>
      <c r="B196" s="17">
        <v>15804131.362100171</v>
      </c>
      <c r="C196" s="17">
        <v>2149629.8968169997</v>
      </c>
      <c r="D196" s="17">
        <v>4521696.7568679992</v>
      </c>
      <c r="E196" s="17">
        <v>418782.19039540004</v>
      </c>
      <c r="F196" s="17">
        <v>16957.441081600005</v>
      </c>
      <c r="G196" s="17">
        <v>0</v>
      </c>
      <c r="H196" s="17">
        <v>6212.7527360000004</v>
      </c>
      <c r="I196" s="18">
        <v>4600803.2354520001</v>
      </c>
      <c r="J196" s="18">
        <v>2652310.6128288</v>
      </c>
      <c r="K196" s="17">
        <v>1927672.7569560001</v>
      </c>
      <c r="L196" s="17">
        <v>0</v>
      </c>
      <c r="M196" s="17">
        <v>-385658.60205716942</v>
      </c>
      <c r="N196" s="22">
        <v>4273656.7968050027</v>
      </c>
      <c r="O196" s="17">
        <v>4657235.8866579998</v>
      </c>
      <c r="P196" s="14">
        <v>8930892.6834629998</v>
      </c>
    </row>
    <row r="197" spans="1:16" ht="14.25" customHeight="1" x14ac:dyDescent="0.25">
      <c r="A197" s="20">
        <v>39965</v>
      </c>
      <c r="B197" s="17">
        <v>16006339.58692836</v>
      </c>
      <c r="C197" s="17">
        <v>2151363.3084612</v>
      </c>
      <c r="D197" s="17">
        <v>4455622.8929375997</v>
      </c>
      <c r="E197" s="17">
        <v>417382.33496400004</v>
      </c>
      <c r="F197" s="17">
        <v>24177.878104800002</v>
      </c>
      <c r="G197" s="17">
        <v>0</v>
      </c>
      <c r="H197" s="17">
        <v>14119.749839</v>
      </c>
      <c r="I197" s="18">
        <v>4963037.0353840003</v>
      </c>
      <c r="J197" s="18">
        <v>2626542.4047194002</v>
      </c>
      <c r="K197" s="17">
        <v>1863713.528382</v>
      </c>
      <c r="L197" s="17">
        <v>0</v>
      </c>
      <c r="M197" s="17">
        <v>-332121.97336175991</v>
      </c>
      <c r="N197" s="22">
        <v>4323989.2673029974</v>
      </c>
      <c r="O197" s="17">
        <v>5020798.2247600006</v>
      </c>
      <c r="P197" s="14">
        <v>9344787.4920630008</v>
      </c>
    </row>
    <row r="198" spans="1:16" ht="14.25" customHeight="1" x14ac:dyDescent="0.25">
      <c r="A198" s="20">
        <v>39995</v>
      </c>
      <c r="B198" s="17">
        <v>16306536.722673757</v>
      </c>
      <c r="C198" s="17">
        <v>2145049.2518014</v>
      </c>
      <c r="D198" s="17">
        <v>4687120.3582766</v>
      </c>
      <c r="E198" s="17">
        <v>417311.06192259997</v>
      </c>
      <c r="F198" s="17">
        <v>21290.983769000006</v>
      </c>
      <c r="G198" s="17">
        <v>0</v>
      </c>
      <c r="H198" s="17">
        <v>834.293679</v>
      </c>
      <c r="I198" s="18">
        <v>4355605.5508279996</v>
      </c>
      <c r="J198" s="18">
        <v>2753856.4996925998</v>
      </c>
      <c r="K198" s="17">
        <v>2490783.7784440001</v>
      </c>
      <c r="L198" s="17">
        <v>0</v>
      </c>
      <c r="M198" s="17">
        <v>-231692.03754855623</v>
      </c>
      <c r="N198" s="22">
        <v>4329382.1215180019</v>
      </c>
      <c r="O198" s="17">
        <v>4413347.2986069992</v>
      </c>
      <c r="P198" s="14">
        <v>8742729.4201250002</v>
      </c>
    </row>
    <row r="199" spans="1:16" ht="14.25" customHeight="1" x14ac:dyDescent="0.25">
      <c r="A199" s="20">
        <v>40026</v>
      </c>
      <c r="B199" s="17">
        <v>16358513.226363894</v>
      </c>
      <c r="C199" s="17">
        <v>2145963.3888389999</v>
      </c>
      <c r="D199" s="17">
        <v>4681831.4710939992</v>
      </c>
      <c r="E199" s="17">
        <v>418152.51587599999</v>
      </c>
      <c r="F199" s="17">
        <v>37826.581569999995</v>
      </c>
      <c r="G199" s="17">
        <v>0</v>
      </c>
      <c r="H199" s="17">
        <v>857.97213599999998</v>
      </c>
      <c r="I199" s="18">
        <v>4046002.8551170002</v>
      </c>
      <c r="J199" s="18">
        <v>2789974.7787285</v>
      </c>
      <c r="K199" s="17">
        <v>2872544.8087869999</v>
      </c>
      <c r="L199" s="17">
        <v>0</v>
      </c>
      <c r="M199" s="17">
        <v>-130318.21198739135</v>
      </c>
      <c r="N199" s="22">
        <v>4364988.3959310036</v>
      </c>
      <c r="O199" s="17">
        <v>4104971.8621660001</v>
      </c>
      <c r="P199" s="14">
        <v>8469960.2580970004</v>
      </c>
    </row>
    <row r="200" spans="1:16" ht="14.25" customHeight="1" x14ac:dyDescent="0.25">
      <c r="A200" s="20">
        <v>40057</v>
      </c>
      <c r="B200" s="17">
        <v>17361745.703438584</v>
      </c>
      <c r="C200" s="17">
        <v>2127387.3795801997</v>
      </c>
      <c r="D200" s="17">
        <v>5171571.1088909991</v>
      </c>
      <c r="E200" s="17">
        <v>418334.19498860004</v>
      </c>
      <c r="F200" s="17">
        <v>39809.665397600002</v>
      </c>
      <c r="G200" s="17">
        <v>0</v>
      </c>
      <c r="H200" s="17">
        <v>12021.440511999999</v>
      </c>
      <c r="I200" s="18">
        <v>4031900.3165410003</v>
      </c>
      <c r="J200" s="18">
        <v>2784331.2722672001</v>
      </c>
      <c r="K200" s="17">
        <v>2942016.5433830004</v>
      </c>
      <c r="L200" s="17">
        <v>0</v>
      </c>
      <c r="M200" s="17">
        <v>-534240.42477958463</v>
      </c>
      <c r="N200" s="22">
        <v>4415619.3872600012</v>
      </c>
      <c r="O200" s="17">
        <v>4089935.8819500003</v>
      </c>
      <c r="P200" s="14">
        <v>8505555.2692099996</v>
      </c>
    </row>
    <row r="201" spans="1:16" ht="14.25" customHeight="1" x14ac:dyDescent="0.25">
      <c r="A201" s="20">
        <v>40087</v>
      </c>
      <c r="B201" s="17">
        <v>17496290.613669746</v>
      </c>
      <c r="C201" s="17">
        <v>2128471.5805497998</v>
      </c>
      <c r="D201" s="17">
        <v>5220318.6436216002</v>
      </c>
      <c r="E201" s="17">
        <v>419450.80250040005</v>
      </c>
      <c r="F201" s="17">
        <v>67392.531031400009</v>
      </c>
      <c r="G201" s="17">
        <v>0</v>
      </c>
      <c r="H201" s="17">
        <v>5829.2813050000004</v>
      </c>
      <c r="I201" s="18">
        <v>4372564.5628190003</v>
      </c>
      <c r="J201" s="18">
        <v>2714553.0555011998</v>
      </c>
      <c r="K201" s="17">
        <v>2599943.2531650001</v>
      </c>
      <c r="L201" s="17">
        <v>0</v>
      </c>
      <c r="M201" s="17">
        <v>-601436.33862975589</v>
      </c>
      <c r="N201" s="22">
        <v>4473833.8932569874</v>
      </c>
      <c r="O201" s="17">
        <v>4428702.2936760001</v>
      </c>
      <c r="P201" s="14">
        <v>8902536.1869329996</v>
      </c>
    </row>
    <row r="202" spans="1:16" ht="14.25" customHeight="1" x14ac:dyDescent="0.25">
      <c r="A202" s="20">
        <v>40118</v>
      </c>
      <c r="B202" s="17">
        <v>17861355.997213662</v>
      </c>
      <c r="C202" s="17">
        <v>2105771.1246406003</v>
      </c>
      <c r="D202" s="17">
        <v>5375984.0701249987</v>
      </c>
      <c r="E202" s="17">
        <v>418978.80536180001</v>
      </c>
      <c r="F202" s="17">
        <v>32725.829431600003</v>
      </c>
      <c r="G202" s="17">
        <v>0</v>
      </c>
      <c r="H202" s="17">
        <v>1126.9997209999999</v>
      </c>
      <c r="I202" s="18">
        <v>4259027.2320590001</v>
      </c>
      <c r="J202" s="18">
        <v>2660216.4740658002</v>
      </c>
      <c r="K202" s="17">
        <v>2949341.203464</v>
      </c>
      <c r="L202" s="17">
        <v>0</v>
      </c>
      <c r="M202" s="17">
        <v>-455817.50625166181</v>
      </c>
      <c r="N202" s="22">
        <v>4654120.6115399981</v>
      </c>
      <c r="O202" s="17">
        <v>4317222.6306189997</v>
      </c>
      <c r="P202" s="14">
        <v>8971343.2421589997</v>
      </c>
    </row>
    <row r="203" spans="1:16" ht="14.25" customHeight="1" x14ac:dyDescent="0.25">
      <c r="A203" s="20">
        <v>40148</v>
      </c>
      <c r="B203" s="17">
        <v>17783487.355849564</v>
      </c>
      <c r="C203" s="17">
        <v>2042721.0457799996</v>
      </c>
      <c r="D203" s="17">
        <v>4267366.1803609999</v>
      </c>
      <c r="E203" s="17">
        <v>407955.51134999999</v>
      </c>
      <c r="F203" s="17">
        <v>55447.371443000004</v>
      </c>
      <c r="G203" s="17">
        <v>0</v>
      </c>
      <c r="H203" s="17">
        <v>63.85099300000001</v>
      </c>
      <c r="I203" s="18">
        <v>4578239.5490300003</v>
      </c>
      <c r="J203" s="18">
        <v>2675529.4047059999</v>
      </c>
      <c r="K203" s="17">
        <v>3412053.5431349999</v>
      </c>
      <c r="L203" s="17">
        <v>0</v>
      </c>
      <c r="M203" s="17">
        <v>292206.98576643341</v>
      </c>
      <c r="N203" s="22">
        <v>5537798.701063998</v>
      </c>
      <c r="O203" s="17">
        <v>4634597.4338270007</v>
      </c>
      <c r="P203" s="14">
        <v>10172396.134891</v>
      </c>
    </row>
    <row r="204" spans="1:16" ht="14.25" customHeight="1" x14ac:dyDescent="0.25">
      <c r="A204" s="20">
        <v>40179</v>
      </c>
      <c r="B204" s="17">
        <v>18269439.602063961</v>
      </c>
      <c r="C204" s="17">
        <v>2107817.9229364004</v>
      </c>
      <c r="D204" s="17">
        <v>4440950.0740358001</v>
      </c>
      <c r="E204" s="17">
        <v>408986.50357619999</v>
      </c>
      <c r="F204" s="17">
        <v>41358.885909199998</v>
      </c>
      <c r="G204" s="17">
        <v>0</v>
      </c>
      <c r="H204" s="17">
        <v>754.11679700000002</v>
      </c>
      <c r="I204" s="18">
        <v>4471332.0306550004</v>
      </c>
      <c r="J204" s="18">
        <v>2594513.9485007999</v>
      </c>
      <c r="K204" s="17">
        <v>4076849.8135860004</v>
      </c>
      <c r="L204" s="17">
        <v>0</v>
      </c>
      <c r="M204" s="17">
        <v>-145114.54393476108</v>
      </c>
      <c r="N204" s="22">
        <v>5016878.8487520013</v>
      </c>
      <c r="O204" s="17">
        <v>4534474.7902770005</v>
      </c>
      <c r="P204" s="14">
        <v>9551353.639029</v>
      </c>
    </row>
    <row r="205" spans="1:16" ht="14.25" customHeight="1" x14ac:dyDescent="0.25">
      <c r="A205" s="20">
        <v>40210</v>
      </c>
      <c r="B205" s="17">
        <v>18050071.216156907</v>
      </c>
      <c r="C205" s="17">
        <v>2104104.6345548797</v>
      </c>
      <c r="D205" s="17">
        <v>4416247.1789547596</v>
      </c>
      <c r="E205" s="17">
        <v>405010.21824404004</v>
      </c>
      <c r="F205" s="17">
        <v>23282.224527010003</v>
      </c>
      <c r="G205" s="17">
        <v>0</v>
      </c>
      <c r="H205" s="17">
        <v>21371.353725000001</v>
      </c>
      <c r="I205" s="18">
        <v>4006965.0880929995</v>
      </c>
      <c r="J205" s="18">
        <v>2521595.5986963301</v>
      </c>
      <c r="K205" s="17">
        <v>4667858.9943750007</v>
      </c>
      <c r="L205" s="17">
        <v>0</v>
      </c>
      <c r="M205" s="17">
        <v>33675.170533271506</v>
      </c>
      <c r="N205" s="22">
        <v>4978283.5085679954</v>
      </c>
      <c r="O205" s="17">
        <v>4065650.5666379994</v>
      </c>
      <c r="P205" s="14">
        <v>9043934.0752060004</v>
      </c>
    </row>
    <row r="206" spans="1:16" ht="14.25" customHeight="1" x14ac:dyDescent="0.25">
      <c r="A206" s="20">
        <v>40238</v>
      </c>
      <c r="B206" s="17">
        <v>18114818.321626153</v>
      </c>
      <c r="C206" s="17">
        <v>2106931.7495188396</v>
      </c>
      <c r="D206" s="17">
        <v>4632793.3501285594</v>
      </c>
      <c r="E206" s="17">
        <v>403792.08012616</v>
      </c>
      <c r="F206" s="17">
        <v>27952.99255228</v>
      </c>
      <c r="G206" s="17">
        <v>0</v>
      </c>
      <c r="H206" s="17">
        <v>1607.6256920000001</v>
      </c>
      <c r="I206" s="18">
        <v>3757869.268952</v>
      </c>
      <c r="J206" s="18">
        <v>2673763.80636732</v>
      </c>
      <c r="K206" s="17">
        <v>4589555.4984860001</v>
      </c>
      <c r="L206" s="17">
        <v>0</v>
      </c>
      <c r="M206" s="17">
        <v>151796.97199899401</v>
      </c>
      <c r="N206" s="22">
        <v>5097011.8324759882</v>
      </c>
      <c r="O206" s="17">
        <v>3816877.6899279999</v>
      </c>
      <c r="P206" s="14">
        <v>8913889.5224040002</v>
      </c>
    </row>
    <row r="207" spans="1:16" ht="14.25" customHeight="1" x14ac:dyDescent="0.25">
      <c r="A207" s="20">
        <v>40269</v>
      </c>
      <c r="B207" s="17">
        <v>18227594.317660466</v>
      </c>
      <c r="C207" s="17">
        <v>2114464.8614058997</v>
      </c>
      <c r="D207" s="17">
        <v>4769302.9580099601</v>
      </c>
      <c r="E207" s="17">
        <v>402815.18209642003</v>
      </c>
      <c r="F207" s="17">
        <v>26852.872337200006</v>
      </c>
      <c r="G207" s="17">
        <v>0</v>
      </c>
      <c r="H207" s="17">
        <v>1505.4418049999999</v>
      </c>
      <c r="I207" s="18">
        <v>3944469.2688750001</v>
      </c>
      <c r="J207" s="18">
        <v>2687525.6831179201</v>
      </c>
      <c r="K207" s="17">
        <v>4285952.626278</v>
      </c>
      <c r="L207" s="17">
        <v>0</v>
      </c>
      <c r="M207" s="17">
        <v>85120.232744297944</v>
      </c>
      <c r="N207" s="22">
        <v>5117396.6270940034</v>
      </c>
      <c r="O207" s="17">
        <v>4003666.2791170003</v>
      </c>
      <c r="P207" s="14">
        <v>9121062.9062109999</v>
      </c>
    </row>
    <row r="208" spans="1:16" ht="14.25" customHeight="1" x14ac:dyDescent="0.25">
      <c r="A208" s="20">
        <v>40299</v>
      </c>
      <c r="B208" s="17">
        <v>18449732.182232894</v>
      </c>
      <c r="C208" s="17">
        <v>2131271.4699416999</v>
      </c>
      <c r="D208" s="17">
        <v>5062168.5938786399</v>
      </c>
      <c r="E208" s="17">
        <v>395266.95253795001</v>
      </c>
      <c r="F208" s="17">
        <v>8168.6251436599996</v>
      </c>
      <c r="G208" s="17">
        <v>0</v>
      </c>
      <c r="H208" s="17">
        <v>991.41574600000001</v>
      </c>
      <c r="I208" s="18">
        <v>3919084.4821579996</v>
      </c>
      <c r="J208" s="18">
        <v>2891103.8168280404</v>
      </c>
      <c r="K208" s="17">
        <v>4211341.7636500001</v>
      </c>
      <c r="L208" s="17">
        <v>0</v>
      </c>
      <c r="M208" s="17">
        <v>212727.48680579849</v>
      </c>
      <c r="N208" s="22">
        <v>5098122.2256060001</v>
      </c>
      <c r="O208" s="17">
        <v>3978722.7425159998</v>
      </c>
      <c r="P208" s="14">
        <v>9076844.9681219999</v>
      </c>
    </row>
    <row r="209" spans="1:16" ht="14.25" customHeight="1" x14ac:dyDescent="0.25">
      <c r="A209" s="20">
        <v>40330</v>
      </c>
      <c r="B209" s="17">
        <v>18615423.168024119</v>
      </c>
      <c r="C209" s="17">
        <v>2146659.1305235196</v>
      </c>
      <c r="D209" s="17">
        <v>5407354.277140799</v>
      </c>
      <c r="E209" s="17">
        <v>395471.95116215997</v>
      </c>
      <c r="F209" s="17">
        <v>28883.266414559996</v>
      </c>
      <c r="G209" s="17">
        <v>0</v>
      </c>
      <c r="H209" s="17">
        <v>8547.3092479999996</v>
      </c>
      <c r="I209" s="18">
        <v>4129919.9837959995</v>
      </c>
      <c r="J209" s="18">
        <v>2904313.0978282802</v>
      </c>
      <c r="K209" s="17">
        <v>3790975.5705650002</v>
      </c>
      <c r="L209" s="17">
        <v>0</v>
      </c>
      <c r="M209" s="17">
        <v>167957.1811918444</v>
      </c>
      <c r="N209" s="22">
        <v>5072612.544405004</v>
      </c>
      <c r="O209" s="17">
        <v>4189872.5642589997</v>
      </c>
      <c r="P209" s="14">
        <v>9262485.1086640004</v>
      </c>
    </row>
    <row r="210" spans="1:16" ht="14.25" customHeight="1" x14ac:dyDescent="0.25">
      <c r="A210" s="20">
        <v>40360</v>
      </c>
      <c r="B210" s="17">
        <v>18805968.297993496</v>
      </c>
      <c r="C210" s="17">
        <v>2152340.7171286</v>
      </c>
      <c r="D210" s="17">
        <v>5433153.9419780783</v>
      </c>
      <c r="E210" s="17">
        <v>401662.7539598</v>
      </c>
      <c r="F210" s="17">
        <v>33293.375017799997</v>
      </c>
      <c r="G210" s="17">
        <v>0</v>
      </c>
      <c r="H210" s="17">
        <v>2173.590917</v>
      </c>
      <c r="I210" s="18">
        <v>3830958.1493299995</v>
      </c>
      <c r="J210" s="18">
        <v>2899276.6634979597</v>
      </c>
      <c r="K210" s="17">
        <v>3881737.270453</v>
      </c>
      <c r="L210" s="17">
        <v>0</v>
      </c>
      <c r="M210" s="17">
        <v>-1273.0808840498794</v>
      </c>
      <c r="N210" s="22">
        <v>5282452.8788380092</v>
      </c>
      <c r="O210" s="17">
        <v>3891315.5655319993</v>
      </c>
      <c r="P210" s="14">
        <v>9173768.4443699997</v>
      </c>
    </row>
    <row r="211" spans="1:16" ht="14.25" customHeight="1" x14ac:dyDescent="0.25">
      <c r="A211" s="20">
        <v>40391</v>
      </c>
      <c r="B211" s="17">
        <v>18871239.669527404</v>
      </c>
      <c r="C211" s="17">
        <v>2173629.1941465</v>
      </c>
      <c r="D211" s="17">
        <v>5447269.2530901898</v>
      </c>
      <c r="E211" s="17">
        <v>400015.71712712006</v>
      </c>
      <c r="F211" s="17">
        <v>13546.146179360003</v>
      </c>
      <c r="G211" s="17">
        <v>0</v>
      </c>
      <c r="H211" s="17">
        <v>2497.6897330000002</v>
      </c>
      <c r="I211" s="18">
        <v>4102049.4450929994</v>
      </c>
      <c r="J211" s="18">
        <v>2968411.4100174601</v>
      </c>
      <c r="K211" s="17">
        <v>3704980.4987959997</v>
      </c>
      <c r="L211" s="17">
        <v>0</v>
      </c>
      <c r="M211" s="17">
        <v>22725.743439982412</v>
      </c>
      <c r="N211" s="22">
        <v>5233851.260797997</v>
      </c>
      <c r="O211" s="17">
        <v>4164715.6227059993</v>
      </c>
      <c r="P211" s="14">
        <v>9398566.8835039996</v>
      </c>
    </row>
    <row r="212" spans="1:16" ht="14.25" customHeight="1" x14ac:dyDescent="0.25">
      <c r="A212" s="20">
        <v>40422</v>
      </c>
      <c r="B212" s="17">
        <v>19379201.403198589</v>
      </c>
      <c r="C212" s="17">
        <v>2209600.2666561799</v>
      </c>
      <c r="D212" s="17">
        <v>5583492.0953621399</v>
      </c>
      <c r="E212" s="17">
        <v>409653.23398217995</v>
      </c>
      <c r="F212" s="17">
        <v>5565.3955366599985</v>
      </c>
      <c r="G212" s="17">
        <v>0</v>
      </c>
      <c r="H212" s="17">
        <v>27568.213309999999</v>
      </c>
      <c r="I212" s="18">
        <v>3891290.2569930004</v>
      </c>
      <c r="J212" s="18">
        <v>3033634.3525765799</v>
      </c>
      <c r="K212" s="17">
        <v>3771229.4140029997</v>
      </c>
      <c r="L212" s="17">
        <v>0</v>
      </c>
      <c r="M212" s="17">
        <v>-448510.6582705786</v>
      </c>
      <c r="N212" s="22">
        <v>5292300.9444049895</v>
      </c>
      <c r="O212" s="17">
        <v>3954733.8255130006</v>
      </c>
      <c r="P212" s="14">
        <v>9247034.7699180003</v>
      </c>
    </row>
    <row r="213" spans="1:16" ht="14.25" customHeight="1" x14ac:dyDescent="0.25">
      <c r="A213" s="20">
        <v>40452</v>
      </c>
      <c r="B213" s="17">
        <v>20053443.632258147</v>
      </c>
      <c r="C213" s="17">
        <v>2258941.3120478201</v>
      </c>
      <c r="D213" s="17">
        <v>5894778.6377560189</v>
      </c>
      <c r="E213" s="17">
        <v>414279.47886817</v>
      </c>
      <c r="F213" s="17">
        <v>26217.379877940002</v>
      </c>
      <c r="G213" s="17">
        <v>0</v>
      </c>
      <c r="H213" s="17">
        <v>31824.291472000001</v>
      </c>
      <c r="I213" s="18">
        <v>3415505.6070880005</v>
      </c>
      <c r="J213" s="18">
        <v>3347046.7651820099</v>
      </c>
      <c r="K213" s="17">
        <v>3720648.3452920001</v>
      </c>
      <c r="L213" s="17">
        <v>0</v>
      </c>
      <c r="M213" s="17">
        <v>-907168.642925177</v>
      </c>
      <c r="N213" s="22">
        <v>5447123.3365249913</v>
      </c>
      <c r="O213" s="17">
        <v>3477503.3493820005</v>
      </c>
      <c r="P213" s="14">
        <v>8924626.6859070007</v>
      </c>
    </row>
    <row r="214" spans="1:16" ht="14.25" customHeight="1" x14ac:dyDescent="0.25">
      <c r="A214" s="20">
        <v>40483</v>
      </c>
      <c r="B214" s="17">
        <v>18513614.714931302</v>
      </c>
      <c r="C214" s="17">
        <v>2154349.8948097504</v>
      </c>
      <c r="D214" s="17">
        <v>6012438.2099144496</v>
      </c>
      <c r="E214" s="17">
        <v>399435.15742579999</v>
      </c>
      <c r="F214" s="17">
        <v>17231.882758150001</v>
      </c>
      <c r="G214" s="17">
        <v>0</v>
      </c>
      <c r="H214" s="17">
        <v>1065.8207150000001</v>
      </c>
      <c r="I214" s="18">
        <v>3204290.7969349995</v>
      </c>
      <c r="J214" s="18">
        <v>3001399.0522054499</v>
      </c>
      <c r="K214" s="17">
        <v>3521457.6299529998</v>
      </c>
      <c r="L214" s="17">
        <v>0</v>
      </c>
      <c r="M214" s="17">
        <v>323792.93297421047</v>
      </c>
      <c r="N214" s="22">
        <v>5635440.9490900151</v>
      </c>
      <c r="O214" s="17">
        <v>3271116.5279729995</v>
      </c>
      <c r="P214" s="14">
        <v>8906557.4770630002</v>
      </c>
    </row>
    <row r="215" spans="1:16" ht="14.25" customHeight="1" x14ac:dyDescent="0.25">
      <c r="A215" s="20">
        <v>40513</v>
      </c>
      <c r="B215" s="17">
        <v>19035328.580704466</v>
      </c>
      <c r="C215" s="17">
        <v>2118473.84482856</v>
      </c>
      <c r="D215" s="17">
        <v>5868037.1570945196</v>
      </c>
      <c r="E215" s="17">
        <v>398531.92148416</v>
      </c>
      <c r="F215" s="17">
        <v>14046.322878859999</v>
      </c>
      <c r="G215" s="17">
        <v>0</v>
      </c>
      <c r="H215" s="17">
        <v>63.85099300000001</v>
      </c>
      <c r="I215" s="18">
        <v>3662159.7112720003</v>
      </c>
      <c r="J215" s="18">
        <v>3030653.5785219399</v>
      </c>
      <c r="K215" s="17">
        <v>3136918.5725909998</v>
      </c>
      <c r="L215" s="17">
        <v>0</v>
      </c>
      <c r="M215" s="17">
        <v>722950.92649412877</v>
      </c>
      <c r="N215" s="22">
        <v>6563533.7821459956</v>
      </c>
      <c r="O215" s="17">
        <v>3720061.4812990003</v>
      </c>
      <c r="P215" s="14">
        <v>10283595.263445001</v>
      </c>
    </row>
    <row r="216" spans="1:16" ht="14.25" customHeight="1" x14ac:dyDescent="0.25">
      <c r="A216" s="20">
        <v>40544</v>
      </c>
      <c r="B216" s="17">
        <v>19636687.966194615</v>
      </c>
      <c r="C216" s="17">
        <v>2158666.6475950801</v>
      </c>
      <c r="D216" s="17">
        <v>5860938.2072616294</v>
      </c>
      <c r="E216" s="17">
        <v>404407.44835352001</v>
      </c>
      <c r="F216" s="17">
        <v>26924.333029239999</v>
      </c>
      <c r="G216" s="17">
        <v>0</v>
      </c>
      <c r="H216" s="17">
        <v>2026.989558</v>
      </c>
      <c r="I216" s="18">
        <v>3655548.9897360001</v>
      </c>
      <c r="J216" s="18">
        <v>3204505.3582272502</v>
      </c>
      <c r="K216" s="17">
        <v>3840405.3962639999</v>
      </c>
      <c r="L216" s="17">
        <v>0</v>
      </c>
      <c r="M216" s="17">
        <v>308220.04655690701</v>
      </c>
      <c r="N216" s="22">
        <v>5921686.8137400039</v>
      </c>
      <c r="O216" s="17">
        <v>3714216.8119890001</v>
      </c>
      <c r="P216" s="14">
        <v>9635903.6257290002</v>
      </c>
    </row>
    <row r="217" spans="1:16" ht="14.25" customHeight="1" x14ac:dyDescent="0.25">
      <c r="A217" s="20">
        <v>40575</v>
      </c>
      <c r="B217" s="17">
        <v>19619901.894095749</v>
      </c>
      <c r="C217" s="17">
        <v>2135436.7848038501</v>
      </c>
      <c r="D217" s="17">
        <v>6133738.2674900498</v>
      </c>
      <c r="E217" s="17">
        <v>403267.36353784997</v>
      </c>
      <c r="F217" s="17">
        <v>12858.617177900003</v>
      </c>
      <c r="G217" s="17">
        <v>0</v>
      </c>
      <c r="H217" s="17">
        <v>6538.5695839999998</v>
      </c>
      <c r="I217" s="18">
        <v>3391519.5997130005</v>
      </c>
      <c r="J217" s="18">
        <v>3176936.7054687492</v>
      </c>
      <c r="K217" s="17">
        <v>4319616.9548850004</v>
      </c>
      <c r="L217" s="17">
        <v>0</v>
      </c>
      <c r="M217" s="17">
        <v>617397.51618123334</v>
      </c>
      <c r="N217" s="22">
        <v>5747871.9834679803</v>
      </c>
      <c r="O217" s="17">
        <v>3448593.2524970006</v>
      </c>
      <c r="P217" s="14">
        <v>9196465.2359650005</v>
      </c>
    </row>
    <row r="218" spans="1:16" ht="14.25" customHeight="1" x14ac:dyDescent="0.25">
      <c r="A218" s="20">
        <v>40603</v>
      </c>
      <c r="B218" s="17">
        <v>17791552.919317242</v>
      </c>
      <c r="C218" s="17">
        <v>1933686.9352036801</v>
      </c>
      <c r="D218" s="17">
        <v>5661077.8972371994</v>
      </c>
      <c r="E218" s="17">
        <v>391391.96949585999</v>
      </c>
      <c r="F218" s="17">
        <v>10122.594007520001</v>
      </c>
      <c r="G218" s="17">
        <v>0</v>
      </c>
      <c r="H218" s="17">
        <v>4367.9302870000001</v>
      </c>
      <c r="I218" s="18">
        <v>3315630.2501540007</v>
      </c>
      <c r="J218" s="18">
        <v>2971586.87702836</v>
      </c>
      <c r="K218" s="17">
        <v>4669631.3355999999</v>
      </c>
      <c r="L218" s="17">
        <v>0</v>
      </c>
      <c r="M218" s="17">
        <v>2395008.6472533024</v>
      </c>
      <c r="N218" s="22">
        <v>5887959.4475300033</v>
      </c>
      <c r="O218" s="17">
        <v>3373361.9381500008</v>
      </c>
      <c r="P218" s="14">
        <v>9261321.3856800012</v>
      </c>
    </row>
    <row r="219" spans="1:16" ht="14.25" customHeight="1" x14ac:dyDescent="0.25">
      <c r="A219" s="20">
        <v>40634</v>
      </c>
      <c r="B219" s="17">
        <v>18435236.264366593</v>
      </c>
      <c r="C219" s="17">
        <v>1894469.0836585001</v>
      </c>
      <c r="D219" s="17">
        <v>5841815.6812040787</v>
      </c>
      <c r="E219" s="17">
        <v>392724.37231776997</v>
      </c>
      <c r="F219" s="17">
        <v>10123.849658600002</v>
      </c>
      <c r="G219" s="17">
        <v>0</v>
      </c>
      <c r="H219" s="17">
        <v>47601.655243000001</v>
      </c>
      <c r="I219" s="18">
        <v>3340806.6965610003</v>
      </c>
      <c r="J219" s="18">
        <v>3370419.0246553905</v>
      </c>
      <c r="K219" s="17">
        <v>4895751.0649609994</v>
      </c>
      <c r="L219" s="17">
        <v>0</v>
      </c>
      <c r="M219" s="17">
        <v>2650258.9405132066</v>
      </c>
      <c r="N219" s="22">
        <v>5961373.9990590028</v>
      </c>
      <c r="O219" s="17">
        <v>3398705.5441920003</v>
      </c>
      <c r="P219" s="14">
        <v>9360079.5432510003</v>
      </c>
    </row>
    <row r="220" spans="1:16" ht="14.25" customHeight="1" x14ac:dyDescent="0.25">
      <c r="A220" s="20">
        <v>40664</v>
      </c>
      <c r="B220" s="17">
        <v>19541958.820871629</v>
      </c>
      <c r="C220" s="17">
        <v>1942410.2543282001</v>
      </c>
      <c r="D220" s="17">
        <v>5971524.5641010003</v>
      </c>
      <c r="E220" s="17">
        <v>392403.90651619999</v>
      </c>
      <c r="F220" s="17">
        <v>5018.3874584000005</v>
      </c>
      <c r="G220" s="17">
        <v>0</v>
      </c>
      <c r="H220" s="17">
        <v>2365.8776670000002</v>
      </c>
      <c r="I220" s="18">
        <v>3602968.5805850001</v>
      </c>
      <c r="J220" s="18">
        <v>3909688.1932920003</v>
      </c>
      <c r="K220" s="17">
        <v>4936449.1269700006</v>
      </c>
      <c r="L220" s="17">
        <v>0</v>
      </c>
      <c r="M220" s="17">
        <v>2391405.569972368</v>
      </c>
      <c r="N220" s="22">
        <v>5844895.5769489948</v>
      </c>
      <c r="O220" s="17">
        <v>3667168.9646800002</v>
      </c>
      <c r="P220" s="14">
        <v>9512064.5416290015</v>
      </c>
    </row>
    <row r="221" spans="1:16" ht="14.25" customHeight="1" x14ac:dyDescent="0.25">
      <c r="A221" s="20">
        <v>40695</v>
      </c>
      <c r="B221" s="17">
        <v>19590300.839543466</v>
      </c>
      <c r="C221" s="17">
        <v>1927369.8406155799</v>
      </c>
      <c r="D221" s="17">
        <v>6115458.1262904797</v>
      </c>
      <c r="E221" s="17">
        <v>391555.10613740003</v>
      </c>
      <c r="F221" s="17">
        <v>2950.9804811999998</v>
      </c>
      <c r="G221" s="17">
        <v>0</v>
      </c>
      <c r="H221" s="17">
        <v>55048.320581</v>
      </c>
      <c r="I221" s="18">
        <v>3577331.2023350005</v>
      </c>
      <c r="J221" s="18">
        <v>3933396.9150085403</v>
      </c>
      <c r="K221" s="17">
        <v>5190848.6230850006</v>
      </c>
      <c r="L221" s="17">
        <v>0</v>
      </c>
      <c r="M221" s="17">
        <v>2640054.1170167704</v>
      </c>
      <c r="N221" s="22">
        <v>5784342.3766939975</v>
      </c>
      <c r="O221" s="17">
        <v>3640681.6798460004</v>
      </c>
      <c r="P221" s="14">
        <v>9425024.0565400012</v>
      </c>
    </row>
    <row r="222" spans="1:16" ht="14.25" customHeight="1" x14ac:dyDescent="0.25">
      <c r="A222" s="20">
        <v>40725</v>
      </c>
      <c r="B222" s="17">
        <v>18880714.762389325</v>
      </c>
      <c r="C222" s="17">
        <v>1849108.4052015201</v>
      </c>
      <c r="D222" s="17">
        <v>6453583.6762097599</v>
      </c>
      <c r="E222" s="17">
        <v>384776.21702481998</v>
      </c>
      <c r="F222" s="17">
        <v>14597.959390430002</v>
      </c>
      <c r="G222" s="17">
        <v>0</v>
      </c>
      <c r="H222" s="17">
        <v>58929.093697000004</v>
      </c>
      <c r="I222" s="18">
        <v>3682199.2423790004</v>
      </c>
      <c r="J222" s="18">
        <v>3668077.1573352199</v>
      </c>
      <c r="K222" s="17">
        <v>4869892.7961280001</v>
      </c>
      <c r="L222" s="17">
        <v>0</v>
      </c>
      <c r="M222" s="17">
        <v>3374474.0028017713</v>
      </c>
      <c r="N222" s="22">
        <v>5859651.6496720277</v>
      </c>
      <c r="O222" s="17">
        <v>3745979.9509780002</v>
      </c>
      <c r="P222" s="14">
        <v>9605631.6006499995</v>
      </c>
    </row>
    <row r="223" spans="1:16" ht="14.25" customHeight="1" x14ac:dyDescent="0.25">
      <c r="A223" s="20">
        <v>40756</v>
      </c>
      <c r="B223" s="17">
        <v>19438850.84445769</v>
      </c>
      <c r="C223" s="17">
        <v>1903019.83447983</v>
      </c>
      <c r="D223" s="17">
        <v>6109949.5992688397</v>
      </c>
      <c r="E223" s="17">
        <v>388510.39066532999</v>
      </c>
      <c r="F223" s="17">
        <v>6427.1238000899993</v>
      </c>
      <c r="G223" s="17">
        <v>0</v>
      </c>
      <c r="H223" s="17">
        <v>812.69879800000001</v>
      </c>
      <c r="I223" s="18">
        <v>3478818.8530729995</v>
      </c>
      <c r="J223" s="18">
        <v>3549130.8999503101</v>
      </c>
      <c r="K223" s="17">
        <v>5667325.8960570004</v>
      </c>
      <c r="L223" s="17">
        <v>0</v>
      </c>
      <c r="M223" s="17">
        <v>2985572.9682573918</v>
      </c>
      <c r="N223" s="22">
        <v>5905114.3645090051</v>
      </c>
      <c r="O223" s="17">
        <v>3546570.2283339994</v>
      </c>
      <c r="P223" s="14">
        <v>9451684.5928429998</v>
      </c>
    </row>
    <row r="224" spans="1:16" ht="14.25" customHeight="1" x14ac:dyDescent="0.25">
      <c r="A224" s="20">
        <v>40787</v>
      </c>
      <c r="B224" s="17">
        <v>20291464.918939233</v>
      </c>
      <c r="C224" s="17">
        <v>2023109.6632523099</v>
      </c>
      <c r="D224" s="17">
        <v>6545721.4726134101</v>
      </c>
      <c r="E224" s="17">
        <v>389035.94687453</v>
      </c>
      <c r="F224" s="17">
        <v>5995.4839529299988</v>
      </c>
      <c r="G224" s="17">
        <v>0</v>
      </c>
      <c r="H224" s="17">
        <v>1532.880613</v>
      </c>
      <c r="I224" s="18">
        <v>3696971.284064</v>
      </c>
      <c r="J224" s="18">
        <v>3745855.65553822</v>
      </c>
      <c r="K224" s="17">
        <v>5094885.8910060003</v>
      </c>
      <c r="L224" s="17">
        <v>0</v>
      </c>
      <c r="M224" s="17">
        <v>2340369.5007684808</v>
      </c>
      <c r="N224" s="22">
        <v>5956083.1232729908</v>
      </c>
      <c r="O224" s="17">
        <v>3768731.7583710002</v>
      </c>
      <c r="P224" s="14">
        <v>9724814.8816439994</v>
      </c>
    </row>
    <row r="225" spans="1:16" ht="14.25" customHeight="1" x14ac:dyDescent="0.25">
      <c r="A225" s="20">
        <v>40817</v>
      </c>
      <c r="B225" s="17">
        <v>21159645.67200879</v>
      </c>
      <c r="C225" s="17">
        <v>2054227.0329292598</v>
      </c>
      <c r="D225" s="17">
        <v>6726866.81329556</v>
      </c>
      <c r="E225" s="17">
        <v>394621.47024482</v>
      </c>
      <c r="F225" s="17">
        <v>7428.2469068800001</v>
      </c>
      <c r="G225" s="17">
        <v>0</v>
      </c>
      <c r="H225" s="17">
        <v>3325.315325</v>
      </c>
      <c r="I225" s="18">
        <v>3665997.2713740002</v>
      </c>
      <c r="J225" s="18">
        <v>3886763.3504669699</v>
      </c>
      <c r="K225" s="17">
        <v>5221188.2347600004</v>
      </c>
      <c r="L225" s="17">
        <v>0</v>
      </c>
      <c r="M225" s="17">
        <v>1857957.8323935303</v>
      </c>
      <c r="N225" s="22">
        <v>5961533.4060979877</v>
      </c>
      <c r="O225" s="17">
        <v>3727620.1446850002</v>
      </c>
      <c r="P225" s="14">
        <v>9689153.5507830009</v>
      </c>
    </row>
    <row r="226" spans="1:16" ht="14.25" customHeight="1" x14ac:dyDescent="0.25">
      <c r="A226" s="20">
        <v>40848</v>
      </c>
      <c r="B226" s="17">
        <v>22211503.074328419</v>
      </c>
      <c r="C226" s="17">
        <v>2173239.0817771503</v>
      </c>
      <c r="D226" s="17">
        <v>6983648.0008709002</v>
      </c>
      <c r="E226" s="17">
        <v>398202.04027444997</v>
      </c>
      <c r="F226" s="17">
        <v>3826.8134640499998</v>
      </c>
      <c r="G226" s="17">
        <v>0</v>
      </c>
      <c r="H226" s="17">
        <v>1581.3287250000001</v>
      </c>
      <c r="I226" s="18">
        <v>3724675.4827329991</v>
      </c>
      <c r="J226" s="18">
        <v>4247160.2750659501</v>
      </c>
      <c r="K226" s="17">
        <v>4608433.4811159996</v>
      </c>
      <c r="L226" s="17">
        <v>0</v>
      </c>
      <c r="M226" s="17">
        <v>918035.97518989863</v>
      </c>
      <c r="N226" s="22">
        <v>6134817.4470450189</v>
      </c>
      <c r="O226" s="17">
        <v>3788858.996170999</v>
      </c>
      <c r="P226" s="14">
        <v>9923676.4432159998</v>
      </c>
    </row>
    <row r="227" spans="1:16" ht="14.25" customHeight="1" x14ac:dyDescent="0.25">
      <c r="A227" s="20">
        <v>40878</v>
      </c>
      <c r="B227" s="17">
        <v>22349061.431316402</v>
      </c>
      <c r="C227" s="17">
        <v>2192365.3499718797</v>
      </c>
      <c r="D227" s="17">
        <v>6155760.7567747794</v>
      </c>
      <c r="E227" s="17">
        <v>394160.08200445998</v>
      </c>
      <c r="F227" s="17">
        <v>1883.6695237600002</v>
      </c>
      <c r="G227" s="17">
        <v>0</v>
      </c>
      <c r="H227" s="17">
        <v>64900.214106000007</v>
      </c>
      <c r="I227" s="18">
        <v>4219376.6229359992</v>
      </c>
      <c r="J227" s="18">
        <v>4240993.5771636795</v>
      </c>
      <c r="K227" s="17">
        <v>4155060.0646330002</v>
      </c>
      <c r="L227" s="17">
        <v>0</v>
      </c>
      <c r="M227" s="17">
        <v>1096855.7800824752</v>
      </c>
      <c r="N227" s="22">
        <v>7324268.1664499994</v>
      </c>
      <c r="O227" s="17">
        <v>4283101.5797419995</v>
      </c>
      <c r="P227" s="14">
        <v>11607369.746192001</v>
      </c>
    </row>
    <row r="228" spans="1:16" ht="14.25" customHeight="1" x14ac:dyDescent="0.25">
      <c r="A228" s="20">
        <v>40909</v>
      </c>
      <c r="B228" s="17">
        <v>23347628.153464925</v>
      </c>
      <c r="C228" s="17">
        <v>2311161.3955710004</v>
      </c>
      <c r="D228" s="17">
        <v>6328098.9091782505</v>
      </c>
      <c r="E228" s="17">
        <v>403143.29242975003</v>
      </c>
      <c r="F228" s="17">
        <v>824.67538024999999</v>
      </c>
      <c r="G228" s="17">
        <v>0</v>
      </c>
      <c r="H228" s="17">
        <v>643.31101999999998</v>
      </c>
      <c r="I228" s="18">
        <v>4016840.4576769997</v>
      </c>
      <c r="J228" s="18">
        <v>4361051.5335764997</v>
      </c>
      <c r="K228" s="17">
        <v>4514276.7697630003</v>
      </c>
      <c r="L228" s="17">
        <v>0</v>
      </c>
      <c r="M228" s="17">
        <v>-177211.01376867155</v>
      </c>
      <c r="N228" s="22">
        <v>6664272.7931420077</v>
      </c>
      <c r="O228" s="17">
        <v>4082522.0361599997</v>
      </c>
      <c r="P228" s="14">
        <v>10746794.829302</v>
      </c>
    </row>
    <row r="229" spans="1:16" ht="14.25" customHeight="1" x14ac:dyDescent="0.25">
      <c r="A229" s="20">
        <v>40940</v>
      </c>
      <c r="B229" s="17">
        <v>20551054.857327007</v>
      </c>
      <c r="C229" s="17">
        <v>2109398.0626264997</v>
      </c>
      <c r="D229" s="17">
        <v>5513939.9012514995</v>
      </c>
      <c r="E229" s="17">
        <v>391982.40035800001</v>
      </c>
      <c r="F229" s="17">
        <v>5649.7409884999997</v>
      </c>
      <c r="G229" s="17">
        <v>0</v>
      </c>
      <c r="H229" s="17">
        <v>9012.3329350000004</v>
      </c>
      <c r="I229" s="18">
        <v>3845262.4212329998</v>
      </c>
      <c r="J229" s="18">
        <v>3991367.3886599997</v>
      </c>
      <c r="K229" s="17">
        <v>4855338.3404719997</v>
      </c>
      <c r="L229" s="17">
        <v>0</v>
      </c>
      <c r="M229" s="17">
        <v>1686360.4756464895</v>
      </c>
      <c r="N229" s="22">
        <v>6536250.3362879967</v>
      </c>
      <c r="O229" s="17">
        <v>3911790.0236319997</v>
      </c>
      <c r="P229" s="14">
        <v>10448040.359920001</v>
      </c>
    </row>
    <row r="230" spans="1:16" ht="14.25" customHeight="1" x14ac:dyDescent="0.25">
      <c r="A230" s="20">
        <v>40969</v>
      </c>
      <c r="B230" s="17">
        <v>20842319.358120237</v>
      </c>
      <c r="C230" s="17">
        <v>2154138.7600980001</v>
      </c>
      <c r="D230" s="17">
        <v>5930846.1029276988</v>
      </c>
      <c r="E230" s="17">
        <v>393503.23196180002</v>
      </c>
      <c r="F230" s="17">
        <v>1481.5016210000001</v>
      </c>
      <c r="G230" s="17">
        <v>0</v>
      </c>
      <c r="H230" s="17">
        <v>865.56999599999995</v>
      </c>
      <c r="I230" s="18">
        <v>3927548.0373200006</v>
      </c>
      <c r="J230" s="18">
        <v>4035040.9690486002</v>
      </c>
      <c r="K230" s="17">
        <v>4503893.9968870003</v>
      </c>
      <c r="L230" s="17">
        <v>0</v>
      </c>
      <c r="M230" s="17">
        <v>1539552.5626072849</v>
      </c>
      <c r="N230" s="22">
        <v>6531568.8749790192</v>
      </c>
      <c r="O230" s="17">
        <v>3994071.6744330004</v>
      </c>
      <c r="P230" s="14">
        <v>10525640.549412001</v>
      </c>
    </row>
    <row r="231" spans="1:16" ht="14.25" customHeight="1" x14ac:dyDescent="0.25">
      <c r="A231" s="20">
        <v>41000</v>
      </c>
      <c r="B231" s="17">
        <v>21193821.593500994</v>
      </c>
      <c r="C231" s="17">
        <v>2158234.0573266302</v>
      </c>
      <c r="D231" s="17">
        <v>5958749.6562878797</v>
      </c>
      <c r="E231" s="17">
        <v>392376.05330622004</v>
      </c>
      <c r="F231" s="17">
        <v>7114.5201023900008</v>
      </c>
      <c r="G231" s="17">
        <v>0</v>
      </c>
      <c r="H231" s="17">
        <v>1930.3061769999999</v>
      </c>
      <c r="I231" s="18">
        <v>3894285.6201769998</v>
      </c>
      <c r="J231" s="18">
        <v>4205943.9930425398</v>
      </c>
      <c r="K231" s="17">
        <v>4769024.5741260005</v>
      </c>
      <c r="L231" s="17">
        <v>0</v>
      </c>
      <c r="M231" s="17">
        <v>1569911.2117849528</v>
      </c>
      <c r="N231" s="22">
        <v>6481154.8583599869</v>
      </c>
      <c r="O231" s="17">
        <v>3961476.802712</v>
      </c>
      <c r="P231" s="14">
        <v>10442631.661072001</v>
      </c>
    </row>
    <row r="232" spans="1:16" ht="14.25" customHeight="1" x14ac:dyDescent="0.25">
      <c r="A232" s="20">
        <v>41030</v>
      </c>
      <c r="B232" s="17">
        <v>21631991.576291393</v>
      </c>
      <c r="C232" s="17">
        <v>2251147.0276577207</v>
      </c>
      <c r="D232" s="17">
        <v>6001212.2642497383</v>
      </c>
      <c r="E232" s="17">
        <v>390644.79699048004</v>
      </c>
      <c r="F232" s="17">
        <v>10270.384392200001</v>
      </c>
      <c r="G232" s="17">
        <v>0</v>
      </c>
      <c r="H232" s="17">
        <v>38753.613010000001</v>
      </c>
      <c r="I232" s="18">
        <v>4398924.1061920002</v>
      </c>
      <c r="J232" s="18">
        <v>4326799.5101830196</v>
      </c>
      <c r="K232" s="17">
        <v>4277312.7822890002</v>
      </c>
      <c r="L232" s="17">
        <v>37963.345307000003</v>
      </c>
      <c r="M232" s="17">
        <v>1196114.9468883672</v>
      </c>
      <c r="N232" s="22">
        <v>6456169.5682250056</v>
      </c>
      <c r="O232" s="17">
        <v>4464030.3464860003</v>
      </c>
      <c r="P232" s="14">
        <v>10920199.914711</v>
      </c>
    </row>
    <row r="233" spans="1:16" ht="14.25" customHeight="1" x14ac:dyDescent="0.25">
      <c r="A233" s="20">
        <v>41061</v>
      </c>
      <c r="B233" s="17">
        <v>21756708.046922266</v>
      </c>
      <c r="C233" s="17">
        <v>2268714.9077529199</v>
      </c>
      <c r="D233" s="17">
        <v>5907164.9441998787</v>
      </c>
      <c r="E233" s="17">
        <v>393701.71212632005</v>
      </c>
      <c r="F233" s="17">
        <v>11916.70283672</v>
      </c>
      <c r="G233" s="17">
        <v>0</v>
      </c>
      <c r="H233" s="17">
        <v>58910.362105</v>
      </c>
      <c r="I233" s="18">
        <v>3924753.7045680005</v>
      </c>
      <c r="J233" s="18">
        <v>4388220.4891777197</v>
      </c>
      <c r="K233" s="17">
        <v>4565990.6062069992</v>
      </c>
      <c r="L233" s="17">
        <v>54996.786883000001</v>
      </c>
      <c r="M233" s="17">
        <v>1007859.4474748168</v>
      </c>
      <c r="N233" s="22">
        <v>6632851.2425090047</v>
      </c>
      <c r="O233" s="17">
        <v>3993335.1193170007</v>
      </c>
      <c r="P233" s="14">
        <v>10626186.361826001</v>
      </c>
    </row>
    <row r="234" spans="1:16" ht="14.25" customHeight="1" x14ac:dyDescent="0.25">
      <c r="A234" s="20">
        <v>41091</v>
      </c>
      <c r="B234" s="17">
        <v>21318564.154719312</v>
      </c>
      <c r="C234" s="17">
        <v>2223384.5587508399</v>
      </c>
      <c r="D234" s="17">
        <v>6267647.2575788796</v>
      </c>
      <c r="E234" s="17">
        <v>387712.19929888</v>
      </c>
      <c r="F234" s="17">
        <v>14211.939798680001</v>
      </c>
      <c r="G234" s="17">
        <v>0</v>
      </c>
      <c r="H234" s="17">
        <v>154075.11599299998</v>
      </c>
      <c r="I234" s="18">
        <v>3824471.211836</v>
      </c>
      <c r="J234" s="18">
        <v>4286481.6964689605</v>
      </c>
      <c r="K234" s="17">
        <v>4361255.5419739997</v>
      </c>
      <c r="L234" s="17">
        <v>154059.434197</v>
      </c>
      <c r="M234" s="17">
        <v>1496587.4152694754</v>
      </c>
      <c r="N234" s="22">
        <v>6672196.3621779922</v>
      </c>
      <c r="O234" s="17">
        <v>3894848.7768669999</v>
      </c>
      <c r="P234" s="14">
        <v>10567045.139045</v>
      </c>
    </row>
    <row r="235" spans="1:16" ht="14.25" customHeight="1" x14ac:dyDescent="0.25">
      <c r="A235" s="20">
        <v>41122</v>
      </c>
      <c r="B235" s="17">
        <v>21475411.57952426</v>
      </c>
      <c r="C235" s="17">
        <v>2237838.6786652002</v>
      </c>
      <c r="D235" s="17">
        <v>6022224.6572032794</v>
      </c>
      <c r="E235" s="17">
        <v>390310.97731440002</v>
      </c>
      <c r="F235" s="17">
        <v>32397.227738719997</v>
      </c>
      <c r="G235" s="17">
        <v>0</v>
      </c>
      <c r="H235" s="17">
        <v>57965.056464999994</v>
      </c>
      <c r="I235" s="18">
        <v>3751004.6890480006</v>
      </c>
      <c r="J235" s="18">
        <v>4224100.4258880001</v>
      </c>
      <c r="K235" s="17">
        <v>4826052.4758690009</v>
      </c>
      <c r="L235" s="17">
        <v>55013.66317</v>
      </c>
      <c r="M235" s="17">
        <v>1411913.200352144</v>
      </c>
      <c r="N235" s="22">
        <v>6662646.3534040079</v>
      </c>
      <c r="O235" s="17">
        <v>3814991.1652310006</v>
      </c>
      <c r="P235" s="14">
        <v>10477637.518635001</v>
      </c>
    </row>
    <row r="236" spans="1:16" ht="14.25" customHeight="1" x14ac:dyDescent="0.25">
      <c r="A236" s="20">
        <v>41153</v>
      </c>
      <c r="B236" s="17">
        <v>21568557.025393799</v>
      </c>
      <c r="C236" s="17">
        <v>2261821.5558587001</v>
      </c>
      <c r="D236" s="17">
        <v>6454440.0561383311</v>
      </c>
      <c r="E236" s="17">
        <v>393360.01371621003</v>
      </c>
      <c r="F236" s="17">
        <v>16826.908977769999</v>
      </c>
      <c r="G236" s="17">
        <v>0</v>
      </c>
      <c r="H236" s="17">
        <v>52107.131186999999</v>
      </c>
      <c r="I236" s="18">
        <v>3542241.1913180002</v>
      </c>
      <c r="J236" s="18">
        <v>3907408.3414215003</v>
      </c>
      <c r="K236" s="17">
        <v>4695506.9672050001</v>
      </c>
      <c r="L236" s="17">
        <v>50026.818725999998</v>
      </c>
      <c r="M236" s="17">
        <v>1171552.2174988885</v>
      </c>
      <c r="N236" s="22">
        <v>6780947.6598679991</v>
      </c>
      <c r="O236" s="17">
        <v>3607379.7217180002</v>
      </c>
      <c r="P236" s="14">
        <v>10388327.381586</v>
      </c>
    </row>
    <row r="237" spans="1:16" ht="14.25" customHeight="1" x14ac:dyDescent="0.25">
      <c r="A237" s="20">
        <v>41183</v>
      </c>
      <c r="B237" s="17">
        <v>21729060.552330375</v>
      </c>
      <c r="C237" s="17">
        <v>2278300.7726729</v>
      </c>
      <c r="D237" s="17">
        <v>6316667.9767292514</v>
      </c>
      <c r="E237" s="17">
        <v>394640.03118880006</v>
      </c>
      <c r="F237" s="17">
        <v>16922.326262249997</v>
      </c>
      <c r="G237" s="17">
        <v>0</v>
      </c>
      <c r="H237" s="17">
        <v>50293.811217000002</v>
      </c>
      <c r="I237" s="18">
        <v>3930226.3140099999</v>
      </c>
      <c r="J237" s="18">
        <v>3969368.9476105999</v>
      </c>
      <c r="K237" s="17">
        <v>4561473.6213400001</v>
      </c>
      <c r="L237" s="17">
        <v>50009.675555000002</v>
      </c>
      <c r="M237" s="17">
        <v>1145222.4153000079</v>
      </c>
      <c r="N237" s="22">
        <v>6752848.7212019796</v>
      </c>
      <c r="O237" s="17">
        <v>4003592.6499119997</v>
      </c>
      <c r="P237" s="14">
        <v>10756441.371114001</v>
      </c>
    </row>
    <row r="238" spans="1:16" ht="14.25" customHeight="1" x14ac:dyDescent="0.25">
      <c r="A238" s="20">
        <v>41214</v>
      </c>
      <c r="B238" s="17">
        <v>21942294.151327878</v>
      </c>
      <c r="C238" s="17">
        <v>2267937.0590915899</v>
      </c>
      <c r="D238" s="17">
        <v>6697017.2316718102</v>
      </c>
      <c r="E238" s="17">
        <v>393655.38344639004</v>
      </c>
      <c r="F238" s="17">
        <v>13566.95860998</v>
      </c>
      <c r="G238" s="17">
        <v>0</v>
      </c>
      <c r="H238" s="17">
        <v>181539.69637400002</v>
      </c>
      <c r="I238" s="18">
        <v>3532393.3339689998</v>
      </c>
      <c r="J238" s="18">
        <v>4116743.7169715501</v>
      </c>
      <c r="K238" s="17">
        <v>4707558.2465559999</v>
      </c>
      <c r="L238" s="17">
        <v>181046.889402</v>
      </c>
      <c r="M238" s="17">
        <v>1530024.5235604765</v>
      </c>
      <c r="N238" s="22">
        <v>7067124.4366199952</v>
      </c>
      <c r="O238" s="17">
        <v>3597252.264244</v>
      </c>
      <c r="P238" s="14">
        <v>10664376.700864</v>
      </c>
    </row>
    <row r="239" spans="1:16" ht="14.25" customHeight="1" x14ac:dyDescent="0.25">
      <c r="A239" s="20">
        <v>41244</v>
      </c>
      <c r="B239" s="17">
        <v>21135274.111594614</v>
      </c>
      <c r="C239" s="17">
        <v>3927460.1598430001</v>
      </c>
      <c r="D239" s="17">
        <v>5171281.9964777995</v>
      </c>
      <c r="E239" s="17">
        <v>0</v>
      </c>
      <c r="F239" s="17">
        <v>11268.68423984</v>
      </c>
      <c r="G239" s="17">
        <v>0</v>
      </c>
      <c r="H239" s="17">
        <v>63.85099300000001</v>
      </c>
      <c r="I239" s="18">
        <v>4929862.9869950004</v>
      </c>
      <c r="J239" s="18">
        <v>3835142.8058380801</v>
      </c>
      <c r="K239" s="17">
        <v>3600521.2331459997</v>
      </c>
      <c r="L239" s="17">
        <v>0</v>
      </c>
      <c r="M239" s="17">
        <v>1091470.0294391052</v>
      </c>
      <c r="N239" s="22">
        <v>8606190.4451730046</v>
      </c>
      <c r="O239" s="17">
        <v>4995052.6971580004</v>
      </c>
      <c r="P239" s="14">
        <v>13601243.142331</v>
      </c>
    </row>
    <row r="240" spans="1:16" ht="14.25" customHeight="1" x14ac:dyDescent="0.25">
      <c r="A240" s="20">
        <v>41275</v>
      </c>
      <c r="B240" s="17">
        <v>23055616.349264912</v>
      </c>
      <c r="C240" s="17">
        <v>4927460.1598429997</v>
      </c>
      <c r="D240" s="17">
        <v>7488851.7604771797</v>
      </c>
      <c r="E240" s="17">
        <v>0</v>
      </c>
      <c r="F240" s="17">
        <v>19226.261196379997</v>
      </c>
      <c r="G240" s="17">
        <v>0</v>
      </c>
      <c r="H240" s="17">
        <v>3998.653652</v>
      </c>
      <c r="I240" s="18">
        <v>3736635.043205</v>
      </c>
      <c r="J240" s="18">
        <v>3901370.4265952199</v>
      </c>
      <c r="K240" s="17">
        <v>6810135.6330579994</v>
      </c>
      <c r="L240" s="17">
        <v>0</v>
      </c>
      <c r="M240" s="17">
        <v>1336800.6889588586</v>
      </c>
      <c r="N240" s="22">
        <v>7367656.7271869928</v>
      </c>
      <c r="O240" s="17">
        <v>3810317.8582950002</v>
      </c>
      <c r="P240" s="14">
        <v>11177974.585482001</v>
      </c>
    </row>
    <row r="241" spans="1:16" ht="14.25" customHeight="1" x14ac:dyDescent="0.25">
      <c r="A241" s="20">
        <v>41306</v>
      </c>
      <c r="B241" s="17">
        <v>22733322.811886352</v>
      </c>
      <c r="C241" s="17">
        <v>4927460.1598429997</v>
      </c>
      <c r="D241" s="17">
        <v>6935018.9946161993</v>
      </c>
      <c r="E241" s="17">
        <v>0</v>
      </c>
      <c r="F241" s="17">
        <v>22482.622804479997</v>
      </c>
      <c r="G241" s="17">
        <v>0</v>
      </c>
      <c r="H241" s="17">
        <v>1909.4718319999999</v>
      </c>
      <c r="I241" s="18">
        <v>4007378.4699019999</v>
      </c>
      <c r="J241" s="18">
        <v>3802427.8842019597</v>
      </c>
      <c r="K241" s="17">
        <v>7436101.2899929993</v>
      </c>
      <c r="L241" s="17">
        <v>0</v>
      </c>
      <c r="M241" s="17">
        <v>2090006.3345872867</v>
      </c>
      <c r="N241" s="22">
        <v>7549289.5166309997</v>
      </c>
      <c r="O241" s="17">
        <v>4078154.2741129999</v>
      </c>
      <c r="P241" s="14">
        <v>11627443.790743999</v>
      </c>
    </row>
    <row r="242" spans="1:16" ht="14.25" customHeight="1" x14ac:dyDescent="0.25">
      <c r="A242" s="20">
        <v>41334</v>
      </c>
      <c r="B242" s="17">
        <v>23256881.452353824</v>
      </c>
      <c r="C242" s="17">
        <v>5177460.1598429997</v>
      </c>
      <c r="D242" s="17">
        <v>7328256.6046048403</v>
      </c>
      <c r="E242" s="17">
        <v>0</v>
      </c>
      <c r="F242" s="17">
        <v>10791.31562033</v>
      </c>
      <c r="G242" s="17">
        <v>0</v>
      </c>
      <c r="H242" s="17">
        <v>61.937652999999997</v>
      </c>
      <c r="I242" s="18">
        <v>3920310.6827170006</v>
      </c>
      <c r="J242" s="18">
        <v>3917220.7658488196</v>
      </c>
      <c r="K242" s="17">
        <v>7826788.363504</v>
      </c>
      <c r="L242" s="17">
        <v>0</v>
      </c>
      <c r="M242" s="17">
        <v>2285854.6578661688</v>
      </c>
      <c r="N242" s="22">
        <v>7716890.4754210077</v>
      </c>
      <c r="O242" s="17">
        <v>3998901.2006630008</v>
      </c>
      <c r="P242" s="14">
        <v>11715791.676084001</v>
      </c>
    </row>
    <row r="243" spans="1:16" ht="14.25" customHeight="1" x14ac:dyDescent="0.25">
      <c r="A243" s="20">
        <v>41365</v>
      </c>
      <c r="B243" s="17">
        <v>24329028.758072589</v>
      </c>
      <c r="C243" s="17">
        <v>4927460.1598429997</v>
      </c>
      <c r="D243" s="17">
        <v>7110275.0693106391</v>
      </c>
      <c r="E243" s="17">
        <v>0</v>
      </c>
      <c r="F243" s="17">
        <v>11934.325518720001</v>
      </c>
      <c r="G243" s="17">
        <v>0</v>
      </c>
      <c r="H243" s="17">
        <v>3299.452726</v>
      </c>
      <c r="I243" s="18">
        <v>3319201.3219579998</v>
      </c>
      <c r="J243" s="18">
        <v>4300183.8793140799</v>
      </c>
      <c r="K243" s="17">
        <v>8656752.6355189998</v>
      </c>
      <c r="L243" s="17">
        <v>0</v>
      </c>
      <c r="M243" s="17">
        <v>1894822.9781178455</v>
      </c>
      <c r="N243" s="22">
        <v>7756264.1171389949</v>
      </c>
      <c r="O243" s="17">
        <v>3404912.4027499999</v>
      </c>
      <c r="P243" s="14">
        <v>11161176.519889001</v>
      </c>
    </row>
    <row r="244" spans="1:16" ht="14.25" customHeight="1" x14ac:dyDescent="0.25">
      <c r="A244" s="20">
        <v>41395</v>
      </c>
      <c r="B244" s="17">
        <v>25491175.692572273</v>
      </c>
      <c r="C244" s="17">
        <v>4927460.1598429997</v>
      </c>
      <c r="D244" s="17">
        <v>7427852.1241316292</v>
      </c>
      <c r="E244" s="17">
        <v>0</v>
      </c>
      <c r="F244" s="17">
        <v>6036.3153616999998</v>
      </c>
      <c r="G244" s="17">
        <v>0</v>
      </c>
      <c r="H244" s="17">
        <v>231178.54121899998</v>
      </c>
      <c r="I244" s="18">
        <v>3338574.4698959999</v>
      </c>
      <c r="J244" s="18">
        <v>4872615.0992061896</v>
      </c>
      <c r="K244" s="17">
        <v>8555792.4565779995</v>
      </c>
      <c r="L244" s="17">
        <v>230085.53646700003</v>
      </c>
      <c r="M244" s="17">
        <v>1449775.3001682423</v>
      </c>
      <c r="N244" s="22">
        <v>7668633.692161995</v>
      </c>
      <c r="O244" s="17">
        <v>3420697.5139560001</v>
      </c>
      <c r="P244" s="14">
        <v>11089331.206117999</v>
      </c>
    </row>
    <row r="245" spans="1:16" ht="14.25" customHeight="1" x14ac:dyDescent="0.25">
      <c r="A245" s="20">
        <v>41426</v>
      </c>
      <c r="B245" s="17">
        <v>25890228.469275285</v>
      </c>
      <c r="C245" s="17">
        <v>4677460.1598429997</v>
      </c>
      <c r="D245" s="17">
        <v>7336733.8108605193</v>
      </c>
      <c r="E245" s="17">
        <v>0</v>
      </c>
      <c r="F245" s="17">
        <v>1755.5499586400001</v>
      </c>
      <c r="G245" s="17">
        <v>0</v>
      </c>
      <c r="H245" s="17">
        <v>206417.47725500001</v>
      </c>
      <c r="I245" s="18">
        <v>3361217.8576509994</v>
      </c>
      <c r="J245" s="18">
        <v>5027289.6654129606</v>
      </c>
      <c r="K245" s="17">
        <v>8153648.4427179992</v>
      </c>
      <c r="L245" s="17">
        <v>205276.10241799999</v>
      </c>
      <c r="M245" s="17">
        <v>952193.72607684461</v>
      </c>
      <c r="N245" s="22">
        <v>7640378.403431017</v>
      </c>
      <c r="O245" s="17">
        <v>3455170.3992109993</v>
      </c>
      <c r="P245" s="14">
        <v>11095548.802641999</v>
      </c>
    </row>
    <row r="246" spans="1:16" ht="14.25" customHeight="1" x14ac:dyDescent="0.25">
      <c r="A246" s="20">
        <v>41456</v>
      </c>
      <c r="B246" s="17">
        <v>25964463.783238869</v>
      </c>
      <c r="C246" s="17">
        <v>4427460.1598429997</v>
      </c>
      <c r="D246" s="17">
        <v>7219308.5622960906</v>
      </c>
      <c r="E246" s="17">
        <v>0</v>
      </c>
      <c r="F246" s="17">
        <v>1184.6983771300002</v>
      </c>
      <c r="G246" s="17">
        <v>0</v>
      </c>
      <c r="H246" s="17">
        <v>75051.916431000005</v>
      </c>
      <c r="I246" s="18">
        <v>3282440.1020930004</v>
      </c>
      <c r="J246" s="18">
        <v>5258551.9210229898</v>
      </c>
      <c r="K246" s="17">
        <v>7892052.2857499998</v>
      </c>
      <c r="L246" s="17">
        <v>73933.227039999998</v>
      </c>
      <c r="M246" s="17">
        <v>989705.07854933059</v>
      </c>
      <c r="N246" s="22">
        <v>7729210.1414829902</v>
      </c>
      <c r="O246" s="17">
        <v>3369821.7711860007</v>
      </c>
      <c r="P246" s="14">
        <v>11099031.912668999</v>
      </c>
    </row>
    <row r="247" spans="1:16" ht="14.25" customHeight="1" x14ac:dyDescent="0.25">
      <c r="A247" s="20">
        <v>41487</v>
      </c>
      <c r="B247" s="17">
        <v>25957959.531537421</v>
      </c>
      <c r="C247" s="17">
        <v>4427460.1598429997</v>
      </c>
      <c r="D247" s="17">
        <v>7361104.5688931197</v>
      </c>
      <c r="E247" s="17">
        <v>0</v>
      </c>
      <c r="F247" s="17">
        <v>2190.00372806</v>
      </c>
      <c r="G247" s="17">
        <v>0</v>
      </c>
      <c r="H247" s="17">
        <v>186054.10630100002</v>
      </c>
      <c r="I247" s="18">
        <v>3246415.8504699999</v>
      </c>
      <c r="J247" s="18">
        <v>5122837.9569936804</v>
      </c>
      <c r="K247" s="17">
        <v>7726619.5156669999</v>
      </c>
      <c r="L247" s="17">
        <v>183879.40497899998</v>
      </c>
      <c r="M247" s="17">
        <v>796707.11454342515</v>
      </c>
      <c r="N247" s="22">
        <v>7725133.6114939852</v>
      </c>
      <c r="O247" s="17">
        <v>3333549.3544990001</v>
      </c>
      <c r="P247" s="14">
        <v>11058682.965993</v>
      </c>
    </row>
    <row r="248" spans="1:16" ht="14.25" customHeight="1" x14ac:dyDescent="0.25">
      <c r="A248" s="20">
        <v>41518</v>
      </c>
      <c r="B248" s="17">
        <v>26251552.71129559</v>
      </c>
      <c r="C248" s="17">
        <v>4328124.3565189997</v>
      </c>
      <c r="D248" s="17">
        <v>8140443.0066055004</v>
      </c>
      <c r="E248" s="17">
        <v>0</v>
      </c>
      <c r="F248" s="17">
        <v>534.64103599999999</v>
      </c>
      <c r="G248" s="17">
        <v>0</v>
      </c>
      <c r="H248" s="17">
        <v>21033.971840999999</v>
      </c>
      <c r="I248" s="18">
        <v>3241839.2360159997</v>
      </c>
      <c r="J248" s="18">
        <v>5025872.2167817699</v>
      </c>
      <c r="K248" s="17">
        <v>7330380.3739419999</v>
      </c>
      <c r="L248" s="17">
        <v>15016.972489</v>
      </c>
      <c r="M248" s="17">
        <v>902599.95191967697</v>
      </c>
      <c r="N248" s="22">
        <v>7749224.544704996</v>
      </c>
      <c r="O248" s="17">
        <v>3347302.7662199996</v>
      </c>
      <c r="P248" s="14">
        <v>11096527.310924999</v>
      </c>
    </row>
    <row r="249" spans="1:16" ht="14.25" customHeight="1" x14ac:dyDescent="0.25">
      <c r="A249" s="20">
        <v>41548</v>
      </c>
      <c r="B249" s="17">
        <v>25895323.632459234</v>
      </c>
      <c r="C249" s="17">
        <v>4128145.3565189997</v>
      </c>
      <c r="D249" s="17">
        <v>7805793.3586191311</v>
      </c>
      <c r="E249" s="17">
        <v>0</v>
      </c>
      <c r="F249" s="17">
        <v>534.64103599999999</v>
      </c>
      <c r="G249" s="17">
        <v>0</v>
      </c>
      <c r="H249" s="17">
        <v>133617.78175299999</v>
      </c>
      <c r="I249" s="18">
        <v>3269771.0446650004</v>
      </c>
      <c r="J249" s="18">
        <v>4828376.3805513596</v>
      </c>
      <c r="K249" s="17">
        <v>7387584.6535970001</v>
      </c>
      <c r="L249" s="17">
        <v>20335.972847000001</v>
      </c>
      <c r="M249" s="17">
        <v>988330.37051624875</v>
      </c>
      <c r="N249" s="22">
        <v>7833021.0899319891</v>
      </c>
      <c r="O249" s="17">
        <v>3363086.3913810002</v>
      </c>
      <c r="P249" s="14">
        <v>11196107.481313001</v>
      </c>
    </row>
    <row r="250" spans="1:16" ht="14.25" customHeight="1" x14ac:dyDescent="0.25">
      <c r="A250" s="20">
        <v>41579</v>
      </c>
      <c r="B250" s="17">
        <v>25656943.982472327</v>
      </c>
      <c r="C250" s="17">
        <v>4178145.3565189997</v>
      </c>
      <c r="D250" s="17">
        <v>8016967.8295363486</v>
      </c>
      <c r="E250" s="17">
        <v>0</v>
      </c>
      <c r="F250" s="17">
        <v>534.64103599999999</v>
      </c>
      <c r="G250" s="17">
        <v>0</v>
      </c>
      <c r="H250" s="17">
        <v>182020.30100499999</v>
      </c>
      <c r="I250" s="18">
        <v>3294341.8528819997</v>
      </c>
      <c r="J250" s="18">
        <v>4862383.49299521</v>
      </c>
      <c r="K250" s="17">
        <v>7272095.5664880006</v>
      </c>
      <c r="L250" s="17">
        <v>0</v>
      </c>
      <c r="M250" s="17">
        <v>1387272.8906682301</v>
      </c>
      <c r="N250" s="22">
        <v>7958059.1477269968</v>
      </c>
      <c r="O250" s="17">
        <v>3382329.6795129995</v>
      </c>
      <c r="P250" s="14">
        <v>11340388.82724</v>
      </c>
    </row>
    <row r="251" spans="1:16" ht="14.25" customHeight="1" x14ac:dyDescent="0.25">
      <c r="A251" s="20">
        <v>41609</v>
      </c>
      <c r="B251" s="17">
        <v>26977051.944092307</v>
      </c>
      <c r="C251" s="17">
        <v>138587.58993399999</v>
      </c>
      <c r="D251" s="17">
        <v>5956659.5516803991</v>
      </c>
      <c r="E251" s="17">
        <v>0</v>
      </c>
      <c r="F251" s="17">
        <v>534.64103599999999</v>
      </c>
      <c r="G251" s="17">
        <v>0</v>
      </c>
      <c r="H251" s="17">
        <v>269971.14962299995</v>
      </c>
      <c r="I251" s="18">
        <v>3349550.2521620002</v>
      </c>
      <c r="J251" s="18">
        <v>5245656.2819160502</v>
      </c>
      <c r="K251" s="17">
        <v>7613812.7657910008</v>
      </c>
      <c r="L251" s="17">
        <v>0</v>
      </c>
      <c r="M251" s="17">
        <v>4524552.4853191562</v>
      </c>
      <c r="N251" s="22">
        <v>9743949.6763830148</v>
      </c>
      <c r="O251" s="17">
        <v>3442189.9819490002</v>
      </c>
      <c r="P251" s="14">
        <v>13186139.658332</v>
      </c>
    </row>
    <row r="252" spans="1:16" ht="14.25" customHeight="1" x14ac:dyDescent="0.25">
      <c r="A252" s="20">
        <v>41640</v>
      </c>
      <c r="B252" s="17">
        <v>26854676.069134593</v>
      </c>
      <c r="C252" s="17">
        <v>588587.58993400005</v>
      </c>
      <c r="D252" s="17">
        <v>6385541.7761191996</v>
      </c>
      <c r="E252" s="17">
        <v>0</v>
      </c>
      <c r="F252" s="17">
        <v>534.64103599999999</v>
      </c>
      <c r="G252" s="17">
        <v>0</v>
      </c>
      <c r="H252" s="17">
        <v>45042.793458000007</v>
      </c>
      <c r="I252" s="18">
        <v>3557232.6453239997</v>
      </c>
      <c r="J252" s="18">
        <v>5346646.9003197001</v>
      </c>
      <c r="K252" s="17">
        <v>8017425.5886820005</v>
      </c>
      <c r="L252" s="17">
        <v>0</v>
      </c>
      <c r="M252" s="17">
        <v>4092918.3843612997</v>
      </c>
      <c r="N252" s="22">
        <v>8273843.2854069937</v>
      </c>
      <c r="O252" s="17">
        <v>3644114.9272789997</v>
      </c>
      <c r="P252" s="14">
        <v>11917958.212685999</v>
      </c>
    </row>
    <row r="253" spans="1:16" ht="14.25" customHeight="1" x14ac:dyDescent="0.25">
      <c r="A253" s="20">
        <v>41671</v>
      </c>
      <c r="B253" s="17">
        <v>25618934.872550454</v>
      </c>
      <c r="C253" s="17">
        <v>1073617.589934</v>
      </c>
      <c r="D253" s="17">
        <v>6340190.6007884694</v>
      </c>
      <c r="E253" s="17">
        <v>0</v>
      </c>
      <c r="F253" s="17">
        <v>534.64103599999999</v>
      </c>
      <c r="G253" s="17">
        <v>0</v>
      </c>
      <c r="H253" s="17">
        <v>63.85099300000001</v>
      </c>
      <c r="I253" s="18">
        <v>3626652.7421089998</v>
      </c>
      <c r="J253" s="18">
        <v>5380655.61346885</v>
      </c>
      <c r="K253" s="17">
        <v>8138336.0163580002</v>
      </c>
      <c r="L253" s="17">
        <v>0</v>
      </c>
      <c r="M253" s="17">
        <v>5065901.5373398568</v>
      </c>
      <c r="N253" s="22">
        <v>8272148.2370569883</v>
      </c>
      <c r="O253" s="17">
        <v>3720849.9963479997</v>
      </c>
      <c r="P253" s="14">
        <v>11992998.233405001</v>
      </c>
    </row>
    <row r="254" spans="1:16" ht="14.25" customHeight="1" x14ac:dyDescent="0.25">
      <c r="A254" s="20">
        <v>41699</v>
      </c>
      <c r="B254" s="17">
        <v>26781907.798279781</v>
      </c>
      <c r="C254" s="17">
        <v>973617.58993399993</v>
      </c>
      <c r="D254" s="17">
        <v>6465049.1768073495</v>
      </c>
      <c r="E254" s="17">
        <v>0</v>
      </c>
      <c r="F254" s="17">
        <v>534.64103599999999</v>
      </c>
      <c r="G254" s="17">
        <v>0</v>
      </c>
      <c r="H254" s="17">
        <v>63.85099300000001</v>
      </c>
      <c r="I254" s="18">
        <v>3611962.8225719999</v>
      </c>
      <c r="J254" s="18">
        <v>6288135.2783997394</v>
      </c>
      <c r="K254" s="17">
        <v>8167132.7813890008</v>
      </c>
      <c r="L254" s="17">
        <v>0</v>
      </c>
      <c r="M254" s="17">
        <v>5198419.0438543037</v>
      </c>
      <c r="N254" s="22">
        <v>8421193.5828569941</v>
      </c>
      <c r="O254" s="17">
        <v>3690039.89811</v>
      </c>
      <c r="P254" s="14">
        <v>12111233.480967</v>
      </c>
    </row>
    <row r="255" spans="1:16" ht="14.25" customHeight="1" x14ac:dyDescent="0.25">
      <c r="A255" s="20">
        <v>41730</v>
      </c>
      <c r="B255" s="17">
        <v>27532302.848494679</v>
      </c>
      <c r="C255" s="17">
        <v>623617.58993399993</v>
      </c>
      <c r="D255" s="17">
        <v>6414216.2533357097</v>
      </c>
      <c r="E255" s="17">
        <v>0</v>
      </c>
      <c r="F255" s="17">
        <v>534.64103599999999</v>
      </c>
      <c r="G255" s="17">
        <v>0</v>
      </c>
      <c r="H255" s="17">
        <v>63.85099300000001</v>
      </c>
      <c r="I255" s="18">
        <v>3655401.8341329996</v>
      </c>
      <c r="J255" s="18">
        <v>6876150.3815528993</v>
      </c>
      <c r="K255" s="17">
        <v>7921807.2133579999</v>
      </c>
      <c r="L255" s="17">
        <v>0</v>
      </c>
      <c r="M255" s="17">
        <v>5026884.556650945</v>
      </c>
      <c r="N255" s="22">
        <v>8314758.5226570135</v>
      </c>
      <c r="O255" s="17">
        <v>3736813.5552929994</v>
      </c>
      <c r="P255" s="14">
        <v>12051572.077950001</v>
      </c>
    </row>
    <row r="256" spans="1:16" ht="14.25" customHeight="1" x14ac:dyDescent="0.25">
      <c r="A256" s="20">
        <v>41760</v>
      </c>
      <c r="B256" s="17">
        <v>28057177.892341115</v>
      </c>
      <c r="C256" s="17">
        <v>623617.58993399993</v>
      </c>
      <c r="D256" s="17">
        <v>7211609.5256935004</v>
      </c>
      <c r="E256" s="17">
        <v>0</v>
      </c>
      <c r="F256" s="17">
        <v>534.64103599999999</v>
      </c>
      <c r="G256" s="17">
        <v>0</v>
      </c>
      <c r="H256" s="17">
        <v>211995.43017199996</v>
      </c>
      <c r="I256" s="18">
        <v>3695627.8941279999</v>
      </c>
      <c r="J256" s="18">
        <v>6873771.7210067399</v>
      </c>
      <c r="K256" s="17">
        <v>7937574.2683879994</v>
      </c>
      <c r="L256" s="17">
        <v>0</v>
      </c>
      <c r="M256" s="17">
        <v>5082694.591612122</v>
      </c>
      <c r="N256" s="22">
        <v>8256367.4538069991</v>
      </c>
      <c r="O256" s="17">
        <v>3777468.5500849998</v>
      </c>
      <c r="P256" s="14">
        <v>12033836.003892001</v>
      </c>
    </row>
    <row r="257" spans="1:16" ht="14.25" customHeight="1" x14ac:dyDescent="0.25">
      <c r="A257" s="20">
        <v>41791</v>
      </c>
      <c r="B257" s="17">
        <v>28012075.128453135</v>
      </c>
      <c r="C257" s="17">
        <v>623617.58993399993</v>
      </c>
      <c r="D257" s="17">
        <v>6999434.3284216812</v>
      </c>
      <c r="E257" s="17">
        <v>0</v>
      </c>
      <c r="F257" s="17">
        <v>534.64103599999999</v>
      </c>
      <c r="G257" s="17">
        <v>0</v>
      </c>
      <c r="H257" s="17">
        <v>155038.89345900001</v>
      </c>
      <c r="I257" s="18">
        <v>3662035.4558629999</v>
      </c>
      <c r="J257" s="18">
        <v>6937926.0518246405</v>
      </c>
      <c r="K257" s="17">
        <v>8183060.1600120012</v>
      </c>
      <c r="L257" s="17">
        <v>0</v>
      </c>
      <c r="M257" s="17">
        <v>5168295.2980111735</v>
      </c>
      <c r="N257" s="22">
        <v>8176036.2726999847</v>
      </c>
      <c r="O257" s="17">
        <v>3753011.1526210001</v>
      </c>
      <c r="P257" s="14">
        <v>11929047.425321</v>
      </c>
    </row>
    <row r="258" spans="1:16" ht="14.25" customHeight="1" x14ac:dyDescent="0.25">
      <c r="A258" s="20">
        <v>41821</v>
      </c>
      <c r="B258" s="17">
        <v>26993722.665830322</v>
      </c>
      <c r="C258" s="17">
        <v>423617.58993399999</v>
      </c>
      <c r="D258" s="17">
        <v>6532112.5551523408</v>
      </c>
      <c r="E258" s="17">
        <v>0</v>
      </c>
      <c r="F258" s="17">
        <v>534.64103599999999</v>
      </c>
      <c r="G258" s="17">
        <v>0</v>
      </c>
      <c r="H258" s="17">
        <v>15061.426335</v>
      </c>
      <c r="I258" s="18">
        <v>3668622.8277139999</v>
      </c>
      <c r="J258" s="18">
        <v>7022611.7203631401</v>
      </c>
      <c r="K258" s="17">
        <v>7615238.332653</v>
      </c>
      <c r="L258" s="17">
        <v>0</v>
      </c>
      <c r="M258" s="17">
        <v>5625386.0470691565</v>
      </c>
      <c r="N258" s="22">
        <v>8218667.6522499947</v>
      </c>
      <c r="O258" s="17">
        <v>3781341.9062089999</v>
      </c>
      <c r="P258" s="14">
        <v>12000009.558459001</v>
      </c>
    </row>
    <row r="259" spans="1:16" ht="14.25" customHeight="1" x14ac:dyDescent="0.25">
      <c r="A259" s="20">
        <v>41852</v>
      </c>
      <c r="B259" s="17">
        <v>30959395.861743659</v>
      </c>
      <c r="C259" s="17">
        <v>138617.58993399999</v>
      </c>
      <c r="D259" s="17">
        <v>9984285.5204904005</v>
      </c>
      <c r="E259" s="17">
        <v>0</v>
      </c>
      <c r="F259" s="17">
        <v>534.64103599999999</v>
      </c>
      <c r="G259" s="17">
        <v>0</v>
      </c>
      <c r="H259" s="17">
        <v>63.85099300000001</v>
      </c>
      <c r="I259" s="18">
        <v>3702575.5874579996</v>
      </c>
      <c r="J259" s="18">
        <v>6733389.5367096812</v>
      </c>
      <c r="K259" s="17">
        <v>8126021.9644510001</v>
      </c>
      <c r="L259" s="17">
        <v>0</v>
      </c>
      <c r="M259" s="17">
        <v>5771984.8895244226</v>
      </c>
      <c r="N259" s="22">
        <v>8323254.9420499988</v>
      </c>
      <c r="O259" s="17">
        <v>3807118.2915489995</v>
      </c>
      <c r="P259" s="14">
        <v>12130373.233599</v>
      </c>
    </row>
    <row r="260" spans="1:16" ht="14.25" customHeight="1" x14ac:dyDescent="0.25">
      <c r="A260" s="20">
        <v>41883</v>
      </c>
      <c r="B260" s="17">
        <v>32090945.663170457</v>
      </c>
      <c r="C260" s="17">
        <v>138647.58993399999</v>
      </c>
      <c r="D260" s="17">
        <v>10221780.58639124</v>
      </c>
      <c r="E260" s="17">
        <v>0</v>
      </c>
      <c r="F260" s="17">
        <v>534.64103599999999</v>
      </c>
      <c r="G260" s="17">
        <v>0</v>
      </c>
      <c r="H260" s="17">
        <v>70052.585239000007</v>
      </c>
      <c r="I260" s="18">
        <v>3766185.8876099996</v>
      </c>
      <c r="J260" s="18">
        <v>6909893.2877975991</v>
      </c>
      <c r="K260" s="17">
        <v>8035560.4759009993</v>
      </c>
      <c r="L260" s="17">
        <v>0</v>
      </c>
      <c r="M260" s="17">
        <v>4988004.7347923834</v>
      </c>
      <c r="N260" s="22">
        <v>8353695.6944000004</v>
      </c>
      <c r="O260" s="17">
        <v>3855458.8785629994</v>
      </c>
      <c r="P260" s="14">
        <v>12209154.572963001</v>
      </c>
    </row>
    <row r="261" spans="1:16" ht="14.25" customHeight="1" x14ac:dyDescent="0.25">
      <c r="A261" s="20">
        <v>41913</v>
      </c>
      <c r="B261" s="17">
        <v>32383469.849676952</v>
      </c>
      <c r="C261" s="17">
        <v>138647.58993399999</v>
      </c>
      <c r="D261" s="17">
        <v>10264939.835863721</v>
      </c>
      <c r="E261" s="17">
        <v>0</v>
      </c>
      <c r="F261" s="17">
        <v>534.64103599999999</v>
      </c>
      <c r="G261" s="17">
        <v>0</v>
      </c>
      <c r="H261" s="17">
        <v>5571.1880780000001</v>
      </c>
      <c r="I261" s="18">
        <v>3821570.6150690001</v>
      </c>
      <c r="J261" s="18">
        <v>6900315.480238881</v>
      </c>
      <c r="K261" s="17">
        <v>7570907.2859140001</v>
      </c>
      <c r="L261" s="17">
        <v>0</v>
      </c>
      <c r="M261" s="17">
        <v>4510670.1416326463</v>
      </c>
      <c r="N261" s="22">
        <v>8480090.9111999944</v>
      </c>
      <c r="O261" s="17">
        <v>3937765.0639809999</v>
      </c>
      <c r="P261" s="14">
        <v>12417855.975181</v>
      </c>
    </row>
    <row r="262" spans="1:16" ht="14.25" customHeight="1" x14ac:dyDescent="0.25">
      <c r="A262" s="20">
        <v>41944</v>
      </c>
      <c r="B262" s="17">
        <v>32694235.24460784</v>
      </c>
      <c r="C262" s="17">
        <v>138647.58993399999</v>
      </c>
      <c r="D262" s="17">
        <v>10044084.62101312</v>
      </c>
      <c r="E262" s="17">
        <v>0</v>
      </c>
      <c r="F262" s="17">
        <v>534.64103599999999</v>
      </c>
      <c r="G262" s="17">
        <v>0</v>
      </c>
      <c r="H262" s="17">
        <v>30059.001678000001</v>
      </c>
      <c r="I262" s="18">
        <v>4018417.2149020005</v>
      </c>
      <c r="J262" s="18">
        <v>6713066.7330708783</v>
      </c>
      <c r="K262" s="17">
        <v>7017838.8330029994</v>
      </c>
      <c r="L262" s="17">
        <v>0</v>
      </c>
      <c r="M262" s="17">
        <v>3622777.5569051662</v>
      </c>
      <c r="N262" s="22">
        <v>8691777.3501000069</v>
      </c>
      <c r="O262" s="17">
        <v>4114013.5387320006</v>
      </c>
      <c r="P262" s="14">
        <v>12805790.888831999</v>
      </c>
    </row>
    <row r="263" spans="1:16" ht="14.25" customHeight="1" x14ac:dyDescent="0.25">
      <c r="A263" s="20">
        <v>41974</v>
      </c>
      <c r="B263" s="17">
        <v>31963676.347222555</v>
      </c>
      <c r="C263" s="17">
        <v>107469.65754100001</v>
      </c>
      <c r="D263" s="17">
        <v>8389139.8361001797</v>
      </c>
      <c r="E263" s="17">
        <v>0</v>
      </c>
      <c r="F263" s="17">
        <v>534.64103599999999</v>
      </c>
      <c r="G263" s="17">
        <v>0</v>
      </c>
      <c r="H263" s="17">
        <v>63.85099300000001</v>
      </c>
      <c r="I263" s="18">
        <v>3892864.7629169999</v>
      </c>
      <c r="J263" s="18">
        <v>7011928.2328185905</v>
      </c>
      <c r="K263" s="17">
        <v>6873091.5087150009</v>
      </c>
      <c r="L263" s="17">
        <v>0</v>
      </c>
      <c r="M263" s="17">
        <v>4711529.3299302217</v>
      </c>
      <c r="N263" s="22">
        <v>10615180.204100005</v>
      </c>
      <c r="O263" s="17">
        <v>4008899.2030400001</v>
      </c>
      <c r="P263" s="14">
        <v>14624079.40714</v>
      </c>
    </row>
    <row r="264" spans="1:16" ht="14.25" customHeight="1" x14ac:dyDescent="0.25">
      <c r="A264" s="20">
        <v>42005</v>
      </c>
      <c r="B264" s="17">
        <v>32828780.591934822</v>
      </c>
      <c r="C264" s="17">
        <v>607469.65754100005</v>
      </c>
      <c r="D264" s="17">
        <v>8472554.9362353496</v>
      </c>
      <c r="E264" s="17">
        <v>0</v>
      </c>
      <c r="F264" s="17">
        <v>534.64103599999999</v>
      </c>
      <c r="G264" s="17">
        <v>0</v>
      </c>
      <c r="H264" s="17">
        <v>63.85099300000001</v>
      </c>
      <c r="I264" s="18">
        <v>3978157.0072460002</v>
      </c>
      <c r="J264" s="18">
        <v>7126141.0499068508</v>
      </c>
      <c r="K264" s="17">
        <v>8409573.7369539998</v>
      </c>
      <c r="L264" s="17">
        <v>0</v>
      </c>
      <c r="M264" s="17">
        <v>4043514.4345093826</v>
      </c>
      <c r="N264" s="16">
        <v>9492867.1636000052</v>
      </c>
      <c r="O264" s="15">
        <v>4074319.2816500003</v>
      </c>
      <c r="P264" s="14">
        <v>13567186.445250001</v>
      </c>
    </row>
    <row r="265" spans="1:16" ht="14.25" customHeight="1" x14ac:dyDescent="0.25">
      <c r="A265" s="20">
        <v>42036</v>
      </c>
      <c r="B265" s="17">
        <v>31820435.015179057</v>
      </c>
      <c r="C265" s="17">
        <v>607499.65754100005</v>
      </c>
      <c r="D265" s="17">
        <v>8113640.8516322514</v>
      </c>
      <c r="E265" s="17">
        <v>0</v>
      </c>
      <c r="F265" s="17">
        <v>534.64103599999999</v>
      </c>
      <c r="G265" s="17">
        <v>0</v>
      </c>
      <c r="H265" s="17">
        <v>1937.547417</v>
      </c>
      <c r="I265" s="18">
        <v>4102597.5541050001</v>
      </c>
      <c r="J265" s="18">
        <v>7014157.5561907496</v>
      </c>
      <c r="K265" s="17">
        <v>8623153.2920940034</v>
      </c>
      <c r="L265" s="17">
        <v>0</v>
      </c>
      <c r="M265" s="17">
        <v>4684136.191620931</v>
      </c>
      <c r="N265" s="16">
        <v>9259924.5166999828</v>
      </c>
      <c r="O265" s="15">
        <v>4167429.1398780001</v>
      </c>
      <c r="P265" s="14">
        <v>13427353.656578001</v>
      </c>
    </row>
    <row r="266" spans="1:16" ht="14.25" customHeight="1" x14ac:dyDescent="0.25">
      <c r="A266" s="20">
        <v>42064</v>
      </c>
      <c r="B266" s="17">
        <v>32086797.792331975</v>
      </c>
      <c r="C266" s="17">
        <v>507499.65754100005</v>
      </c>
      <c r="D266" s="17">
        <v>7693443.6856871191</v>
      </c>
      <c r="E266" s="17">
        <v>0</v>
      </c>
      <c r="F266" s="17">
        <v>534.64103599999999</v>
      </c>
      <c r="G266" s="17">
        <v>0</v>
      </c>
      <c r="H266" s="17">
        <v>47202.239469000007</v>
      </c>
      <c r="I266" s="18">
        <v>4837830.1306279991</v>
      </c>
      <c r="J266" s="18">
        <v>6948517.0633186894</v>
      </c>
      <c r="K266" s="17">
        <v>8368005.1880080011</v>
      </c>
      <c r="L266" s="17">
        <v>0</v>
      </c>
      <c r="M266" s="17">
        <v>4565008.6740358211</v>
      </c>
      <c r="N266" s="16">
        <v>9358177.6546999831</v>
      </c>
      <c r="O266" s="15">
        <v>4917660.5402809987</v>
      </c>
      <c r="P266" s="14">
        <v>14275838.194980998</v>
      </c>
    </row>
    <row r="267" spans="1:16" ht="14.25" customHeight="1" x14ac:dyDescent="0.25">
      <c r="A267" s="20">
        <v>42095</v>
      </c>
      <c r="B267" s="17">
        <v>35493812.168861933</v>
      </c>
      <c r="C267" s="17">
        <v>107499.65754099999</v>
      </c>
      <c r="D267" s="17">
        <v>9124027.1392948497</v>
      </c>
      <c r="E267" s="17">
        <v>0</v>
      </c>
      <c r="F267" s="17">
        <v>534.64103599999999</v>
      </c>
      <c r="G267" s="17">
        <v>0</v>
      </c>
      <c r="H267" s="17">
        <v>17951.875298000003</v>
      </c>
      <c r="I267" s="18">
        <v>4113371.2586609996</v>
      </c>
      <c r="J267" s="18">
        <v>7537007.7750050854</v>
      </c>
      <c r="K267" s="17">
        <v>9014070.5053160004</v>
      </c>
      <c r="L267" s="17">
        <v>0</v>
      </c>
      <c r="M267" s="17">
        <v>3373790.789362004</v>
      </c>
      <c r="N267" s="16">
        <v>9204043.1717500053</v>
      </c>
      <c r="O267" s="15">
        <v>4189646.6281509995</v>
      </c>
      <c r="P267" s="14">
        <v>13393689.799900999</v>
      </c>
    </row>
    <row r="268" spans="1:16" ht="14.25" customHeight="1" x14ac:dyDescent="0.25">
      <c r="A268" s="20">
        <v>42125</v>
      </c>
      <c r="B268" s="17">
        <v>36307736.256028593</v>
      </c>
      <c r="C268" s="17">
        <v>107499.65754099999</v>
      </c>
      <c r="D268" s="17">
        <v>9718652.6106028389</v>
      </c>
      <c r="E268" s="17">
        <v>0</v>
      </c>
      <c r="F268" s="17">
        <v>534.64103599999999</v>
      </c>
      <c r="G268" s="17">
        <v>0</v>
      </c>
      <c r="H268" s="17">
        <v>65464.426342999999</v>
      </c>
      <c r="I268" s="18">
        <v>4452622.5620099995</v>
      </c>
      <c r="J268" s="18">
        <v>7572338.1950525828</v>
      </c>
      <c r="K268" s="17">
        <v>8505913.2976009995</v>
      </c>
      <c r="L268" s="17">
        <v>0</v>
      </c>
      <c r="M268" s="17">
        <v>2953324.4107398447</v>
      </c>
      <c r="N268" s="16">
        <v>9183963.4443500135</v>
      </c>
      <c r="O268" s="15">
        <v>4537195.1551869996</v>
      </c>
      <c r="P268" s="14">
        <v>13721158.599537</v>
      </c>
    </row>
    <row r="269" spans="1:16" ht="14.25" customHeight="1" x14ac:dyDescent="0.25">
      <c r="A269" s="20">
        <v>42156</v>
      </c>
      <c r="B269" s="17">
        <v>36877154.504439108</v>
      </c>
      <c r="C269" s="17">
        <v>107499.65754099999</v>
      </c>
      <c r="D269" s="17">
        <v>9810057.7535675429</v>
      </c>
      <c r="E269" s="17">
        <v>0</v>
      </c>
      <c r="F269" s="17">
        <v>534.64103599999999</v>
      </c>
      <c r="G269" s="17">
        <v>0</v>
      </c>
      <c r="H269" s="17">
        <v>67976.201807999998</v>
      </c>
      <c r="I269" s="18">
        <v>4423596.9167809999</v>
      </c>
      <c r="J269" s="18">
        <v>8220899.2756660413</v>
      </c>
      <c r="K269" s="17">
        <v>8134099.7156210002</v>
      </c>
      <c r="L269" s="17">
        <v>0</v>
      </c>
      <c r="M269" s="17">
        <v>2758580.8453334775</v>
      </c>
      <c r="N269" s="16">
        <v>9222022.9064500015</v>
      </c>
      <c r="O269" s="15">
        <v>4514045.3864019997</v>
      </c>
      <c r="P269" s="14">
        <v>13736068.292851999</v>
      </c>
    </row>
    <row r="270" spans="1:16" ht="14.25" customHeight="1" x14ac:dyDescent="0.25">
      <c r="A270" s="20">
        <v>42186</v>
      </c>
      <c r="B270" s="17">
        <v>35758031.495735668</v>
      </c>
      <c r="C270" s="17">
        <v>107499.65754099999</v>
      </c>
      <c r="D270" s="17">
        <v>9398095.7145701516</v>
      </c>
      <c r="E270" s="17">
        <v>0</v>
      </c>
      <c r="F270" s="17">
        <v>534.64103599999999</v>
      </c>
      <c r="G270" s="17">
        <v>0</v>
      </c>
      <c r="H270" s="17">
        <v>169487.553701</v>
      </c>
      <c r="I270" s="18">
        <v>4302979.1880529998</v>
      </c>
      <c r="J270" s="18">
        <v>8279932.7552359179</v>
      </c>
      <c r="K270" s="17">
        <v>7790511.8879650012</v>
      </c>
      <c r="L270" s="17">
        <v>0</v>
      </c>
      <c r="M270" s="17">
        <v>3126562.0567324152</v>
      </c>
      <c r="N270" s="16">
        <v>9389526.5768500119</v>
      </c>
      <c r="O270" s="15">
        <v>4386280.59999</v>
      </c>
      <c r="P270" s="14">
        <v>13775807.17684</v>
      </c>
    </row>
    <row r="271" spans="1:16" ht="14.25" customHeight="1" x14ac:dyDescent="0.25">
      <c r="A271" s="20">
        <v>42217</v>
      </c>
      <c r="B271" s="17">
        <v>36477004.843785621</v>
      </c>
      <c r="C271" s="17">
        <v>107499.65754099999</v>
      </c>
      <c r="D271" s="17">
        <v>8941159.8284288645</v>
      </c>
      <c r="E271" s="17">
        <v>0</v>
      </c>
      <c r="F271" s="17">
        <v>534.64103599999999</v>
      </c>
      <c r="G271" s="17">
        <v>0</v>
      </c>
      <c r="H271" s="17">
        <v>91815.725195999999</v>
      </c>
      <c r="I271" s="18">
        <v>4328142.6400120007</v>
      </c>
      <c r="J271" s="18">
        <v>9033579.3275784049</v>
      </c>
      <c r="K271" s="17">
        <v>7241453.8553330004</v>
      </c>
      <c r="L271" s="17">
        <v>0</v>
      </c>
      <c r="M271" s="17">
        <v>2098898.3605156485</v>
      </c>
      <c r="N271" s="16">
        <v>9230348.2946499996</v>
      </c>
      <c r="O271" s="15">
        <v>4422472.2053380003</v>
      </c>
      <c r="P271" s="14">
        <v>13652820.499988001</v>
      </c>
    </row>
    <row r="272" spans="1:16" ht="14.25" customHeight="1" x14ac:dyDescent="0.25">
      <c r="A272" s="20">
        <v>42248</v>
      </c>
      <c r="B272" s="17">
        <v>36738984.055194043</v>
      </c>
      <c r="C272" s="17">
        <v>107499.65754099999</v>
      </c>
      <c r="D272" s="17">
        <v>8549958.3115524687</v>
      </c>
      <c r="E272" s="17">
        <v>0</v>
      </c>
      <c r="F272" s="17">
        <v>534.64103599999999</v>
      </c>
      <c r="G272" s="17">
        <v>0</v>
      </c>
      <c r="H272" s="17">
        <v>106302.25892899999</v>
      </c>
      <c r="I272" s="18">
        <v>4337730.051332999</v>
      </c>
      <c r="J272" s="18">
        <v>9731658.3165086694</v>
      </c>
      <c r="K272" s="17">
        <v>6752146.7246529991</v>
      </c>
      <c r="L272" s="17">
        <v>0</v>
      </c>
      <c r="M272" s="17">
        <v>1449669.2952190829</v>
      </c>
      <c r="N272" s="16">
        <v>9030427.2217999883</v>
      </c>
      <c r="O272" s="15">
        <v>4416486.9729899988</v>
      </c>
      <c r="P272" s="14">
        <v>13446914.194789998</v>
      </c>
    </row>
    <row r="273" spans="1:16" ht="14.25" customHeight="1" x14ac:dyDescent="0.25">
      <c r="A273" s="20">
        <v>42278</v>
      </c>
      <c r="B273" s="17">
        <v>35769072.519724712</v>
      </c>
      <c r="C273" s="17">
        <v>107499.65754099999</v>
      </c>
      <c r="D273" s="17">
        <v>8346045.9960609488</v>
      </c>
      <c r="E273" s="17">
        <v>0</v>
      </c>
      <c r="F273" s="17">
        <v>534.64103599999999</v>
      </c>
      <c r="G273" s="17">
        <v>0</v>
      </c>
      <c r="H273" s="17">
        <v>57016.736986000004</v>
      </c>
      <c r="I273" s="18">
        <v>4272046.8935119994</v>
      </c>
      <c r="J273" s="18">
        <v>9588602.7415252291</v>
      </c>
      <c r="K273" s="17">
        <v>5734737.062233001</v>
      </c>
      <c r="L273" s="17">
        <v>0</v>
      </c>
      <c r="M273" s="17">
        <v>1248031.5228654745</v>
      </c>
      <c r="N273" s="16">
        <v>9239653.1027500071</v>
      </c>
      <c r="O273" s="15">
        <v>4345576.0036379993</v>
      </c>
      <c r="P273" s="14">
        <v>13585229.106387999</v>
      </c>
    </row>
    <row r="274" spans="1:16" ht="14.25" customHeight="1" x14ac:dyDescent="0.25">
      <c r="A274" s="20">
        <v>42309</v>
      </c>
      <c r="B274" s="17">
        <v>35556397.137721978</v>
      </c>
      <c r="C274" s="17">
        <v>107499.65754099999</v>
      </c>
      <c r="D274" s="17">
        <v>8416146.1821580157</v>
      </c>
      <c r="E274" s="17">
        <v>0</v>
      </c>
      <c r="F274" s="17">
        <v>534.64103599999999</v>
      </c>
      <c r="G274" s="17">
        <v>0</v>
      </c>
      <c r="H274" s="17">
        <v>90032.756367000009</v>
      </c>
      <c r="I274" s="18">
        <v>4079210.0417889995</v>
      </c>
      <c r="J274" s="18">
        <v>9766649.7558694873</v>
      </c>
      <c r="K274" s="17">
        <v>5583320.3046949999</v>
      </c>
      <c r="L274" s="17">
        <v>0</v>
      </c>
      <c r="M274" s="17">
        <v>1492544.7403675581</v>
      </c>
      <c r="N274" s="16">
        <v>9400613.3664500359</v>
      </c>
      <c r="O274" s="15">
        <v>4157154.3177509992</v>
      </c>
      <c r="P274" s="14">
        <v>13557767.684201</v>
      </c>
    </row>
    <row r="275" spans="1:16" ht="14.25" customHeight="1" x14ac:dyDescent="0.25">
      <c r="A275" s="20">
        <v>42339</v>
      </c>
      <c r="B275" s="17">
        <v>36588695.756993055</v>
      </c>
      <c r="C275" s="17">
        <v>148388.92037100001</v>
      </c>
      <c r="D275" s="17">
        <v>7266121.1325039305</v>
      </c>
      <c r="E275" s="17">
        <v>0</v>
      </c>
      <c r="F275" s="17">
        <v>534.64103599999999</v>
      </c>
      <c r="G275" s="17">
        <v>0</v>
      </c>
      <c r="H275" s="17">
        <v>46375.173581000003</v>
      </c>
      <c r="I275" s="18">
        <v>4045903.1713279998</v>
      </c>
      <c r="J275" s="18">
        <v>9630226.62329055</v>
      </c>
      <c r="K275" s="17">
        <v>5306797.8510579998</v>
      </c>
      <c r="L275" s="17">
        <v>0</v>
      </c>
      <c r="M275" s="17">
        <v>386155.01517144148</v>
      </c>
      <c r="N275" s="16">
        <v>10920031.446900021</v>
      </c>
      <c r="O275" s="15">
        <v>4115786.6768769999</v>
      </c>
      <c r="P275" s="14">
        <v>15035818.123777</v>
      </c>
    </row>
    <row r="276" spans="1:16" ht="14.25" customHeight="1" x14ac:dyDescent="0.25">
      <c r="A276" s="20">
        <v>42370</v>
      </c>
      <c r="B276" s="17">
        <v>35662426.61835555</v>
      </c>
      <c r="C276" s="17">
        <v>607499.65754100005</v>
      </c>
      <c r="D276" s="17">
        <v>6977390.889967896</v>
      </c>
      <c r="E276" s="17">
        <v>0</v>
      </c>
      <c r="F276" s="17">
        <v>534.64103599999999</v>
      </c>
      <c r="G276" s="17">
        <v>0</v>
      </c>
      <c r="H276" s="17">
        <v>55566.145776000005</v>
      </c>
      <c r="I276" s="18">
        <v>4261677.2174669998</v>
      </c>
      <c r="J276" s="18">
        <v>9474259.708265515</v>
      </c>
      <c r="K276" s="17">
        <v>5913413.7415680001</v>
      </c>
      <c r="L276" s="17">
        <v>0</v>
      </c>
      <c r="M276" s="17">
        <v>519729.43428188632</v>
      </c>
      <c r="N276" s="16">
        <v>10217945.657650024</v>
      </c>
      <c r="O276" s="15">
        <v>4358969.0755669996</v>
      </c>
      <c r="P276" s="14">
        <v>14576914.733216999</v>
      </c>
    </row>
    <row r="277" spans="1:16" ht="14.25" customHeight="1" x14ac:dyDescent="0.25">
      <c r="A277" s="20">
        <v>42401</v>
      </c>
      <c r="B277" s="17">
        <v>34083654.231276274</v>
      </c>
      <c r="C277" s="17">
        <v>648388.92037100007</v>
      </c>
      <c r="D277" s="17">
        <v>6515533.4339393098</v>
      </c>
      <c r="E277" s="17">
        <v>0</v>
      </c>
      <c r="F277" s="17">
        <v>534.64103599999999</v>
      </c>
      <c r="G277" s="17">
        <v>0</v>
      </c>
      <c r="H277" s="17">
        <v>7349.6907330000004</v>
      </c>
      <c r="I277" s="18">
        <v>4197099.6445729993</v>
      </c>
      <c r="J277" s="18">
        <v>8587614.2658498492</v>
      </c>
      <c r="K277" s="17">
        <v>6439495.7104799999</v>
      </c>
      <c r="L277" s="17">
        <v>0</v>
      </c>
      <c r="M277" s="17">
        <v>763762.37904789532</v>
      </c>
      <c r="N277" s="16">
        <v>9762877.5255500171</v>
      </c>
      <c r="O277" s="15">
        <v>4275463.0008059992</v>
      </c>
      <c r="P277" s="14">
        <v>14038340.526356</v>
      </c>
    </row>
    <row r="278" spans="1:16" ht="14.25" customHeight="1" x14ac:dyDescent="0.25">
      <c r="A278" s="20">
        <v>42430</v>
      </c>
      <c r="B278" s="17">
        <v>37895391.350529723</v>
      </c>
      <c r="C278" s="17">
        <v>498388.92037100001</v>
      </c>
      <c r="D278" s="17">
        <v>9388656.0704963319</v>
      </c>
      <c r="E278" s="17">
        <v>0</v>
      </c>
      <c r="F278" s="17">
        <v>534.64103599999999</v>
      </c>
      <c r="G278" s="17">
        <v>0</v>
      </c>
      <c r="H278" s="17">
        <v>9810.1590780000006</v>
      </c>
      <c r="I278" s="18">
        <v>4226569.4213479999</v>
      </c>
      <c r="J278" s="18">
        <v>9027126.8931653146</v>
      </c>
      <c r="K278" s="17">
        <v>7003926.4590169992</v>
      </c>
      <c r="L278" s="17">
        <v>0</v>
      </c>
      <c r="M278" s="17">
        <v>957222.41873393161</v>
      </c>
      <c r="N278" s="16">
        <v>9713999.363650009</v>
      </c>
      <c r="O278" s="15">
        <v>4300952.7863403335</v>
      </c>
      <c r="P278" s="14">
        <v>14014952.149990333</v>
      </c>
    </row>
    <row r="279" spans="1:16" ht="14.25" customHeight="1" x14ac:dyDescent="0.25">
      <c r="A279" s="20">
        <v>42461</v>
      </c>
      <c r="B279" s="17">
        <v>38614189.969137862</v>
      </c>
      <c r="C279" s="17">
        <v>148388.92037100001</v>
      </c>
      <c r="D279" s="17">
        <v>9376920.6537695415</v>
      </c>
      <c r="E279" s="17">
        <v>0</v>
      </c>
      <c r="F279" s="17">
        <v>534.64103599999999</v>
      </c>
      <c r="G279" s="17">
        <v>0</v>
      </c>
      <c r="H279" s="17">
        <v>93428.026348999992</v>
      </c>
      <c r="I279" s="18">
        <v>4321017.5819699997</v>
      </c>
      <c r="J279" s="18">
        <v>9388199.848206751</v>
      </c>
      <c r="K279" s="17">
        <v>7332758.0088909995</v>
      </c>
      <c r="L279" s="17">
        <v>0</v>
      </c>
      <c r="M279" s="17">
        <v>1049853.3323154191</v>
      </c>
      <c r="N279" s="16">
        <v>9486429.5142999943</v>
      </c>
      <c r="O279" s="15">
        <v>4393034.781897</v>
      </c>
      <c r="P279" s="14">
        <v>13879464.296197001</v>
      </c>
    </row>
    <row r="280" spans="1:16" ht="14.25" customHeight="1" x14ac:dyDescent="0.25">
      <c r="A280" s="20">
        <v>42491</v>
      </c>
      <c r="B280" s="17">
        <v>39773929.393499918</v>
      </c>
      <c r="C280" s="17">
        <v>148388.92037100001</v>
      </c>
      <c r="D280" s="17">
        <v>9315919.1891293023</v>
      </c>
      <c r="E280" s="17">
        <v>0</v>
      </c>
      <c r="F280" s="17">
        <v>534.64103599999999</v>
      </c>
      <c r="G280" s="17">
        <v>0</v>
      </c>
      <c r="H280" s="17">
        <v>178969.18272299998</v>
      </c>
      <c r="I280" s="18">
        <v>4176792.7547089993</v>
      </c>
      <c r="J280" s="18">
        <v>10188096.224663638</v>
      </c>
      <c r="K280" s="17">
        <v>7687571.0748199997</v>
      </c>
      <c r="L280" s="17">
        <v>0</v>
      </c>
      <c r="M280" s="17">
        <v>760979.17336401949</v>
      </c>
      <c r="N280" s="16">
        <v>9493352.7856000047</v>
      </c>
      <c r="O280" s="15">
        <v>4256059.0808759993</v>
      </c>
      <c r="P280" s="14">
        <v>13749411.866475999</v>
      </c>
    </row>
    <row r="281" spans="1:16" ht="14.25" customHeight="1" x14ac:dyDescent="0.25">
      <c r="A281" s="20">
        <v>42522</v>
      </c>
      <c r="B281" s="17">
        <v>39024063.617999256</v>
      </c>
      <c r="C281" s="17">
        <v>148388.92037100001</v>
      </c>
      <c r="D281" s="17">
        <v>8397189.1313991547</v>
      </c>
      <c r="E281" s="17">
        <v>0</v>
      </c>
      <c r="F281" s="17">
        <v>534.64103599999999</v>
      </c>
      <c r="G281" s="17">
        <v>0</v>
      </c>
      <c r="H281" s="17">
        <v>54178.432204999997</v>
      </c>
      <c r="I281" s="18">
        <v>4184259.4799780003</v>
      </c>
      <c r="J281" s="18">
        <v>9786903.7107064705</v>
      </c>
      <c r="K281" s="17">
        <v>8590382.2289800011</v>
      </c>
      <c r="L281" s="17">
        <v>0</v>
      </c>
      <c r="M281" s="17">
        <v>1167798.6825743739</v>
      </c>
      <c r="N281" s="16">
        <v>9435160.4610500056</v>
      </c>
      <c r="O281" s="15">
        <v>4265368.6773700006</v>
      </c>
      <c r="P281" s="14">
        <v>13700529.138420001</v>
      </c>
    </row>
    <row r="282" spans="1:16" ht="14.25" customHeight="1" x14ac:dyDescent="0.25">
      <c r="A282" s="20">
        <v>42552</v>
      </c>
      <c r="B282" s="17">
        <v>38541766.324631132</v>
      </c>
      <c r="C282" s="17">
        <v>148388.92037100001</v>
      </c>
      <c r="D282" s="17">
        <v>8286164.1097495276</v>
      </c>
      <c r="E282" s="17">
        <v>0</v>
      </c>
      <c r="F282" s="17">
        <v>534.64103599999999</v>
      </c>
      <c r="G282" s="17">
        <v>0</v>
      </c>
      <c r="H282" s="17">
        <v>24493.167935999998</v>
      </c>
      <c r="I282" s="18">
        <v>4249537.3929359997</v>
      </c>
      <c r="J282" s="18">
        <v>9324218.052959457</v>
      </c>
      <c r="K282" s="17">
        <v>8588867.0440630019</v>
      </c>
      <c r="L282" s="17">
        <v>0</v>
      </c>
      <c r="M282" s="17">
        <v>1290435.6424058594</v>
      </c>
      <c r="N282" s="16">
        <v>9555762.8146000132</v>
      </c>
      <c r="O282" s="15">
        <v>4328425.4695109995</v>
      </c>
      <c r="P282" s="14">
        <v>13884188.284111001</v>
      </c>
    </row>
    <row r="283" spans="1:16" ht="14.25" customHeight="1" x14ac:dyDescent="0.25">
      <c r="A283" s="20">
        <v>42583</v>
      </c>
      <c r="B283" s="17">
        <v>38714630.920541272</v>
      </c>
      <c r="C283" s="17">
        <v>148388.92037100001</v>
      </c>
      <c r="D283" s="17">
        <v>8070954.8226072527</v>
      </c>
      <c r="E283" s="17">
        <v>0</v>
      </c>
      <c r="F283" s="17">
        <v>534.64103599999999</v>
      </c>
      <c r="G283" s="17">
        <v>0</v>
      </c>
      <c r="H283" s="17">
        <v>73627.501611</v>
      </c>
      <c r="I283" s="18">
        <v>4199217.7987179998</v>
      </c>
      <c r="J283" s="18">
        <v>9132855.5078998394</v>
      </c>
      <c r="K283" s="17">
        <v>9163314.5381589979</v>
      </c>
      <c r="L283" s="17">
        <v>0</v>
      </c>
      <c r="M283" s="17">
        <v>1058372.0228467872</v>
      </c>
      <c r="N283" s="16">
        <v>9428142.0569499768</v>
      </c>
      <c r="O283" s="15">
        <v>4295056.4186389996</v>
      </c>
      <c r="P283" s="14">
        <v>13723198.475589</v>
      </c>
    </row>
    <row r="284" spans="1:16" ht="14.25" customHeight="1" x14ac:dyDescent="0.25">
      <c r="A284" s="20">
        <v>42614</v>
      </c>
      <c r="B284" s="17">
        <v>39440560.52393353</v>
      </c>
      <c r="C284" s="17">
        <v>148388.92037100001</v>
      </c>
      <c r="D284" s="17">
        <v>8333687.7100912184</v>
      </c>
      <c r="E284" s="17">
        <v>0</v>
      </c>
      <c r="F284" s="17">
        <v>534.64103599999999</v>
      </c>
      <c r="G284" s="17">
        <v>0</v>
      </c>
      <c r="H284" s="17">
        <v>65913.182666000008</v>
      </c>
      <c r="I284" s="18">
        <v>4279796.9780309992</v>
      </c>
      <c r="J284" s="18">
        <v>9276655.4253189266</v>
      </c>
      <c r="K284" s="17">
        <v>9233614.390567001</v>
      </c>
      <c r="L284" s="17">
        <v>0</v>
      </c>
      <c r="M284" s="17">
        <v>948792.35932360659</v>
      </c>
      <c r="N284" s="16">
        <v>9479365.8412499949</v>
      </c>
      <c r="O284" s="15">
        <v>4396648.8417649996</v>
      </c>
      <c r="P284" s="14">
        <v>13876014.683015</v>
      </c>
    </row>
    <row r="285" spans="1:16" ht="14.25" customHeight="1" x14ac:dyDescent="0.25">
      <c r="A285" s="20">
        <v>42644</v>
      </c>
      <c r="B285" s="17">
        <v>40193798.949840471</v>
      </c>
      <c r="C285" s="17">
        <v>148388.92037100001</v>
      </c>
      <c r="D285" s="17">
        <v>8316291.4215225019</v>
      </c>
      <c r="E285" s="17">
        <v>0</v>
      </c>
      <c r="F285" s="17">
        <v>534.64103599999999</v>
      </c>
      <c r="G285" s="17">
        <v>0</v>
      </c>
      <c r="H285" s="17">
        <v>59582.709818000003</v>
      </c>
      <c r="I285" s="18">
        <v>4300068.0572719993</v>
      </c>
      <c r="J285" s="18">
        <v>9134147.5504473299</v>
      </c>
      <c r="K285" s="17">
        <v>9366399.2510139998</v>
      </c>
      <c r="L285" s="17">
        <v>0</v>
      </c>
      <c r="M285" s="17">
        <v>303313.2083123778</v>
      </c>
      <c r="N285" s="16">
        <v>9587642.8670500237</v>
      </c>
      <c r="O285" s="15">
        <v>4395726.3598749992</v>
      </c>
      <c r="P285" s="14">
        <v>13983369.226924999</v>
      </c>
    </row>
    <row r="286" spans="1:16" ht="14.25" customHeight="1" x14ac:dyDescent="0.25">
      <c r="A286" s="20">
        <v>42675</v>
      </c>
      <c r="B286" s="17">
        <v>40854440.767869577</v>
      </c>
      <c r="C286" s="17">
        <v>148418.92037100001</v>
      </c>
      <c r="D286" s="17">
        <v>8351301.3091848753</v>
      </c>
      <c r="E286" s="17">
        <v>0</v>
      </c>
      <c r="F286" s="17">
        <v>534.64103599999999</v>
      </c>
      <c r="G286" s="17">
        <v>0</v>
      </c>
      <c r="H286" s="17">
        <v>56720.263237000006</v>
      </c>
      <c r="I286" s="18">
        <v>4361351.3566530002</v>
      </c>
      <c r="J286" s="18">
        <v>9381884.2088461183</v>
      </c>
      <c r="K286" s="17">
        <v>9155536.8877489995</v>
      </c>
      <c r="L286" s="17">
        <v>0</v>
      </c>
      <c r="M286" s="17">
        <v>-67668.182658585254</v>
      </c>
      <c r="N286" s="16">
        <v>9741303.3653500006</v>
      </c>
      <c r="O286" s="15">
        <v>4446328.266051</v>
      </c>
      <c r="P286" s="14">
        <v>14187631.631401001</v>
      </c>
    </row>
    <row r="287" spans="1:16" ht="14.25" customHeight="1" x14ac:dyDescent="0.25">
      <c r="A287" s="20">
        <v>42705</v>
      </c>
      <c r="B287" s="17">
        <v>41756479.858404428</v>
      </c>
      <c r="C287" s="17">
        <v>158094.73489800002</v>
      </c>
      <c r="D287" s="17">
        <v>7781702.1710385121</v>
      </c>
      <c r="E287" s="17">
        <v>0</v>
      </c>
      <c r="F287" s="17">
        <v>534.64103599999999</v>
      </c>
      <c r="G287" s="17">
        <v>0</v>
      </c>
      <c r="H287" s="17">
        <v>139920.93110399999</v>
      </c>
      <c r="I287" s="18">
        <v>4499534.7599200001</v>
      </c>
      <c r="J287" s="18">
        <v>9782081.7688558344</v>
      </c>
      <c r="K287" s="17">
        <v>9247299.2206569985</v>
      </c>
      <c r="L287" s="17">
        <v>0</v>
      </c>
      <c r="M287" s="17">
        <v>713442.30525094317</v>
      </c>
      <c r="N287" s="16">
        <v>11456785.268150032</v>
      </c>
      <c r="O287" s="15">
        <v>4614559.756507</v>
      </c>
      <c r="P287" s="14">
        <v>16071345.024657</v>
      </c>
    </row>
    <row r="288" spans="1:16" ht="14.25" customHeight="1" x14ac:dyDescent="0.25">
      <c r="A288" s="20">
        <v>42736</v>
      </c>
      <c r="B288" s="17">
        <v>41497811.58404924</v>
      </c>
      <c r="C288" s="17">
        <v>658094.73489800002</v>
      </c>
      <c r="D288" s="17">
        <v>7485764.2227061009</v>
      </c>
      <c r="E288" s="17">
        <v>0</v>
      </c>
      <c r="F288" s="17">
        <v>534.64103599999999</v>
      </c>
      <c r="G288" s="17">
        <v>0</v>
      </c>
      <c r="H288" s="17">
        <v>104468.889878</v>
      </c>
      <c r="I288" s="18">
        <v>4491608.7114860006</v>
      </c>
      <c r="J288" s="18">
        <v>9434117.969262097</v>
      </c>
      <c r="K288" s="17">
        <v>10570900.990663998</v>
      </c>
      <c r="L288" s="17">
        <v>0</v>
      </c>
      <c r="M288" s="17">
        <v>441391.30892897095</v>
      </c>
      <c r="N288" s="16">
        <v>10718839.982600015</v>
      </c>
      <c r="O288" s="15">
        <v>4603187.7927320004</v>
      </c>
      <c r="P288" s="14">
        <v>15322027.775332</v>
      </c>
    </row>
    <row r="289" spans="1:16" ht="14.25" customHeight="1" x14ac:dyDescent="0.25">
      <c r="A289" s="20">
        <v>42767</v>
      </c>
      <c r="B289" s="17">
        <v>39753953.724947169</v>
      </c>
      <c r="C289" s="17">
        <v>658094.73489800002</v>
      </c>
      <c r="D289" s="17">
        <v>6854083.6584506482</v>
      </c>
      <c r="E289" s="17">
        <v>0</v>
      </c>
      <c r="F289" s="17">
        <v>534.64103599999999</v>
      </c>
      <c r="G289" s="17">
        <v>0</v>
      </c>
      <c r="H289" s="17">
        <v>204289.720501</v>
      </c>
      <c r="I289" s="18">
        <v>4618002.946184</v>
      </c>
      <c r="J289" s="18">
        <v>9131316.8859730531</v>
      </c>
      <c r="K289" s="17">
        <v>11929821.495999001</v>
      </c>
      <c r="L289" s="17">
        <v>0</v>
      </c>
      <c r="M289" s="17">
        <v>2175459.7857465059</v>
      </c>
      <c r="N289" s="16">
        <v>10258038.338449975</v>
      </c>
      <c r="O289" s="15">
        <v>4733959.8604340004</v>
      </c>
      <c r="P289" s="14">
        <v>14991998.198883999</v>
      </c>
    </row>
    <row r="290" spans="1:16" ht="14.25" customHeight="1" x14ac:dyDescent="0.25">
      <c r="A290" s="20">
        <v>42795</v>
      </c>
      <c r="B290" s="17">
        <v>44566790.126490921</v>
      </c>
      <c r="C290" s="17">
        <v>508094.73489800008</v>
      </c>
      <c r="D290" s="17">
        <v>9393665.4496420696</v>
      </c>
      <c r="E290" s="17">
        <v>0</v>
      </c>
      <c r="F290" s="17">
        <v>534.64103599999999</v>
      </c>
      <c r="G290" s="17">
        <v>0</v>
      </c>
      <c r="H290" s="17">
        <v>44496.382081000003</v>
      </c>
      <c r="I290" s="18">
        <v>4648632.4747540001</v>
      </c>
      <c r="J290" s="18">
        <v>9623295.811069224</v>
      </c>
      <c r="K290" s="17">
        <v>12512500.342226001</v>
      </c>
      <c r="L290" s="17">
        <v>0</v>
      </c>
      <c r="M290" s="17">
        <v>1308460.9841073705</v>
      </c>
      <c r="N290" s="16">
        <v>10249213.508850005</v>
      </c>
      <c r="O290" s="15">
        <v>4749568.6770500001</v>
      </c>
      <c r="P290" s="14">
        <v>14998782.185900001</v>
      </c>
    </row>
    <row r="291" spans="1:16" ht="14.25" customHeight="1" x14ac:dyDescent="0.25">
      <c r="A291" s="20">
        <v>42826</v>
      </c>
      <c r="B291" s="17">
        <v>44084503.189931028</v>
      </c>
      <c r="C291" s="17">
        <v>158094.73489800002</v>
      </c>
      <c r="D291" s="17">
        <v>8918713.5608346704</v>
      </c>
      <c r="E291" s="17">
        <v>0</v>
      </c>
      <c r="F291" s="17">
        <v>534.64103599999999</v>
      </c>
      <c r="G291" s="17">
        <v>0</v>
      </c>
      <c r="H291" s="17">
        <v>111284.39391899999</v>
      </c>
      <c r="I291" s="18">
        <v>4680695.784097</v>
      </c>
      <c r="J291" s="18">
        <v>9354844.1608237866</v>
      </c>
      <c r="K291" s="17">
        <v>12686472.375446999</v>
      </c>
      <c r="L291" s="17">
        <v>0</v>
      </c>
      <c r="M291" s="17">
        <v>1643241.5178404248</v>
      </c>
      <c r="N291" s="16">
        <v>10355863.314350002</v>
      </c>
      <c r="O291" s="15">
        <v>4779405.9082559999</v>
      </c>
      <c r="P291" s="14">
        <v>15135269.222606</v>
      </c>
    </row>
    <row r="292" spans="1:16" ht="14.25" customHeight="1" x14ac:dyDescent="0.25">
      <c r="A292" s="20">
        <v>42856</v>
      </c>
      <c r="B292" s="17">
        <v>44826259.987279214</v>
      </c>
      <c r="C292" s="17">
        <v>158094.73489800002</v>
      </c>
      <c r="D292" s="17">
        <v>9665281.3976701777</v>
      </c>
      <c r="E292" s="17">
        <v>0</v>
      </c>
      <c r="F292" s="17">
        <v>534.64103599999999</v>
      </c>
      <c r="G292" s="17">
        <v>0</v>
      </c>
      <c r="H292" s="17">
        <v>58130.544856</v>
      </c>
      <c r="I292" s="18">
        <v>4767283.5914789997</v>
      </c>
      <c r="J292" s="18">
        <v>9394291.5274573974</v>
      </c>
      <c r="K292" s="17">
        <v>12377548.797461001</v>
      </c>
      <c r="L292" s="17">
        <v>0</v>
      </c>
      <c r="M292" s="17">
        <v>1388624.4776703264</v>
      </c>
      <c r="N292" s="16">
        <v>10226169.789599964</v>
      </c>
      <c r="O292" s="15">
        <v>4862237.0468419995</v>
      </c>
      <c r="P292" s="14">
        <v>15088406.836441999</v>
      </c>
    </row>
    <row r="293" spans="1:16" ht="14.25" customHeight="1" x14ac:dyDescent="0.25">
      <c r="A293" s="20">
        <v>42887</v>
      </c>
      <c r="B293" s="17">
        <v>45075415.489344895</v>
      </c>
      <c r="C293" s="17">
        <v>158094.73489800002</v>
      </c>
      <c r="D293" s="17">
        <v>9879402.259413261</v>
      </c>
      <c r="E293" s="17">
        <v>0</v>
      </c>
      <c r="F293" s="17">
        <v>534.64103599999999</v>
      </c>
      <c r="G293" s="17">
        <v>0</v>
      </c>
      <c r="H293" s="15">
        <v>59779.053711</v>
      </c>
      <c r="I293" s="18">
        <v>4813701.525640999</v>
      </c>
      <c r="J293" s="18">
        <v>9107325.9532576818</v>
      </c>
      <c r="K293" s="17">
        <v>12697367.064327</v>
      </c>
      <c r="L293" s="17">
        <v>0</v>
      </c>
      <c r="M293" s="15">
        <v>1522293.8633210617</v>
      </c>
      <c r="N293" s="16">
        <v>10317251.69760002</v>
      </c>
      <c r="O293" s="15">
        <v>4905551.3661759989</v>
      </c>
      <c r="P293" s="14">
        <v>15222803.063775998</v>
      </c>
    </row>
    <row r="294" spans="1:16" ht="14.25" customHeight="1" x14ac:dyDescent="0.25">
      <c r="A294" s="20">
        <v>42917</v>
      </c>
      <c r="B294" s="17">
        <v>45090227.407128192</v>
      </c>
      <c r="C294" s="17">
        <v>158094.73489800002</v>
      </c>
      <c r="D294" s="17">
        <v>9785359.1358033847</v>
      </c>
      <c r="E294" s="17">
        <v>0</v>
      </c>
      <c r="F294" s="17">
        <v>534.64103599999999</v>
      </c>
      <c r="G294" s="17">
        <v>0</v>
      </c>
      <c r="H294" s="15">
        <v>41553.774710000005</v>
      </c>
      <c r="I294" s="18">
        <v>4780377.9416339993</v>
      </c>
      <c r="J294" s="18">
        <v>8919817.8171163201</v>
      </c>
      <c r="K294" s="17">
        <v>12601997.800121</v>
      </c>
      <c r="L294" s="17">
        <v>0</v>
      </c>
      <c r="M294" s="15">
        <v>1325228.9685745132</v>
      </c>
      <c r="N294" s="16">
        <v>10527017.549600003</v>
      </c>
      <c r="O294" s="15">
        <v>4874237.4505879991</v>
      </c>
      <c r="P294" s="14">
        <v>15401255.000187999</v>
      </c>
    </row>
    <row r="295" spans="1:16" ht="14.25" customHeight="1" x14ac:dyDescent="0.25">
      <c r="A295" s="20">
        <v>42948</v>
      </c>
      <c r="B295" s="17">
        <v>46158031.779095583</v>
      </c>
      <c r="C295" s="17">
        <v>158094.73489800002</v>
      </c>
      <c r="D295" s="17">
        <v>9700852.9685655795</v>
      </c>
      <c r="E295" s="17">
        <v>0</v>
      </c>
      <c r="F295" s="17">
        <v>534.64103599999999</v>
      </c>
      <c r="G295" s="17">
        <v>0</v>
      </c>
      <c r="H295" s="15">
        <v>51555.626995000013</v>
      </c>
      <c r="I295" s="18">
        <v>4962728.2240809994</v>
      </c>
      <c r="J295" s="18">
        <v>9407309.6209601294</v>
      </c>
      <c r="K295" s="17">
        <v>12510507.934064001</v>
      </c>
      <c r="L295" s="17">
        <v>0</v>
      </c>
      <c r="M295" s="15">
        <v>862340.90516814124</v>
      </c>
      <c r="N295" s="16">
        <v>10648089.657450024</v>
      </c>
      <c r="O295" s="15">
        <v>5073369.3906989992</v>
      </c>
      <c r="P295" s="14">
        <v>15721459.048148999</v>
      </c>
    </row>
    <row r="296" spans="1:16" ht="14.25" customHeight="1" x14ac:dyDescent="0.25">
      <c r="A296" s="20">
        <v>42979</v>
      </c>
      <c r="B296" s="17">
        <v>46348778.546878606</v>
      </c>
      <c r="C296" s="17">
        <v>158094.73489800002</v>
      </c>
      <c r="D296" s="17">
        <v>9855595.2661057487</v>
      </c>
      <c r="E296" s="17">
        <v>0</v>
      </c>
      <c r="F296" s="17">
        <v>534.64103599999999</v>
      </c>
      <c r="G296" s="17">
        <v>0</v>
      </c>
      <c r="H296" s="15">
        <v>51142.850994</v>
      </c>
      <c r="I296" s="18">
        <v>5044266.6224659998</v>
      </c>
      <c r="J296" s="18">
        <v>9660131.3170809709</v>
      </c>
      <c r="K296" s="17">
        <v>12342659.303710001</v>
      </c>
      <c r="L296" s="17">
        <v>0</v>
      </c>
      <c r="M296" s="15">
        <v>1046025.9714781004</v>
      </c>
      <c r="N296" s="16">
        <v>10700854.953849992</v>
      </c>
      <c r="O296" s="15">
        <v>5120543.9500739994</v>
      </c>
      <c r="P296" s="14">
        <v>15821398.903924</v>
      </c>
    </row>
    <row r="297" spans="1:16" ht="14.25" customHeight="1" x14ac:dyDescent="0.25">
      <c r="A297" s="20">
        <v>43009</v>
      </c>
      <c r="B297" s="17">
        <v>45478218.769658387</v>
      </c>
      <c r="C297" s="17">
        <v>158094.73489800002</v>
      </c>
      <c r="D297" s="17">
        <v>9239950.7645818815</v>
      </c>
      <c r="E297" s="17">
        <v>0</v>
      </c>
      <c r="F297" s="17">
        <v>534.64103599999999</v>
      </c>
      <c r="G297" s="17">
        <v>0</v>
      </c>
      <c r="H297" s="15">
        <v>39558.417432000009</v>
      </c>
      <c r="I297" s="18">
        <v>5101790.9096190007</v>
      </c>
      <c r="J297" s="18">
        <v>8989859.7987508662</v>
      </c>
      <c r="K297" s="17">
        <v>12477534.633421998</v>
      </c>
      <c r="L297" s="17">
        <v>0</v>
      </c>
      <c r="M297" s="15">
        <v>949918.98907137034</v>
      </c>
      <c r="N297" s="16">
        <v>10816120.163650019</v>
      </c>
      <c r="O297" s="15">
        <v>5175833.2384700011</v>
      </c>
      <c r="P297" s="14">
        <v>15991953.402120002</v>
      </c>
    </row>
    <row r="298" spans="1:16" ht="14.25" customHeight="1" x14ac:dyDescent="0.25">
      <c r="A298" s="20">
        <v>43040</v>
      </c>
      <c r="B298" s="17">
        <v>46018176.962797932</v>
      </c>
      <c r="C298" s="17">
        <v>158094.73489800002</v>
      </c>
      <c r="D298" s="17">
        <v>10099860.610919917</v>
      </c>
      <c r="E298" s="17">
        <v>0</v>
      </c>
      <c r="F298" s="17">
        <v>534.64103599999999</v>
      </c>
      <c r="G298" s="17">
        <v>0</v>
      </c>
      <c r="H298" s="15">
        <v>105135.57743799999</v>
      </c>
      <c r="I298" s="18">
        <v>5130245.235049</v>
      </c>
      <c r="J298" s="18">
        <v>8857622.1619432382</v>
      </c>
      <c r="K298" s="17">
        <v>12401171.111452</v>
      </c>
      <c r="L298" s="17">
        <v>0</v>
      </c>
      <c r="M298" s="15">
        <v>1353721.4989162392</v>
      </c>
      <c r="N298" s="16">
        <v>11145695.013650017</v>
      </c>
      <c r="O298" s="15">
        <v>5209943.2687410004</v>
      </c>
      <c r="P298" s="14">
        <v>16355638.282391001</v>
      </c>
    </row>
    <row r="299" spans="1:16" ht="14.25" customHeight="1" x14ac:dyDescent="0.25">
      <c r="A299" s="20">
        <v>43070</v>
      </c>
      <c r="B299" s="17">
        <v>46077450.841532588</v>
      </c>
      <c r="C299" s="17">
        <v>149590.77841400003</v>
      </c>
      <c r="D299" s="17">
        <v>8535317.7678200882</v>
      </c>
      <c r="E299" s="17">
        <v>0</v>
      </c>
      <c r="F299" s="17">
        <v>534.64103599999999</v>
      </c>
      <c r="G299" s="17">
        <v>0</v>
      </c>
      <c r="H299" s="15">
        <v>227437.55534200001</v>
      </c>
      <c r="I299" s="18">
        <v>5319759.5308490004</v>
      </c>
      <c r="J299" s="18">
        <v>8951945.1860791743</v>
      </c>
      <c r="K299" s="17">
        <v>12682217.850469001</v>
      </c>
      <c r="L299" s="17">
        <v>0</v>
      </c>
      <c r="M299" s="15">
        <v>1988948.6850146577</v>
      </c>
      <c r="N299" s="16">
        <v>12953652.884049989</v>
      </c>
      <c r="O299" s="15">
        <v>5443690.9709710004</v>
      </c>
      <c r="P299" s="14">
        <v>18397343.855021</v>
      </c>
    </row>
    <row r="300" spans="1:16" ht="14.25" customHeight="1" x14ac:dyDescent="0.25">
      <c r="A300" s="20">
        <v>43101</v>
      </c>
      <c r="B300" s="17">
        <v>46307783.549477868</v>
      </c>
      <c r="C300" s="17">
        <v>658094.73489800002</v>
      </c>
      <c r="D300" s="17">
        <v>8250408.4748371784</v>
      </c>
      <c r="E300" s="17">
        <v>0</v>
      </c>
      <c r="F300" s="17">
        <v>534.64103599999999</v>
      </c>
      <c r="G300" s="17">
        <v>0</v>
      </c>
      <c r="H300" s="15">
        <v>308653.10274300002</v>
      </c>
      <c r="I300" s="18">
        <v>5571985.5395269999</v>
      </c>
      <c r="J300" s="18">
        <v>8718313.1188309249</v>
      </c>
      <c r="K300" s="17">
        <v>14400154.970108001</v>
      </c>
      <c r="L300" s="17">
        <v>0</v>
      </c>
      <c r="M300" s="15">
        <v>1267675.9553202039</v>
      </c>
      <c r="N300" s="16">
        <v>11600810.598099973</v>
      </c>
      <c r="O300" s="15">
        <v>5704080.737125</v>
      </c>
      <c r="P300" s="14">
        <v>17304891.335225001</v>
      </c>
    </row>
    <row r="301" spans="1:16" ht="14.25" customHeight="1" x14ac:dyDescent="0.25">
      <c r="A301" s="20">
        <v>43132</v>
      </c>
      <c r="B301" s="17">
        <v>46072454.009582259</v>
      </c>
      <c r="C301" s="17">
        <v>649590.77841400006</v>
      </c>
      <c r="D301" s="17">
        <v>7878851.5378319798</v>
      </c>
      <c r="E301" s="17">
        <v>0</v>
      </c>
      <c r="F301" s="17">
        <v>534.64103599999999</v>
      </c>
      <c r="G301" s="17">
        <v>0</v>
      </c>
      <c r="H301" s="15">
        <v>266642.751506</v>
      </c>
      <c r="I301" s="18">
        <v>5613010.3562190002</v>
      </c>
      <c r="J301" s="18">
        <v>8851787.5924905464</v>
      </c>
      <c r="K301" s="17">
        <v>15149948.722891001</v>
      </c>
      <c r="L301" s="17">
        <v>0</v>
      </c>
      <c r="M301" s="15">
        <v>1949098.8082162596</v>
      </c>
      <c r="N301" s="16">
        <v>11443653.49725</v>
      </c>
      <c r="O301" s="15">
        <v>5699213.5225269999</v>
      </c>
      <c r="P301" s="14">
        <v>17142867.019777</v>
      </c>
    </row>
    <row r="302" spans="1:16" ht="14.25" customHeight="1" x14ac:dyDescent="0.25">
      <c r="A302" s="20">
        <v>43160</v>
      </c>
      <c r="B302" s="17">
        <v>49201359.609147049</v>
      </c>
      <c r="C302" s="17">
        <v>649590.77841400006</v>
      </c>
      <c r="D302" s="17">
        <v>10559045.925106168</v>
      </c>
      <c r="E302" s="17">
        <v>0</v>
      </c>
      <c r="F302" s="17">
        <v>534.64103599999999</v>
      </c>
      <c r="G302" s="17">
        <v>0</v>
      </c>
      <c r="H302" s="15">
        <v>157456.79315000001</v>
      </c>
      <c r="I302" s="18">
        <v>5771372.1608980009</v>
      </c>
      <c r="J302" s="18">
        <v>9309498.2680659965</v>
      </c>
      <c r="K302" s="17">
        <v>14511368.711591</v>
      </c>
      <c r="L302" s="17">
        <v>0</v>
      </c>
      <c r="M302" s="15">
        <v>1951712.5640361293</v>
      </c>
      <c r="N302" s="16">
        <v>11808300.038050022</v>
      </c>
      <c r="O302" s="15">
        <v>5850740.8099900009</v>
      </c>
      <c r="P302" s="14">
        <v>17659040.84804</v>
      </c>
    </row>
    <row r="303" spans="1:16" ht="14.25" customHeight="1" x14ac:dyDescent="0.25">
      <c r="A303" s="20">
        <v>43191</v>
      </c>
      <c r="B303" s="17">
        <v>49624748.872596651</v>
      </c>
      <c r="C303" s="17">
        <v>399590.778414</v>
      </c>
      <c r="D303" s="17">
        <v>10848930.255174035</v>
      </c>
      <c r="E303" s="17">
        <v>0</v>
      </c>
      <c r="F303" s="17">
        <v>534.64103599999999</v>
      </c>
      <c r="G303" s="17">
        <v>0</v>
      </c>
      <c r="H303" s="15">
        <v>275423.323836</v>
      </c>
      <c r="I303" s="18">
        <v>5792839.2601649994</v>
      </c>
      <c r="J303" s="18">
        <v>9346872.4783622622</v>
      </c>
      <c r="K303" s="17">
        <v>14319228.399196001</v>
      </c>
      <c r="L303" s="17">
        <v>0</v>
      </c>
      <c r="M303" s="15">
        <v>1738836.3888366602</v>
      </c>
      <c r="N303" s="16">
        <v>11730194.329750022</v>
      </c>
      <c r="O303" s="15">
        <v>5898763.6695509991</v>
      </c>
      <c r="P303" s="14">
        <v>17628957.999300998</v>
      </c>
    </row>
    <row r="304" spans="1:16" ht="14.25" customHeight="1" x14ac:dyDescent="0.25">
      <c r="A304" s="20">
        <v>43221</v>
      </c>
      <c r="B304" s="17">
        <v>49946372.033892103</v>
      </c>
      <c r="C304" s="17">
        <v>149590.77841400003</v>
      </c>
      <c r="D304" s="17">
        <v>10506287.544863863</v>
      </c>
      <c r="E304" s="17">
        <v>0</v>
      </c>
      <c r="F304" s="17">
        <v>534.64103599999999</v>
      </c>
      <c r="G304" s="17">
        <v>0</v>
      </c>
      <c r="H304" s="15">
        <v>281959.71643799997</v>
      </c>
      <c r="I304" s="18">
        <v>5898465.2799510006</v>
      </c>
      <c r="J304" s="18">
        <v>9915893.4076013882</v>
      </c>
      <c r="K304" s="17">
        <v>12988339.554587001</v>
      </c>
      <c r="L304" s="17">
        <v>0</v>
      </c>
      <c r="M304" s="15">
        <v>500881.91434515547</v>
      </c>
      <c r="N304" s="16">
        <v>11569284.015050016</v>
      </c>
      <c r="O304" s="15">
        <v>5998666.8414740004</v>
      </c>
      <c r="P304" s="14">
        <v>17567950.856523998</v>
      </c>
    </row>
    <row r="305" spans="1:16" ht="14.25" customHeight="1" x14ac:dyDescent="0.25">
      <c r="A305" s="20">
        <v>43252</v>
      </c>
      <c r="B305" s="17">
        <v>48596740.200746156</v>
      </c>
      <c r="C305" s="17">
        <v>149590.77841400003</v>
      </c>
      <c r="D305" s="17">
        <v>10595888.38589872</v>
      </c>
      <c r="E305" s="17">
        <v>0</v>
      </c>
      <c r="F305" s="17">
        <v>534.64103599999999</v>
      </c>
      <c r="G305" s="17">
        <v>0</v>
      </c>
      <c r="H305" s="15">
        <v>114967.323288</v>
      </c>
      <c r="I305" s="18">
        <v>6105453.2944190009</v>
      </c>
      <c r="J305" s="18">
        <v>9184091.1860591639</v>
      </c>
      <c r="K305" s="17">
        <v>12722914.424881998</v>
      </c>
      <c r="L305" s="17">
        <v>0</v>
      </c>
      <c r="M305" s="15">
        <v>1321241.8893967713</v>
      </c>
      <c r="N305" s="16">
        <v>11573658.259550046</v>
      </c>
      <c r="O305" s="15">
        <v>6185550.9207450012</v>
      </c>
      <c r="P305" s="14">
        <v>17759209.180295002</v>
      </c>
    </row>
    <row r="306" spans="1:16" ht="14.25" customHeight="1" x14ac:dyDescent="0.25">
      <c r="A306" s="20">
        <v>43282</v>
      </c>
      <c r="B306" s="17">
        <v>48906435.652732298</v>
      </c>
      <c r="C306" s="17">
        <v>149590.77841400003</v>
      </c>
      <c r="D306" s="17">
        <v>10776785.096503112</v>
      </c>
      <c r="E306" s="17">
        <v>0</v>
      </c>
      <c r="F306" s="17">
        <v>534.64103599999999</v>
      </c>
      <c r="G306" s="17">
        <v>0</v>
      </c>
      <c r="H306" s="15">
        <v>54492.358631000003</v>
      </c>
      <c r="I306" s="18">
        <v>5912625.2817139998</v>
      </c>
      <c r="J306" s="18">
        <v>9227579.4662739243</v>
      </c>
      <c r="K306" s="17">
        <v>12800697.910250999</v>
      </c>
      <c r="L306" s="17">
        <v>0</v>
      </c>
      <c r="M306" s="15">
        <v>1207429.7586506817</v>
      </c>
      <c r="N306" s="16">
        <v>11599726.152649945</v>
      </c>
      <c r="O306" s="15">
        <v>6013196.6621409999</v>
      </c>
      <c r="P306" s="14">
        <v>17612922.814791001</v>
      </c>
    </row>
    <row r="307" spans="1:16" ht="14.25" customHeight="1" x14ac:dyDescent="0.25">
      <c r="A307" s="20">
        <v>43313</v>
      </c>
      <c r="B307" s="17">
        <v>48138476.012773141</v>
      </c>
      <c r="C307" s="17">
        <v>149590.77841400003</v>
      </c>
      <c r="D307" s="17">
        <v>10342042.805319905</v>
      </c>
      <c r="E307" s="17">
        <v>0</v>
      </c>
      <c r="F307" s="17">
        <v>534.64103599999999</v>
      </c>
      <c r="G307" s="17">
        <v>0</v>
      </c>
      <c r="H307" s="15">
        <v>159932.40342399999</v>
      </c>
      <c r="I307" s="18">
        <v>5959414.3277789997</v>
      </c>
      <c r="J307" s="18">
        <v>9002793.985649243</v>
      </c>
      <c r="K307" s="17">
        <v>12371640.199248001</v>
      </c>
      <c r="L307" s="17">
        <v>0</v>
      </c>
      <c r="M307" s="15">
        <v>881775.09107101522</v>
      </c>
      <c r="N307" s="16">
        <v>11653348.326650018</v>
      </c>
      <c r="O307" s="15">
        <v>6038898.9860499995</v>
      </c>
      <c r="P307" s="14">
        <v>17692247.3127</v>
      </c>
    </row>
    <row r="308" spans="1:16" ht="14.25" customHeight="1" x14ac:dyDescent="0.25">
      <c r="A308" s="20">
        <v>43344</v>
      </c>
      <c r="B308" s="17">
        <v>47432968.942961097</v>
      </c>
      <c r="C308" s="17">
        <v>149590.77841400003</v>
      </c>
      <c r="D308" s="17">
        <v>10522537.004568152</v>
      </c>
      <c r="E308" s="17">
        <v>0</v>
      </c>
      <c r="F308" s="17">
        <v>534.64103599999999</v>
      </c>
      <c r="G308" s="17">
        <v>0</v>
      </c>
      <c r="H308" s="15">
        <v>385944.50356099999</v>
      </c>
      <c r="I308" s="18">
        <v>6317814.4585080007</v>
      </c>
      <c r="J308" s="18">
        <v>8461999.6746336874</v>
      </c>
      <c r="K308" s="17">
        <v>11811512.886378001</v>
      </c>
      <c r="L308" s="17">
        <v>0</v>
      </c>
      <c r="M308" s="15">
        <v>681444.95483774366</v>
      </c>
      <c r="N308" s="16">
        <v>11535550.514650002</v>
      </c>
      <c r="O308" s="15">
        <v>6399590.4230890004</v>
      </c>
      <c r="P308" s="14">
        <v>17935140.937739</v>
      </c>
    </row>
    <row r="309" spans="1:16" ht="14.25" customHeight="1" x14ac:dyDescent="0.25">
      <c r="A309" s="20">
        <v>43374</v>
      </c>
      <c r="B309" s="17">
        <v>47273054.463667795</v>
      </c>
      <c r="C309" s="17">
        <v>149590.77841400003</v>
      </c>
      <c r="D309" s="17">
        <v>10372256.298880734</v>
      </c>
      <c r="E309" s="17">
        <v>0</v>
      </c>
      <c r="F309" s="17">
        <v>534.64103599999999</v>
      </c>
      <c r="G309" s="17">
        <v>0</v>
      </c>
      <c r="H309" s="15">
        <v>408936.64931499999</v>
      </c>
      <c r="I309" s="18">
        <v>5952644.2535050008</v>
      </c>
      <c r="J309" s="18">
        <v>8524714.8534173518</v>
      </c>
      <c r="K309" s="17">
        <v>11783614.535645001</v>
      </c>
      <c r="L309" s="17">
        <v>0</v>
      </c>
      <c r="M309" s="15">
        <v>223048.00128728687</v>
      </c>
      <c r="N309" s="16">
        <v>11420865.310200004</v>
      </c>
      <c r="O309" s="15">
        <v>6033552.2735820012</v>
      </c>
      <c r="P309" s="14">
        <v>17454417.583782002</v>
      </c>
    </row>
    <row r="310" spans="1:16" ht="14.25" customHeight="1" x14ac:dyDescent="0.25">
      <c r="A310" s="20">
        <v>43405</v>
      </c>
      <c r="B310" s="17">
        <v>47064784.134931952</v>
      </c>
      <c r="C310" s="17">
        <v>149590.77841400003</v>
      </c>
      <c r="D310" s="17">
        <v>11007912.573479805</v>
      </c>
      <c r="E310" s="17">
        <v>0</v>
      </c>
      <c r="F310" s="17">
        <v>534.64103599999999</v>
      </c>
      <c r="G310" s="17">
        <v>0</v>
      </c>
      <c r="H310" s="15">
        <v>510274.02068700001</v>
      </c>
      <c r="I310" s="18">
        <v>5945431.8651340008</v>
      </c>
      <c r="J310" s="18">
        <v>8163019.7989573376</v>
      </c>
      <c r="K310" s="17">
        <v>11532362.050604999</v>
      </c>
      <c r="L310" s="17">
        <v>0</v>
      </c>
      <c r="M310" s="15">
        <v>626967.89707919187</v>
      </c>
      <c r="N310" s="16">
        <v>11702355.901900005</v>
      </c>
      <c r="O310" s="15">
        <v>6067133.1996250004</v>
      </c>
      <c r="P310" s="14">
        <v>17769489.101525001</v>
      </c>
    </row>
    <row r="311" spans="1:16" ht="14.25" customHeight="1" x14ac:dyDescent="0.25">
      <c r="A311" s="20">
        <v>43435</v>
      </c>
      <c r="B311" s="17">
        <v>48031871.696515523</v>
      </c>
      <c r="C311" s="17">
        <v>125091.92832600001</v>
      </c>
      <c r="D311" s="17">
        <v>8979169.9600193035</v>
      </c>
      <c r="E311" s="17">
        <v>0</v>
      </c>
      <c r="F311" s="17">
        <v>534.64103599999999</v>
      </c>
      <c r="G311" s="17">
        <v>0</v>
      </c>
      <c r="H311" s="15">
        <v>616321.79589099996</v>
      </c>
      <c r="I311" s="18">
        <v>5881627.3172350004</v>
      </c>
      <c r="J311" s="18">
        <v>8717326.7825369928</v>
      </c>
      <c r="K311" s="17">
        <v>11960264.742125001</v>
      </c>
      <c r="L311" s="17">
        <v>0</v>
      </c>
      <c r="M311" s="15">
        <v>522209.1819197773</v>
      </c>
      <c r="N311" s="16">
        <v>13756571.159700012</v>
      </c>
      <c r="O311" s="15">
        <v>5991697.4371840004</v>
      </c>
      <c r="P311" s="14">
        <v>19748268.596884001</v>
      </c>
    </row>
    <row r="312" spans="1:16" ht="14.25" customHeight="1" x14ac:dyDescent="0.25">
      <c r="A312" s="20">
        <v>43466</v>
      </c>
      <c r="B312" s="17">
        <v>48506398.890959479</v>
      </c>
      <c r="C312" s="17">
        <v>625091.92832599999</v>
      </c>
      <c r="D312" s="17">
        <v>9217515.6449149624</v>
      </c>
      <c r="E312" s="17">
        <v>0</v>
      </c>
      <c r="F312" s="17">
        <v>534.64103599999999</v>
      </c>
      <c r="G312" s="17">
        <v>0</v>
      </c>
      <c r="H312" s="15">
        <v>433439.47232900001</v>
      </c>
      <c r="I312" s="18">
        <v>6053869.5519600008</v>
      </c>
      <c r="J312" s="18">
        <v>8524083.7411459871</v>
      </c>
      <c r="K312" s="17">
        <v>13211028.757285999</v>
      </c>
      <c r="L312" s="17">
        <v>0</v>
      </c>
      <c r="M312" s="15">
        <v>-255951.12472155201</v>
      </c>
      <c r="N312" s="16">
        <v>12301946.830549985</v>
      </c>
      <c r="O312" s="15">
        <v>6157557.3528580004</v>
      </c>
      <c r="P312" s="14">
        <v>18459504.183408</v>
      </c>
    </row>
    <row r="313" spans="1:16" ht="14.25" customHeight="1" x14ac:dyDescent="0.25">
      <c r="A313" s="20">
        <v>43497</v>
      </c>
      <c r="B313" s="17">
        <v>51915665.97081767</v>
      </c>
      <c r="C313" s="17">
        <v>625091.92832599999</v>
      </c>
      <c r="D313" s="17">
        <v>12135404.90998847</v>
      </c>
      <c r="E313" s="17">
        <v>0</v>
      </c>
      <c r="F313" s="17">
        <v>534.64103599999999</v>
      </c>
      <c r="G313" s="17">
        <v>0</v>
      </c>
      <c r="H313" s="15">
        <v>437441.68150599999</v>
      </c>
      <c r="I313" s="18">
        <v>6273837.6248300001</v>
      </c>
      <c r="J313" s="18">
        <v>8480751.6347598489</v>
      </c>
      <c r="K313" s="17">
        <v>13751701.776315</v>
      </c>
      <c r="L313" s="17">
        <v>0</v>
      </c>
      <c r="M313" s="15">
        <v>-179529.80647035455</v>
      </c>
      <c r="N313" s="16">
        <v>12156439.187250001</v>
      </c>
      <c r="O313" s="15">
        <v>6349571.2406139998</v>
      </c>
      <c r="P313" s="14">
        <v>18506010.427864</v>
      </c>
    </row>
    <row r="314" spans="1:16" ht="14.25" customHeight="1" x14ac:dyDescent="0.25">
      <c r="A314" s="20">
        <v>43525</v>
      </c>
      <c r="B314" s="17">
        <v>51898125.121065721</v>
      </c>
      <c r="C314" s="17">
        <v>475091.92832599999</v>
      </c>
      <c r="D314" s="17">
        <v>11866332.458030079</v>
      </c>
      <c r="E314" s="17">
        <v>0</v>
      </c>
      <c r="F314" s="17">
        <v>534.64103599999999</v>
      </c>
      <c r="G314" s="17">
        <v>0</v>
      </c>
      <c r="H314" s="15">
        <v>66991.564110000007</v>
      </c>
      <c r="I314" s="18">
        <v>6258062.598371001</v>
      </c>
      <c r="J314" s="18">
        <v>8269400.9160662135</v>
      </c>
      <c r="K314" s="17">
        <v>13227390.485923</v>
      </c>
      <c r="L314" s="17">
        <v>0</v>
      </c>
      <c r="M314" s="15">
        <v>-645473.76542540663</v>
      </c>
      <c r="N314" s="16">
        <v>12173013.748650029</v>
      </c>
      <c r="O314" s="15">
        <v>6355699.9618980009</v>
      </c>
      <c r="P314" s="14">
        <v>18528713.710547999</v>
      </c>
    </row>
    <row r="315" spans="1:16" ht="14.25" customHeight="1" x14ac:dyDescent="0.25">
      <c r="A315" s="20">
        <v>43556</v>
      </c>
      <c r="B315" s="17">
        <v>52032998.269457154</v>
      </c>
      <c r="C315" s="17">
        <v>275091.92832599999</v>
      </c>
      <c r="D315" s="17">
        <v>11565888.886297029</v>
      </c>
      <c r="E315" s="17">
        <v>0</v>
      </c>
      <c r="F315" s="17">
        <v>534.64103599999999</v>
      </c>
      <c r="G315" s="17">
        <v>0</v>
      </c>
      <c r="H315" s="15">
        <v>624332.68629999994</v>
      </c>
      <c r="I315" s="18">
        <v>6327262.1195180006</v>
      </c>
      <c r="J315" s="18">
        <v>8596214.2756855413</v>
      </c>
      <c r="K315" s="17">
        <v>12981022.525858002</v>
      </c>
      <c r="L315" s="17">
        <v>0</v>
      </c>
      <c r="M315" s="15">
        <v>-1417572.7503385819</v>
      </c>
      <c r="N315" s="16">
        <v>12043927.685350008</v>
      </c>
      <c r="O315" s="15">
        <v>6404527.114740001</v>
      </c>
      <c r="P315" s="14">
        <v>18448454.80009</v>
      </c>
    </row>
    <row r="316" spans="1:16" ht="14.25" customHeight="1" x14ac:dyDescent="0.25">
      <c r="A316" s="20">
        <v>43586</v>
      </c>
      <c r="B316" s="17">
        <v>50252090.214710504</v>
      </c>
      <c r="C316" s="17">
        <v>125091.92832600001</v>
      </c>
      <c r="D316" s="17">
        <v>11421758.364045488</v>
      </c>
      <c r="E316" s="17">
        <v>0</v>
      </c>
      <c r="F316" s="17">
        <v>534.64103599999999</v>
      </c>
      <c r="G316" s="17">
        <v>0</v>
      </c>
      <c r="H316" s="15">
        <v>617733.33041399997</v>
      </c>
      <c r="I316" s="18">
        <v>6151891.6449950011</v>
      </c>
      <c r="J316" s="18">
        <v>8533798.8209403828</v>
      </c>
      <c r="K316" s="17">
        <v>11492156.521737</v>
      </c>
      <c r="L316" s="17">
        <v>0</v>
      </c>
      <c r="M316" s="15">
        <v>-1430861.2114466154</v>
      </c>
      <c r="N316" s="16">
        <v>11963914.269250024</v>
      </c>
      <c r="O316" s="15">
        <v>6220987.3124380009</v>
      </c>
      <c r="P316" s="14">
        <v>18184901.581688002</v>
      </c>
    </row>
    <row r="317" spans="1:16" ht="14.25" customHeight="1" x14ac:dyDescent="0.25">
      <c r="A317" s="20">
        <v>43617</v>
      </c>
      <c r="B317" s="17">
        <v>49720398.622435838</v>
      </c>
      <c r="C317" s="17">
        <v>125091.92832600001</v>
      </c>
      <c r="D317" s="17">
        <v>10563547.688335003</v>
      </c>
      <c r="E317" s="17">
        <v>0</v>
      </c>
      <c r="F317" s="17">
        <v>534.64103599999999</v>
      </c>
      <c r="G317" s="17">
        <v>0</v>
      </c>
      <c r="H317" s="15">
        <v>701409.64315100003</v>
      </c>
      <c r="I317" s="18">
        <v>6013646.609844001</v>
      </c>
      <c r="J317" s="18">
        <v>8641565.3134766854</v>
      </c>
      <c r="K317" s="17">
        <v>12362962.144941</v>
      </c>
      <c r="L317" s="17">
        <v>0</v>
      </c>
      <c r="M317" s="15">
        <v>-1109201.465930131</v>
      </c>
      <c r="N317" s="16">
        <v>11855442.330350028</v>
      </c>
      <c r="O317" s="15">
        <v>6083960.8236240009</v>
      </c>
      <c r="P317" s="14">
        <v>17939403.153974</v>
      </c>
    </row>
    <row r="318" spans="1:16" ht="14.25" customHeight="1" x14ac:dyDescent="0.25">
      <c r="A318" s="20">
        <v>43647</v>
      </c>
      <c r="B318" s="17">
        <v>48337091.780809604</v>
      </c>
      <c r="C318" s="17">
        <v>125091.92832600001</v>
      </c>
      <c r="D318" s="17">
        <v>10070486.819597498</v>
      </c>
      <c r="E318" s="17">
        <v>0</v>
      </c>
      <c r="F318" s="17">
        <v>534.64103599999999</v>
      </c>
      <c r="G318" s="17">
        <v>0</v>
      </c>
      <c r="H318" s="15">
        <v>81490.649313999995</v>
      </c>
      <c r="I318" s="18">
        <v>5813750.0263170004</v>
      </c>
      <c r="J318" s="18">
        <v>8354869.0321072284</v>
      </c>
      <c r="K318" s="17">
        <v>11929843.484038999</v>
      </c>
      <c r="L318" s="17">
        <v>0</v>
      </c>
      <c r="M318" s="15">
        <v>-414023.27615285956</v>
      </c>
      <c r="N318" s="16">
        <v>11960167.079200028</v>
      </c>
      <c r="O318" s="15">
        <v>5897545.9776240001</v>
      </c>
      <c r="P318" s="14">
        <v>17857713.056823999</v>
      </c>
    </row>
    <row r="319" spans="1:16" ht="14.25" customHeight="1" x14ac:dyDescent="0.25">
      <c r="A319" s="20">
        <v>43678</v>
      </c>
      <c r="B319" s="17">
        <v>50204358.514315821</v>
      </c>
      <c r="C319" s="17">
        <v>125091.92832600001</v>
      </c>
      <c r="D319" s="17">
        <v>9408402.6354514826</v>
      </c>
      <c r="E319" s="17">
        <v>0</v>
      </c>
      <c r="F319" s="17">
        <v>534.64103599999999</v>
      </c>
      <c r="G319" s="17">
        <v>0</v>
      </c>
      <c r="H319" s="15">
        <v>543875.97534200002</v>
      </c>
      <c r="I319" s="18">
        <v>5860053.0926019996</v>
      </c>
      <c r="J319" s="18">
        <v>8593579.5962912291</v>
      </c>
      <c r="K319" s="17">
        <v>12951505.939660002</v>
      </c>
      <c r="L319" s="17">
        <v>0</v>
      </c>
      <c r="M319" s="15">
        <v>-2041768.9581431029</v>
      </c>
      <c r="N319" s="16">
        <v>12017481.554800011</v>
      </c>
      <c r="O319" s="15">
        <v>5970136.6975269997</v>
      </c>
      <c r="P319" s="14">
        <v>17987618.252326999</v>
      </c>
    </row>
    <row r="320" spans="1:16" ht="14.25" customHeight="1" x14ac:dyDescent="0.25">
      <c r="A320" s="20">
        <v>43709</v>
      </c>
      <c r="B320" s="17">
        <v>50401169.117648259</v>
      </c>
      <c r="C320" s="17">
        <v>125091.92832600001</v>
      </c>
      <c r="D320" s="17">
        <v>8998486.8047353644</v>
      </c>
      <c r="E320" s="17">
        <v>0</v>
      </c>
      <c r="F320" s="17">
        <v>534.64103599999999</v>
      </c>
      <c r="G320" s="17">
        <v>0</v>
      </c>
      <c r="H320" s="15">
        <v>282469.48493099998</v>
      </c>
      <c r="I320" s="18">
        <v>5910867.0784830013</v>
      </c>
      <c r="J320" s="18">
        <v>8582762.3558722641</v>
      </c>
      <c r="K320" s="17">
        <v>12533638.945979001</v>
      </c>
      <c r="L320" s="17">
        <v>0</v>
      </c>
      <c r="M320" s="15">
        <v>-2832638.0310496362</v>
      </c>
      <c r="N320" s="16">
        <v>11949802.673749998</v>
      </c>
      <c r="O320" s="15">
        <v>6017628.0914630014</v>
      </c>
      <c r="P320" s="14">
        <v>17967430.765213002</v>
      </c>
    </row>
    <row r="321" spans="1:20" ht="14.25" customHeight="1" x14ac:dyDescent="0.25">
      <c r="A321" s="20">
        <v>43739</v>
      </c>
      <c r="B321" s="17">
        <v>51197264.640735574</v>
      </c>
      <c r="C321" s="17">
        <v>125091.92832600001</v>
      </c>
      <c r="D321" s="17">
        <v>9134728.7869932652</v>
      </c>
      <c r="E321" s="17">
        <v>0</v>
      </c>
      <c r="F321" s="17">
        <v>534.64103599999999</v>
      </c>
      <c r="G321" s="17">
        <v>0</v>
      </c>
      <c r="H321" s="15">
        <v>439952.74589000002</v>
      </c>
      <c r="I321" s="18">
        <v>5939301.2638060004</v>
      </c>
      <c r="J321" s="18">
        <v>8766164.9856411088</v>
      </c>
      <c r="K321" s="17">
        <v>12613653.226600999</v>
      </c>
      <c r="L321" s="17">
        <v>0</v>
      </c>
      <c r="M321" s="15">
        <v>-3392317.8331241948</v>
      </c>
      <c r="N321" s="16">
        <v>11915608.577750014</v>
      </c>
      <c r="O321" s="15">
        <v>6009247.650657</v>
      </c>
      <c r="P321" s="14">
        <v>17924856.228406999</v>
      </c>
    </row>
    <row r="322" spans="1:20" ht="14.25" customHeight="1" x14ac:dyDescent="0.25">
      <c r="A322" s="20">
        <v>43770</v>
      </c>
      <c r="B322" s="17">
        <v>51215171.879696801</v>
      </c>
      <c r="C322" s="17">
        <v>125091.92832600001</v>
      </c>
      <c r="D322" s="17">
        <v>9460783.9513495825</v>
      </c>
      <c r="E322" s="17">
        <v>0</v>
      </c>
      <c r="F322" s="17">
        <v>534.64103599999999</v>
      </c>
      <c r="G322" s="17">
        <v>0</v>
      </c>
      <c r="H322" s="15">
        <v>583874.17479700001</v>
      </c>
      <c r="I322" s="18">
        <v>5948099.7238140013</v>
      </c>
      <c r="J322" s="18">
        <v>8866893.7346748058</v>
      </c>
      <c r="K322" s="17">
        <v>12037095.551673001</v>
      </c>
      <c r="L322" s="17">
        <v>0</v>
      </c>
      <c r="M322" s="15">
        <v>-3230955.4880224071</v>
      </c>
      <c r="N322" s="16">
        <v>12379774.892250013</v>
      </c>
      <c r="O322" s="15">
        <v>6019689.5034700017</v>
      </c>
      <c r="P322" s="14">
        <v>18399464.395720001</v>
      </c>
    </row>
    <row r="323" spans="1:20" ht="14.25" customHeight="1" x14ac:dyDescent="0.25">
      <c r="A323" s="20">
        <v>43800</v>
      </c>
      <c r="B323" s="17">
        <v>50026542.70020958</v>
      </c>
      <c r="C323" s="17">
        <v>182291.20605199999</v>
      </c>
      <c r="D323" s="17">
        <v>7341452.0525445081</v>
      </c>
      <c r="E323" s="17">
        <v>0</v>
      </c>
      <c r="F323" s="17">
        <v>534.64103599999999</v>
      </c>
      <c r="G323" s="17">
        <v>0</v>
      </c>
      <c r="H323" s="15">
        <v>751927.70172799996</v>
      </c>
      <c r="I323" s="18">
        <v>6010922.2993500009</v>
      </c>
      <c r="J323" s="18">
        <v>9010570.9198735468</v>
      </c>
      <c r="K323" s="17">
        <v>12919441.972393</v>
      </c>
      <c r="L323" s="17">
        <v>0</v>
      </c>
      <c r="M323" s="15">
        <v>-1328737.2623925242</v>
      </c>
      <c r="N323" s="16">
        <v>14349102.460400006</v>
      </c>
      <c r="O323" s="15">
        <v>6082347.9076800011</v>
      </c>
      <c r="P323" s="14">
        <v>20431450.368080001</v>
      </c>
    </row>
    <row r="324" spans="1:20" ht="14.25" customHeight="1" x14ac:dyDescent="0.25">
      <c r="A324" s="20">
        <v>43831</v>
      </c>
      <c r="B324" s="17">
        <v>53195474.509468481</v>
      </c>
      <c r="C324" s="17">
        <v>882291.20605200005</v>
      </c>
      <c r="D324" s="17">
        <v>10584370.043102743</v>
      </c>
      <c r="E324" s="17">
        <v>0</v>
      </c>
      <c r="F324" s="17">
        <v>534.64103599999999</v>
      </c>
      <c r="G324" s="17">
        <v>0</v>
      </c>
      <c r="H324" s="15">
        <v>548818.15890599997</v>
      </c>
      <c r="I324" s="18">
        <v>6096265.9440490007</v>
      </c>
      <c r="J324" s="18">
        <v>8681210.5851927288</v>
      </c>
      <c r="K324" s="17">
        <v>14237632.122270001</v>
      </c>
      <c r="L324" s="17">
        <v>0</v>
      </c>
      <c r="M324" s="15">
        <v>-1978961.6470760237</v>
      </c>
      <c r="N324" s="16">
        <v>13047608.891699985</v>
      </c>
      <c r="O324" s="15">
        <v>6172387.8168090004</v>
      </c>
      <c r="P324" s="14">
        <v>19219996.708508998</v>
      </c>
    </row>
    <row r="325" spans="1:20" ht="14.25" customHeight="1" x14ac:dyDescent="0.25">
      <c r="A325" s="20">
        <v>43862</v>
      </c>
      <c r="B325" s="17">
        <v>53997516.373375334</v>
      </c>
      <c r="C325" s="17">
        <v>882291.20605200005</v>
      </c>
      <c r="D325" s="17">
        <v>10926888.789655954</v>
      </c>
      <c r="E325" s="17">
        <v>0</v>
      </c>
      <c r="F325" s="17">
        <v>534.64103599999999</v>
      </c>
      <c r="G325" s="17">
        <v>0</v>
      </c>
      <c r="H325" s="15">
        <v>379917.60273899999</v>
      </c>
      <c r="I325" s="18">
        <v>6098006.7689760001</v>
      </c>
      <c r="J325" s="18">
        <v>8955061.3280105125</v>
      </c>
      <c r="K325" s="17">
        <v>14646535.479584001</v>
      </c>
      <c r="L325" s="17">
        <v>0</v>
      </c>
      <c r="M325" s="15">
        <v>-1948719.7251538835</v>
      </c>
      <c r="N325" s="16">
        <v>12683978.449749978</v>
      </c>
      <c r="O325" s="15">
        <v>6178185.2634800002</v>
      </c>
      <c r="P325" s="14">
        <v>18862163.713229999</v>
      </c>
    </row>
    <row r="326" spans="1:20" ht="14.25" customHeight="1" x14ac:dyDescent="0.25">
      <c r="A326" s="20">
        <v>43891</v>
      </c>
      <c r="B326" s="17">
        <v>54578514.64372246</v>
      </c>
      <c r="C326" s="17">
        <v>4132291.2060519992</v>
      </c>
      <c r="D326" s="17">
        <v>13793790.76272043</v>
      </c>
      <c r="E326" s="17">
        <v>0</v>
      </c>
      <c r="F326" s="17">
        <v>534.64103599999999</v>
      </c>
      <c r="G326" s="17">
        <v>0</v>
      </c>
      <c r="H326" s="15">
        <v>122993.799999</v>
      </c>
      <c r="I326" s="18">
        <v>6742916.2092580004</v>
      </c>
      <c r="J326" s="18">
        <v>9405138.5912984703</v>
      </c>
      <c r="K326" s="17">
        <v>13567772.845390998</v>
      </c>
      <c r="L326" s="17">
        <v>0</v>
      </c>
      <c r="M326" s="15">
        <v>-2220497.1687195627</v>
      </c>
      <c r="N326" s="16">
        <v>13103149.431350004</v>
      </c>
      <c r="O326" s="15">
        <v>6827972.8929270003</v>
      </c>
      <c r="P326" s="14">
        <v>19931122.324276999</v>
      </c>
    </row>
    <row r="327" spans="1:20" ht="14.25" customHeight="1" x14ac:dyDescent="0.25">
      <c r="A327" s="20">
        <v>43922</v>
      </c>
      <c r="B327" s="17">
        <v>60712219.807421759</v>
      </c>
      <c r="C327" s="17">
        <v>6132291.2060520006</v>
      </c>
      <c r="D327" s="17">
        <v>18496127.220311407</v>
      </c>
      <c r="E327" s="17">
        <v>0</v>
      </c>
      <c r="F327" s="17">
        <v>534.64103599999999</v>
      </c>
      <c r="G327" s="17">
        <v>0</v>
      </c>
      <c r="H327" s="15">
        <v>419956.90958899999</v>
      </c>
      <c r="I327" s="18">
        <v>7906800.8007789999</v>
      </c>
      <c r="J327" s="18">
        <v>9305514.8977821507</v>
      </c>
      <c r="K327" s="17">
        <v>15177277.630642001</v>
      </c>
      <c r="L327" s="17">
        <v>0</v>
      </c>
      <c r="M327" s="15">
        <v>-2319620.7011622097</v>
      </c>
      <c r="N327" s="16">
        <v>14058592.031349989</v>
      </c>
      <c r="O327" s="15">
        <v>7971973.7772610001</v>
      </c>
      <c r="P327" s="14">
        <v>22030565.808610998</v>
      </c>
    </row>
    <row r="328" spans="1:20" ht="14.25" customHeight="1" x14ac:dyDescent="0.25">
      <c r="A328" s="20">
        <v>43952</v>
      </c>
      <c r="B328" s="17">
        <v>62950130.893177643</v>
      </c>
      <c r="C328" s="17">
        <v>4632291.2060520006</v>
      </c>
      <c r="D328" s="17">
        <v>15710033.080358669</v>
      </c>
      <c r="E328" s="17">
        <v>0</v>
      </c>
      <c r="F328" s="17">
        <v>534.64103599999999</v>
      </c>
      <c r="G328" s="17">
        <v>0</v>
      </c>
      <c r="H328" s="15">
        <v>13999.693150999999</v>
      </c>
      <c r="I328" s="18">
        <v>6759718.7391250003</v>
      </c>
      <c r="J328" s="18">
        <v>9716167.8490992114</v>
      </c>
      <c r="K328" s="17">
        <v>17068000.000155002</v>
      </c>
      <c r="L328" s="17">
        <v>0</v>
      </c>
      <c r="M328" s="15">
        <v>-4130022.6512567713</v>
      </c>
      <c r="N328" s="16">
        <v>14211944.831349997</v>
      </c>
      <c r="O328" s="15">
        <v>6824368.7195290001</v>
      </c>
      <c r="P328" s="14">
        <v>21036313.550879002</v>
      </c>
    </row>
    <row r="329" spans="1:20" ht="14.25" customHeight="1" x14ac:dyDescent="0.25">
      <c r="A329" s="20">
        <v>43983</v>
      </c>
      <c r="B329" s="17">
        <v>63512171.799662597</v>
      </c>
      <c r="C329" s="17">
        <v>4632291.2060520006</v>
      </c>
      <c r="D329" s="17">
        <v>15141806.798374869</v>
      </c>
      <c r="E329" s="17">
        <v>0</v>
      </c>
      <c r="F329" s="17">
        <v>534.64103599999999</v>
      </c>
      <c r="G329" s="17">
        <v>0</v>
      </c>
      <c r="H329" s="15">
        <v>299994.70547799999</v>
      </c>
      <c r="I329" s="18">
        <v>5740121.4024189999</v>
      </c>
      <c r="J329" s="18">
        <v>9869751.2714945711</v>
      </c>
      <c r="K329" s="17">
        <v>18349016.310070999</v>
      </c>
      <c r="L329" s="17">
        <v>0</v>
      </c>
      <c r="M329" s="15">
        <v>-4926681.5789471371</v>
      </c>
      <c r="N329" s="16">
        <v>14416545.708850022</v>
      </c>
      <c r="O329" s="15">
        <v>5809140.8313469999</v>
      </c>
      <c r="P329" s="14">
        <v>20225686.540197</v>
      </c>
    </row>
    <row r="330" spans="1:20" ht="14.25" customHeight="1" x14ac:dyDescent="0.25">
      <c r="A330" s="20">
        <v>44013</v>
      </c>
      <c r="B330" s="17">
        <v>62850146.087377846</v>
      </c>
      <c r="C330" s="17">
        <v>2882291.2060519997</v>
      </c>
      <c r="D330" s="17">
        <v>13451441.121427771</v>
      </c>
      <c r="E330" s="17">
        <v>0</v>
      </c>
      <c r="F330" s="17">
        <v>534.64103599999999</v>
      </c>
      <c r="G330" s="17">
        <v>0</v>
      </c>
      <c r="H330" s="15">
        <v>379511.24002199998</v>
      </c>
      <c r="I330" s="18">
        <v>5700744.1222970001</v>
      </c>
      <c r="J330" s="18">
        <v>9460871.8060740549</v>
      </c>
      <c r="K330" s="17">
        <v>16870179.530525997</v>
      </c>
      <c r="L330" s="17">
        <v>0</v>
      </c>
      <c r="M330" s="15">
        <v>-5976558.5132909771</v>
      </c>
      <c r="N330" s="16">
        <v>14651618.798800061</v>
      </c>
      <c r="O330" s="15">
        <v>5747865.1952440003</v>
      </c>
      <c r="P330" s="14">
        <v>20399483.994044002</v>
      </c>
    </row>
    <row r="331" spans="1:20" ht="14.25" customHeight="1" x14ac:dyDescent="0.25">
      <c r="A331" s="20">
        <v>44044</v>
      </c>
      <c r="B331" s="17">
        <v>63318932.461502634</v>
      </c>
      <c r="C331" s="17">
        <v>2532291.2060519997</v>
      </c>
      <c r="D331" s="17">
        <v>12249908.361555412</v>
      </c>
      <c r="E331" s="17">
        <v>0</v>
      </c>
      <c r="F331" s="17">
        <v>534.64103599999999</v>
      </c>
      <c r="G331" s="17">
        <v>0</v>
      </c>
      <c r="H331" s="15">
        <v>429576.89207900001</v>
      </c>
      <c r="I331" s="18">
        <v>6120253.4272880005</v>
      </c>
      <c r="J331" s="18">
        <v>9993916.8226526845</v>
      </c>
      <c r="K331" s="17">
        <v>16574589.939478002</v>
      </c>
      <c r="L331" s="17">
        <v>0</v>
      </c>
      <c r="M331" s="15">
        <v>-6720523.6169735193</v>
      </c>
      <c r="N331" s="16">
        <v>14621073.750650018</v>
      </c>
      <c r="O331" s="15">
        <v>6172371.0959960008</v>
      </c>
      <c r="P331" s="14">
        <v>20793444.846646</v>
      </c>
    </row>
    <row r="332" spans="1:20" ht="14.25" customHeight="1" x14ac:dyDescent="0.25">
      <c r="A332" s="20">
        <v>44075</v>
      </c>
      <c r="B332" s="17">
        <v>63221791.108454555</v>
      </c>
      <c r="C332" s="17">
        <v>2532291.2060519997</v>
      </c>
      <c r="D332" s="17">
        <v>11803194.653374892</v>
      </c>
      <c r="E332" s="17">
        <v>0</v>
      </c>
      <c r="F332" s="17">
        <v>534.64103599999999</v>
      </c>
      <c r="G332" s="17">
        <v>0</v>
      </c>
      <c r="H332" s="15">
        <v>419630.125841</v>
      </c>
      <c r="I332" s="18">
        <v>5450130.6863300009</v>
      </c>
      <c r="J332" s="18">
        <v>10888304.118701395</v>
      </c>
      <c r="K332" s="17">
        <v>16935053.041706</v>
      </c>
      <c r="L332" s="17">
        <v>0</v>
      </c>
      <c r="M332" s="15">
        <v>-6479362.8632492572</v>
      </c>
      <c r="N332" s="16">
        <v>14617132.435950022</v>
      </c>
      <c r="O332" s="15">
        <v>5509183.3635310009</v>
      </c>
      <c r="P332" s="14">
        <v>20126315.799481001</v>
      </c>
    </row>
    <row r="333" spans="1:20" ht="14.25" customHeight="1" x14ac:dyDescent="0.25">
      <c r="A333" s="20">
        <v>44105</v>
      </c>
      <c r="B333" s="17">
        <v>64083689.372347862</v>
      </c>
      <c r="C333" s="17">
        <v>1056006.4060519999</v>
      </c>
      <c r="D333" s="17">
        <v>11533067.25535039</v>
      </c>
      <c r="E333" s="17">
        <v>0</v>
      </c>
      <c r="F333" s="17">
        <v>534.64103599999999</v>
      </c>
      <c r="G333" s="17">
        <v>0</v>
      </c>
      <c r="H333" s="15">
        <v>787045.29975500004</v>
      </c>
      <c r="I333" s="18">
        <v>5439921.9383280007</v>
      </c>
      <c r="J333" s="18">
        <v>11183272.272258051</v>
      </c>
      <c r="K333" s="17">
        <v>16167143.585919</v>
      </c>
      <c r="L333" s="17">
        <v>0</v>
      </c>
      <c r="M333" s="15">
        <v>-6757601.3332634075</v>
      </c>
      <c r="N333" s="16">
        <v>14845200.05200002</v>
      </c>
      <c r="O333" s="15">
        <v>5500490.7688220004</v>
      </c>
      <c r="P333" s="14">
        <v>20345690.820822001</v>
      </c>
      <c r="Q333" s="9"/>
      <c r="R333" s="9"/>
      <c r="S333" s="9"/>
      <c r="T333" s="9"/>
    </row>
    <row r="334" spans="1:20" ht="14.25" customHeight="1" x14ac:dyDescent="0.25">
      <c r="A334" s="20">
        <v>44136</v>
      </c>
      <c r="B334" s="17">
        <v>63454634.988046877</v>
      </c>
      <c r="C334" s="17">
        <v>182291.20605199999</v>
      </c>
      <c r="D334" s="17">
        <v>11133315.589107819</v>
      </c>
      <c r="E334" s="17">
        <v>0</v>
      </c>
      <c r="F334" s="17">
        <v>534.64103599999999</v>
      </c>
      <c r="G334" s="17">
        <v>0</v>
      </c>
      <c r="H334" s="15">
        <v>1250112.8876750001</v>
      </c>
      <c r="I334" s="18">
        <v>5438687.1690560002</v>
      </c>
      <c r="J334" s="18">
        <v>11374837.418848809</v>
      </c>
      <c r="K334" s="17">
        <v>15423415.101005999</v>
      </c>
      <c r="L334" s="17">
        <v>0</v>
      </c>
      <c r="M334" s="15">
        <v>-6479372.2104692459</v>
      </c>
      <c r="N334" s="16">
        <v>15036876.952250004</v>
      </c>
      <c r="O334" s="15">
        <v>5497639.0898139998</v>
      </c>
      <c r="P334" s="14">
        <v>20534516.042064</v>
      </c>
      <c r="Q334" s="9"/>
      <c r="R334" s="9"/>
      <c r="S334" s="9"/>
      <c r="T334" s="9"/>
    </row>
    <row r="335" spans="1:20" ht="14.25" customHeight="1" x14ac:dyDescent="0.25">
      <c r="A335" s="20">
        <v>44166</v>
      </c>
      <c r="B335" s="17">
        <v>66355855.842061616</v>
      </c>
      <c r="C335" s="17">
        <v>188807.97971399999</v>
      </c>
      <c r="D335" s="17">
        <v>11162089.746873282</v>
      </c>
      <c r="E335" s="17">
        <v>0</v>
      </c>
      <c r="F335" s="17">
        <v>534.64103599999999</v>
      </c>
      <c r="G335" s="17">
        <v>0</v>
      </c>
      <c r="H335" s="15">
        <v>1603595.1308510001</v>
      </c>
      <c r="I335" s="21">
        <v>4672606.6969889998</v>
      </c>
      <c r="J335" s="18">
        <v>11536360.64437988</v>
      </c>
      <c r="K335" s="17">
        <v>18028650.150301002</v>
      </c>
      <c r="L335" s="17">
        <v>0</v>
      </c>
      <c r="M335" s="15">
        <v>-5634689.5361973625</v>
      </c>
      <c r="N335" s="16">
        <v>17113327.536850087</v>
      </c>
      <c r="O335" s="15">
        <v>4734729.0320379995</v>
      </c>
      <c r="P335" s="14">
        <v>21848056.568888001</v>
      </c>
      <c r="Q335" s="9"/>
      <c r="R335" s="9"/>
      <c r="S335" s="9"/>
      <c r="T335" s="9"/>
    </row>
    <row r="336" spans="1:20" ht="14.25" customHeight="1" x14ac:dyDescent="0.25">
      <c r="A336" s="20">
        <v>44197</v>
      </c>
      <c r="B336" s="17">
        <v>69640222.727088362</v>
      </c>
      <c r="C336" s="17">
        <v>888807.97971400002</v>
      </c>
      <c r="D336" s="17">
        <v>14446647.451941567</v>
      </c>
      <c r="E336" s="17">
        <v>0</v>
      </c>
      <c r="F336" s="17">
        <v>534.64103599999999</v>
      </c>
      <c r="G336" s="17">
        <v>0</v>
      </c>
      <c r="H336" s="15">
        <v>1634856.6782790001</v>
      </c>
      <c r="I336" s="18">
        <v>6454396.2592120003</v>
      </c>
      <c r="J336" s="18">
        <v>11713574.631618802</v>
      </c>
      <c r="K336" s="17">
        <v>17647160.216861002</v>
      </c>
      <c r="L336" s="17">
        <v>0</v>
      </c>
      <c r="M336" s="15">
        <v>-5895350.3593120137</v>
      </c>
      <c r="N336" s="16">
        <v>16006223.825099982</v>
      </c>
      <c r="O336" s="15">
        <v>6530079.536026</v>
      </c>
      <c r="P336" s="14">
        <v>22536303.361125998</v>
      </c>
      <c r="Q336" s="9"/>
      <c r="R336" s="9"/>
      <c r="S336" s="9"/>
      <c r="T336" s="9"/>
    </row>
    <row r="337" spans="1:20" ht="14.25" customHeight="1" x14ac:dyDescent="0.25">
      <c r="A337" s="20">
        <v>44228</v>
      </c>
      <c r="B337" s="17">
        <v>66043774.115816817</v>
      </c>
      <c r="C337" s="17">
        <v>888807.97971400002</v>
      </c>
      <c r="D337" s="17">
        <v>14157208.844838418</v>
      </c>
      <c r="E337" s="17">
        <v>0</v>
      </c>
      <c r="F337" s="17">
        <v>534.64103599999999</v>
      </c>
      <c r="G337" s="17">
        <v>0</v>
      </c>
      <c r="H337" s="15">
        <v>1854434.6646120001</v>
      </c>
      <c r="I337" s="18">
        <v>5316153.3517100001</v>
      </c>
      <c r="J337" s="18">
        <v>11563989.827751031</v>
      </c>
      <c r="K337" s="17">
        <v>19014613.528661996</v>
      </c>
      <c r="L337" s="17">
        <v>0</v>
      </c>
      <c r="M337" s="15">
        <v>-3151808.1930953697</v>
      </c>
      <c r="N337" s="16">
        <v>15582708.373050006</v>
      </c>
      <c r="O337" s="15">
        <v>5383724.9205820002</v>
      </c>
      <c r="P337" s="14">
        <v>20966433.293632001</v>
      </c>
      <c r="Q337" s="9"/>
      <c r="R337" s="9"/>
      <c r="S337" s="9"/>
      <c r="T337" s="9"/>
    </row>
    <row r="338" spans="1:20" ht="14.25" customHeight="1" x14ac:dyDescent="0.25">
      <c r="A338" s="20">
        <v>44256</v>
      </c>
      <c r="B338" s="17">
        <v>63561252.49722454</v>
      </c>
      <c r="C338" s="17">
        <v>888807.97971400013</v>
      </c>
      <c r="D338" s="17">
        <v>12959346.016002733</v>
      </c>
      <c r="E338" s="17">
        <v>0</v>
      </c>
      <c r="F338" s="17">
        <v>534.64103599999999</v>
      </c>
      <c r="G338" s="17">
        <v>0</v>
      </c>
      <c r="H338" s="15">
        <v>1740805.3360520001</v>
      </c>
      <c r="I338" s="18">
        <v>5444574.2665480012</v>
      </c>
      <c r="J338" s="18">
        <v>12568033.192939933</v>
      </c>
      <c r="K338" s="17">
        <v>18008380.592361998</v>
      </c>
      <c r="L338" s="17">
        <v>0</v>
      </c>
      <c r="M338" s="15">
        <v>-1289923.8179518585</v>
      </c>
      <c r="N338" s="16">
        <v>15920073.286150012</v>
      </c>
      <c r="O338" s="15">
        <v>5525627.3530120011</v>
      </c>
      <c r="P338" s="14">
        <v>21445700.639162</v>
      </c>
    </row>
    <row r="339" spans="1:20" ht="14.25" customHeight="1" x14ac:dyDescent="0.25">
      <c r="A339" s="20">
        <v>44287</v>
      </c>
      <c r="B339" s="17">
        <v>67666668.273360983</v>
      </c>
      <c r="C339" s="17">
        <v>888807.97971400002</v>
      </c>
      <c r="D339" s="17">
        <v>13767196.549062863</v>
      </c>
      <c r="E339" s="17">
        <v>0</v>
      </c>
      <c r="F339" s="17">
        <v>534.64103599999999</v>
      </c>
      <c r="G339" s="17">
        <v>0</v>
      </c>
      <c r="H339" s="15">
        <v>1777831.793054</v>
      </c>
      <c r="I339" s="18">
        <v>5473113.4488199996</v>
      </c>
      <c r="J339" s="18">
        <v>13963235.164217953</v>
      </c>
      <c r="K339" s="17">
        <v>17842006.915114</v>
      </c>
      <c r="L339" s="17">
        <v>0</v>
      </c>
      <c r="M339" s="15">
        <v>-3506650.2263282449</v>
      </c>
      <c r="N339" s="16">
        <v>15780571.101549933</v>
      </c>
      <c r="O339" s="15">
        <v>5560341.7278839992</v>
      </c>
      <c r="P339" s="14">
        <v>21340912.829434</v>
      </c>
    </row>
    <row r="340" spans="1:20" ht="14.25" customHeight="1" x14ac:dyDescent="0.25">
      <c r="A340" s="20">
        <v>44317</v>
      </c>
      <c r="B340" s="17">
        <v>70027202.543902874</v>
      </c>
      <c r="C340" s="17">
        <v>888807.97971400002</v>
      </c>
      <c r="D340" s="17">
        <v>13649524.006847048</v>
      </c>
      <c r="E340" s="17">
        <v>0</v>
      </c>
      <c r="F340" s="17">
        <v>534.64103599999999</v>
      </c>
      <c r="G340" s="17">
        <v>0</v>
      </c>
      <c r="H340" s="15">
        <v>1338304.317641</v>
      </c>
      <c r="I340" s="18">
        <v>5501046.8373540007</v>
      </c>
      <c r="J340" s="18">
        <v>15259423.532302838</v>
      </c>
      <c r="K340" s="17">
        <v>17110817.878140997</v>
      </c>
      <c r="L340" s="17">
        <v>0</v>
      </c>
      <c r="M340" s="15">
        <v>-4811602.6051769964</v>
      </c>
      <c r="N340" s="16">
        <v>15921365.340400003</v>
      </c>
      <c r="O340" s="15">
        <v>5594013.6085120011</v>
      </c>
      <c r="P340" s="14">
        <v>21515378.948912002</v>
      </c>
    </row>
    <row r="341" spans="1:20" ht="14.25" customHeight="1" x14ac:dyDescent="0.25">
      <c r="A341" s="20">
        <v>44348</v>
      </c>
      <c r="B341" s="17">
        <v>70437552.461459517</v>
      </c>
      <c r="C341" s="17">
        <v>888807.97971400002</v>
      </c>
      <c r="D341" s="17">
        <v>13909790.40506411</v>
      </c>
      <c r="E341" s="17">
        <v>0</v>
      </c>
      <c r="F341" s="17">
        <v>534.64103599999999</v>
      </c>
      <c r="G341" s="17">
        <v>0</v>
      </c>
      <c r="H341" s="15">
        <v>1013557.9469389999</v>
      </c>
      <c r="I341" s="18">
        <v>5724130.1252340004</v>
      </c>
      <c r="J341" s="18">
        <v>16134376.560616013</v>
      </c>
      <c r="K341" s="17">
        <v>16322895.724823998</v>
      </c>
      <c r="L341" s="17">
        <v>0</v>
      </c>
      <c r="M341" s="15">
        <v>-4432479.7262883661</v>
      </c>
      <c r="N341" s="16">
        <v>15815711.205050047</v>
      </c>
      <c r="O341" s="15">
        <v>5817448.3589480007</v>
      </c>
      <c r="P341" s="14">
        <v>21633159.563998003</v>
      </c>
    </row>
    <row r="342" spans="1:20" ht="14.25" customHeight="1" x14ac:dyDescent="0.25">
      <c r="A342" s="20">
        <v>44378</v>
      </c>
      <c r="B342" s="17">
        <v>71062970.121380746</v>
      </c>
      <c r="C342" s="17">
        <v>888807.97971400002</v>
      </c>
      <c r="D342" s="17">
        <v>13767551.52134542</v>
      </c>
      <c r="E342" s="17">
        <v>0</v>
      </c>
      <c r="F342" s="17">
        <v>534.64103599999999</v>
      </c>
      <c r="G342" s="17">
        <v>0</v>
      </c>
      <c r="H342" s="15">
        <v>1133033.0808140002</v>
      </c>
      <c r="I342" s="18">
        <v>5896348.755969</v>
      </c>
      <c r="J342" s="18">
        <v>15970779.787508279</v>
      </c>
      <c r="K342" s="17">
        <v>16082185.794965001</v>
      </c>
      <c r="L342" s="17">
        <v>0</v>
      </c>
      <c r="M342" s="15">
        <v>-5462199.0054350859</v>
      </c>
      <c r="N342" s="16">
        <v>15905211.675649963</v>
      </c>
      <c r="O342" s="15">
        <v>5986272.2505480004</v>
      </c>
      <c r="P342" s="14">
        <v>21891483.926198002</v>
      </c>
    </row>
    <row r="343" spans="1:20" ht="14.25" customHeight="1" x14ac:dyDescent="0.25">
      <c r="A343" s="20">
        <v>44409</v>
      </c>
      <c r="B343" s="17">
        <v>69922014.13366811</v>
      </c>
      <c r="C343" s="17">
        <v>688807.97971400002</v>
      </c>
      <c r="D343" s="17">
        <v>12844052.865517627</v>
      </c>
      <c r="E343" s="17">
        <v>0</v>
      </c>
      <c r="F343" s="17">
        <v>534.64103599999999</v>
      </c>
      <c r="G343" s="17">
        <v>0</v>
      </c>
      <c r="H343" s="15">
        <v>2029625.3825370001</v>
      </c>
      <c r="I343" s="18">
        <v>5926619.365557</v>
      </c>
      <c r="J343" s="18">
        <v>16167783.198553432</v>
      </c>
      <c r="K343" s="17">
        <v>16472230.511800997</v>
      </c>
      <c r="L343" s="17">
        <v>0</v>
      </c>
      <c r="M343" s="15">
        <v>-5325802.6129040727</v>
      </c>
      <c r="N343" s="16">
        <v>15903424.300549991</v>
      </c>
      <c r="O343" s="15">
        <v>6024156.3185860002</v>
      </c>
      <c r="P343" s="14">
        <v>21927580.619136002</v>
      </c>
    </row>
    <row r="344" spans="1:20" ht="14.25" customHeight="1" x14ac:dyDescent="0.25">
      <c r="A344" s="20">
        <v>44440</v>
      </c>
      <c r="B344" s="17">
        <v>68316187.400387615</v>
      </c>
      <c r="C344" s="17">
        <v>438807.97971400002</v>
      </c>
      <c r="D344" s="17">
        <v>11964187.536777608</v>
      </c>
      <c r="E344" s="17">
        <v>0</v>
      </c>
      <c r="F344" s="17">
        <v>534.64103599999999</v>
      </c>
      <c r="G344" s="17">
        <v>0</v>
      </c>
      <c r="H344" s="15">
        <v>2042326.0602520001</v>
      </c>
      <c r="I344" s="18">
        <v>5983127.0349350004</v>
      </c>
      <c r="J344" s="18">
        <v>15850415.119329028</v>
      </c>
      <c r="K344" s="17">
        <v>15554696.198089002</v>
      </c>
      <c r="L344" s="17">
        <v>0</v>
      </c>
      <c r="M344" s="15">
        <v>-5452274.2326369453</v>
      </c>
      <c r="N344" s="16">
        <v>15992086.677550046</v>
      </c>
      <c r="O344" s="15">
        <v>6083178.7922600005</v>
      </c>
      <c r="P344" s="14">
        <v>22075265.469810002</v>
      </c>
    </row>
    <row r="345" spans="1:20" ht="14.25" customHeight="1" x14ac:dyDescent="0.25">
      <c r="A345" s="20">
        <v>44470</v>
      </c>
      <c r="B345" s="17">
        <v>66924135.780325256</v>
      </c>
      <c r="C345" s="17">
        <v>988807.97971400002</v>
      </c>
      <c r="D345" s="17">
        <v>12089356.045684064</v>
      </c>
      <c r="E345" s="17">
        <v>0</v>
      </c>
      <c r="F345" s="17">
        <v>534.64103599999999</v>
      </c>
      <c r="G345" s="17">
        <v>0</v>
      </c>
      <c r="H345" s="15">
        <v>2076283.6788039999</v>
      </c>
      <c r="I345" s="18">
        <v>6055056.2004270004</v>
      </c>
      <c r="J345" s="18">
        <v>15941882.921699889</v>
      </c>
      <c r="K345" s="17">
        <v>14694291.650172999</v>
      </c>
      <c r="L345" s="17">
        <v>0</v>
      </c>
      <c r="M345" s="15">
        <v>-5192506.1092732996</v>
      </c>
      <c r="N345" s="16">
        <v>16015599.870550007</v>
      </c>
      <c r="O345" s="15">
        <v>6156164.4211030006</v>
      </c>
      <c r="P345" s="14">
        <v>22171764.291653</v>
      </c>
    </row>
    <row r="346" spans="1:20" ht="14.25" customHeight="1" x14ac:dyDescent="0.25">
      <c r="A346" s="20">
        <v>44501</v>
      </c>
      <c r="B346" s="17">
        <v>68252940.788014725</v>
      </c>
      <c r="C346" s="17">
        <v>188807.97971399999</v>
      </c>
      <c r="D346" s="17">
        <v>13976154.791581329</v>
      </c>
      <c r="E346" s="17">
        <v>0</v>
      </c>
      <c r="F346" s="17">
        <v>534.64103599999999</v>
      </c>
      <c r="G346" s="17">
        <v>0</v>
      </c>
      <c r="H346" s="15">
        <v>1753548.9739430002</v>
      </c>
      <c r="I346" s="18">
        <v>6053581.3137200009</v>
      </c>
      <c r="J346" s="18">
        <v>15916741.173363745</v>
      </c>
      <c r="K346" s="17">
        <v>13609379.50288</v>
      </c>
      <c r="L346" s="17">
        <v>0</v>
      </c>
      <c r="M346" s="15">
        <v>-4481110.5022406764</v>
      </c>
      <c r="N346" s="16">
        <v>16157795.816849981</v>
      </c>
      <c r="O346" s="15">
        <v>6179284.0967900008</v>
      </c>
      <c r="P346" s="14">
        <v>22337079.91364</v>
      </c>
    </row>
    <row r="347" spans="1:20" ht="14.25" customHeight="1" x14ac:dyDescent="0.25">
      <c r="A347" s="20">
        <v>44531</v>
      </c>
      <c r="B347" s="17">
        <v>69240237.286819756</v>
      </c>
      <c r="C347" s="17">
        <v>125108.42771499998</v>
      </c>
      <c r="D347" s="17">
        <v>11492261.0528001</v>
      </c>
      <c r="E347" s="17">
        <v>0</v>
      </c>
      <c r="F347" s="17">
        <v>534.64103599999999</v>
      </c>
      <c r="G347" s="17">
        <v>0</v>
      </c>
      <c r="H347" s="15">
        <v>1770672.2777489999</v>
      </c>
      <c r="I347" s="18">
        <v>6559249.6453410015</v>
      </c>
      <c r="J347" s="18">
        <v>15963100.038476009</v>
      </c>
      <c r="K347" s="17">
        <v>14760957.947402</v>
      </c>
      <c r="L347" s="17">
        <v>0</v>
      </c>
      <c r="M347" s="15">
        <v>-4290369.5619286131</v>
      </c>
      <c r="N347" s="16">
        <v>18069545.105300039</v>
      </c>
      <c r="O347" s="15">
        <v>6662495.7682340015</v>
      </c>
      <c r="P347" s="14">
        <v>24732040.873534001</v>
      </c>
    </row>
    <row r="348" spans="1:20" ht="14.25" customHeight="1" x14ac:dyDescent="0.25">
      <c r="A348" s="19">
        <v>44562</v>
      </c>
      <c r="B348" s="17">
        <v>69736610.512017757</v>
      </c>
      <c r="C348" s="17">
        <v>174912.76157099998</v>
      </c>
      <c r="D348" s="17">
        <v>12015958.246509159</v>
      </c>
      <c r="E348" s="17">
        <v>0</v>
      </c>
      <c r="F348" s="17">
        <v>534.64103599999999</v>
      </c>
      <c r="G348" s="17">
        <v>0</v>
      </c>
      <c r="H348" s="15">
        <v>1822050.6541449998</v>
      </c>
      <c r="I348" s="18">
        <v>6319809.6158159999</v>
      </c>
      <c r="J348" s="18">
        <v>15856894.113527879</v>
      </c>
      <c r="K348" s="17">
        <v>15927038.981526</v>
      </c>
      <c r="L348" s="17">
        <v>0</v>
      </c>
      <c r="M348" s="15">
        <v>-4857885.8398187421</v>
      </c>
      <c r="N348" s="16">
        <v>16755452.48949999</v>
      </c>
      <c r="O348" s="15">
        <v>6417506.0166729996</v>
      </c>
      <c r="P348" s="14">
        <v>23172958.506173</v>
      </c>
    </row>
    <row r="349" spans="1:20" ht="14.25" customHeight="1" x14ac:dyDescent="0.25">
      <c r="A349" s="19">
        <v>44593</v>
      </c>
      <c r="B349" s="17">
        <v>69354049.243940905</v>
      </c>
      <c r="C349" s="17">
        <v>125108.42771499998</v>
      </c>
      <c r="D349" s="17">
        <v>11777722.926503576</v>
      </c>
      <c r="E349" s="17">
        <v>0</v>
      </c>
      <c r="F349" s="17">
        <v>534.64103599999999</v>
      </c>
      <c r="G349" s="17">
        <v>0</v>
      </c>
      <c r="H349" s="15">
        <v>2339410.6565789999</v>
      </c>
      <c r="I349" s="18">
        <v>6523963.9392480003</v>
      </c>
      <c r="J349" s="18">
        <v>16456699.776878169</v>
      </c>
      <c r="K349" s="17">
        <v>15809916.682612</v>
      </c>
      <c r="L349" s="17">
        <v>0</v>
      </c>
      <c r="M349" s="15">
        <v>-4842204.9221571423</v>
      </c>
      <c r="N349" s="16">
        <v>16407525.43980002</v>
      </c>
      <c r="O349" s="15">
        <v>6616492.5205230005</v>
      </c>
      <c r="P349" s="14">
        <v>23024017.960322998</v>
      </c>
    </row>
    <row r="350" spans="1:20" ht="14.25" customHeight="1" x14ac:dyDescent="0.25">
      <c r="A350" s="19">
        <v>44621</v>
      </c>
      <c r="B350" s="17">
        <v>66586580.752337165</v>
      </c>
      <c r="C350" s="17">
        <v>125108.427715</v>
      </c>
      <c r="D350" s="17">
        <v>10910147.380235635</v>
      </c>
      <c r="E350" s="17">
        <v>0</v>
      </c>
      <c r="F350" s="17">
        <v>534.64103599999999</v>
      </c>
      <c r="G350" s="17">
        <v>0</v>
      </c>
      <c r="H350" s="15">
        <v>1855132.157194</v>
      </c>
      <c r="I350" s="18">
        <v>6520776.7536470005</v>
      </c>
      <c r="J350" s="18">
        <v>15764668.662738901</v>
      </c>
      <c r="K350" s="17">
        <v>14603907.910442999</v>
      </c>
      <c r="L350" s="17">
        <v>0</v>
      </c>
      <c r="M350" s="15">
        <v>-4460609.4012456425</v>
      </c>
      <c r="N350" s="16">
        <v>16306176.587900002</v>
      </c>
      <c r="O350" s="15">
        <v>6641359.1847530007</v>
      </c>
      <c r="P350" s="14">
        <v>22947535.772652999</v>
      </c>
    </row>
    <row r="351" spans="1:20" ht="14.25" customHeight="1" x14ac:dyDescent="0.25">
      <c r="A351" s="19">
        <v>44652</v>
      </c>
      <c r="B351" s="17">
        <v>64484075.401314899</v>
      </c>
      <c r="C351" s="17">
        <v>125108.427715</v>
      </c>
      <c r="D351" s="17">
        <v>11056765.916724641</v>
      </c>
      <c r="E351" s="17">
        <v>0</v>
      </c>
      <c r="F351" s="17">
        <v>534.64103599999999</v>
      </c>
      <c r="G351" s="17">
        <v>0</v>
      </c>
      <c r="H351" s="15">
        <v>2095041.6762200003</v>
      </c>
      <c r="I351" s="18">
        <v>6393053.4627010003</v>
      </c>
      <c r="J351" s="18">
        <v>14825838.594214138</v>
      </c>
      <c r="K351" s="17">
        <v>14323455.540408999</v>
      </c>
      <c r="L351" s="17">
        <v>0</v>
      </c>
      <c r="M351" s="15">
        <v>-3786895.6996650957</v>
      </c>
      <c r="N351" s="16">
        <v>16317681.650500033</v>
      </c>
      <c r="O351" s="15">
        <v>6496973.2177929999</v>
      </c>
      <c r="P351" s="14">
        <v>22814654.868292999</v>
      </c>
    </row>
    <row r="352" spans="1:20" ht="14.25" customHeight="1" x14ac:dyDescent="0.25">
      <c r="A352" s="19">
        <v>44682</v>
      </c>
      <c r="B352" s="17">
        <v>65728754.073536739</v>
      </c>
      <c r="C352" s="17">
        <v>125108.427715</v>
      </c>
      <c r="D352" s="17">
        <v>13305045.862733193</v>
      </c>
      <c r="E352" s="17">
        <v>0</v>
      </c>
      <c r="F352" s="17">
        <v>534.64103599999999</v>
      </c>
      <c r="G352" s="17">
        <v>0</v>
      </c>
      <c r="H352" s="15">
        <v>2138865.5668029999</v>
      </c>
      <c r="I352" s="18">
        <v>6347027.3293989999</v>
      </c>
      <c r="J352" s="18">
        <v>14528868.033474447</v>
      </c>
      <c r="K352" s="17">
        <v>14292870.035646999</v>
      </c>
      <c r="L352" s="17">
        <v>0</v>
      </c>
      <c r="M352" s="15">
        <v>-3499539.6165151028</v>
      </c>
      <c r="N352" s="16">
        <v>16018842.54925001</v>
      </c>
      <c r="O352" s="15">
        <v>6450138.4653639998</v>
      </c>
      <c r="P352" s="14">
        <v>22468981.014614001</v>
      </c>
    </row>
    <row r="353" spans="1:16" ht="14.25" customHeight="1" x14ac:dyDescent="0.25">
      <c r="A353" s="19">
        <v>44713</v>
      </c>
      <c r="B353" s="17">
        <v>65210656.955017596</v>
      </c>
      <c r="C353" s="17">
        <v>125108.42771499998</v>
      </c>
      <c r="D353" s="17">
        <v>12957564.792271908</v>
      </c>
      <c r="E353" s="17">
        <v>0</v>
      </c>
      <c r="F353" s="17">
        <v>534.64103599999999</v>
      </c>
      <c r="G353" s="17">
        <v>0</v>
      </c>
      <c r="H353" s="15">
        <v>1725171.3322759999</v>
      </c>
      <c r="I353" s="18">
        <v>6256681.3544400008</v>
      </c>
      <c r="J353" s="18">
        <v>13993827.841807183</v>
      </c>
      <c r="K353" s="17">
        <v>15108700.017119</v>
      </c>
      <c r="L353" s="17">
        <v>0</v>
      </c>
      <c r="M353" s="15">
        <v>-2772008.1555844997</v>
      </c>
      <c r="N353" s="16">
        <v>15971619.912750013</v>
      </c>
      <c r="O353" s="15">
        <v>6364091.4957710011</v>
      </c>
      <c r="P353" s="14">
        <v>22335711.408521</v>
      </c>
    </row>
    <row r="354" spans="1:16" ht="14.25" customHeight="1" x14ac:dyDescent="0.25">
      <c r="A354" s="19">
        <v>44743</v>
      </c>
      <c r="B354" s="17">
        <v>65320350.921375535</v>
      </c>
      <c r="C354" s="17">
        <v>125108.42771499998</v>
      </c>
      <c r="D354" s="17">
        <v>13106582.332094019</v>
      </c>
      <c r="E354" s="17">
        <v>0</v>
      </c>
      <c r="F354" s="17">
        <v>534.64103599999999</v>
      </c>
      <c r="G354" s="17">
        <v>0</v>
      </c>
      <c r="H354" s="15">
        <v>1327823.40655</v>
      </c>
      <c r="I354" s="18">
        <v>6270101.3921720004</v>
      </c>
      <c r="J354" s="18">
        <v>13734486.406503674</v>
      </c>
      <c r="K354" s="17">
        <v>14494074.491043</v>
      </c>
      <c r="L354" s="17">
        <v>0</v>
      </c>
      <c r="M354" s="15">
        <v>-3052855.4550418323</v>
      </c>
      <c r="N354" s="16">
        <v>16114648.037750013</v>
      </c>
      <c r="O354" s="15">
        <v>6402901.0637130002</v>
      </c>
      <c r="P354" s="14">
        <v>22517549.101463001</v>
      </c>
    </row>
    <row r="355" spans="1:16" ht="14.25" customHeight="1" x14ac:dyDescent="0.25">
      <c r="A355" s="19">
        <v>44774</v>
      </c>
      <c r="B355" s="17">
        <v>65299517.076920874</v>
      </c>
      <c r="C355" s="17">
        <v>125108.42771499998</v>
      </c>
      <c r="D355" s="17">
        <v>12452117.222657878</v>
      </c>
      <c r="E355" s="17">
        <v>0</v>
      </c>
      <c r="F355" s="17">
        <v>534.64103599999999</v>
      </c>
      <c r="G355" s="17">
        <v>0</v>
      </c>
      <c r="H355" s="15">
        <v>519822.40590999991</v>
      </c>
      <c r="I355" s="18">
        <v>6326381.0021110009</v>
      </c>
      <c r="J355" s="18">
        <v>13210860.249121338</v>
      </c>
      <c r="K355" s="17">
        <v>14653350.619126</v>
      </c>
      <c r="L355" s="17">
        <v>0</v>
      </c>
      <c r="M355" s="15">
        <v>-3271533.3792436724</v>
      </c>
      <c r="N355" s="16">
        <v>16029670.797249988</v>
      </c>
      <c r="O355" s="15">
        <v>6432463.6765560005</v>
      </c>
      <c r="P355" s="14">
        <v>22462134.473806001</v>
      </c>
    </row>
    <row r="356" spans="1:16" ht="14.25" customHeight="1" x14ac:dyDescent="0.25">
      <c r="A356" s="19">
        <v>44805</v>
      </c>
      <c r="B356" s="17">
        <v>67478211.471653357</v>
      </c>
      <c r="C356" s="17">
        <v>125108.427715</v>
      </c>
      <c r="D356" s="17">
        <v>13231413.176147055</v>
      </c>
      <c r="E356" s="17">
        <v>0</v>
      </c>
      <c r="F356" s="17">
        <v>534.64103599999999</v>
      </c>
      <c r="G356" s="17"/>
      <c r="H356" s="15">
        <v>633910.26827400003</v>
      </c>
      <c r="I356" s="18">
        <v>6409324.6482760003</v>
      </c>
      <c r="J356" s="18">
        <v>13490811.622437812</v>
      </c>
      <c r="K356" s="17">
        <v>14588839.599028001</v>
      </c>
      <c r="L356" s="17">
        <v>0</v>
      </c>
      <c r="M356" s="15">
        <v>-4371383.4533175481</v>
      </c>
      <c r="N356" s="16">
        <v>16144923.027399946</v>
      </c>
      <c r="O356" s="15">
        <v>6511434.6512900004</v>
      </c>
      <c r="P356" s="14">
        <v>22656357.678690001</v>
      </c>
    </row>
    <row r="357" spans="1:16" ht="14.25" customHeight="1" x14ac:dyDescent="0.25">
      <c r="A357" s="19">
        <v>44835</v>
      </c>
      <c r="B357" s="17">
        <v>69975628.131266564</v>
      </c>
      <c r="C357" s="17">
        <v>125108.427715</v>
      </c>
      <c r="D357" s="17">
        <v>14582329.964949349</v>
      </c>
      <c r="E357" s="17">
        <v>0</v>
      </c>
      <c r="F357" s="17">
        <v>534.64103599999999</v>
      </c>
      <c r="G357" s="17"/>
      <c r="H357" s="15">
        <v>857243.711151</v>
      </c>
      <c r="I357" s="18">
        <v>6685706.1984510003</v>
      </c>
      <c r="J357" s="18">
        <v>13519539.618558796</v>
      </c>
      <c r="K357" s="17">
        <v>15199114.070985001</v>
      </c>
      <c r="L357" s="17">
        <v>0</v>
      </c>
      <c r="M357" s="15">
        <v>-4776807.688752383</v>
      </c>
      <c r="N357" s="16">
        <v>16193948.087400045</v>
      </c>
      <c r="O357" s="15">
        <v>6767202.1391179999</v>
      </c>
      <c r="P357" s="14">
        <v>22961150.226518001</v>
      </c>
    </row>
    <row r="358" spans="1:16" ht="14.25" customHeight="1" x14ac:dyDescent="0.25">
      <c r="A358" s="19">
        <v>44866</v>
      </c>
      <c r="B358" s="17">
        <v>69190747.324044734</v>
      </c>
      <c r="C358" s="17">
        <v>125108.427715</v>
      </c>
      <c r="D358" s="17">
        <v>13280881.166932492</v>
      </c>
      <c r="E358" s="17">
        <v>0</v>
      </c>
      <c r="F358" s="17">
        <v>534.64103599999999</v>
      </c>
      <c r="G358" s="17"/>
      <c r="H358" s="15">
        <v>869794.30821799999</v>
      </c>
      <c r="I358" s="18">
        <v>6585790.2076940015</v>
      </c>
      <c r="J358" s="18">
        <v>13237421.115861217</v>
      </c>
      <c r="K358" s="17">
        <v>15640556.288582001</v>
      </c>
      <c r="L358" s="17">
        <v>0</v>
      </c>
      <c r="M358" s="15">
        <v>-5041727.6887720367</v>
      </c>
      <c r="N358" s="16">
        <v>16398738.951099996</v>
      </c>
      <c r="O358" s="15">
        <v>6663739.1323250011</v>
      </c>
      <c r="P358" s="14">
        <v>23062478.083425</v>
      </c>
    </row>
    <row r="359" spans="1:16" ht="14.25" customHeight="1" x14ac:dyDescent="0.25">
      <c r="A359" s="19">
        <v>44896</v>
      </c>
      <c r="B359" s="17">
        <v>72708351.340879932</v>
      </c>
      <c r="C359" s="17">
        <v>125108.427715</v>
      </c>
      <c r="D359" s="17">
        <v>10843259.599197781</v>
      </c>
      <c r="E359" s="17">
        <v>0</v>
      </c>
      <c r="F359" s="17">
        <v>534.64103599999999</v>
      </c>
      <c r="G359" s="17"/>
      <c r="H359" s="15">
        <v>213901.298083</v>
      </c>
      <c r="I359" s="18">
        <v>6954728.5305550005</v>
      </c>
      <c r="J359" s="18">
        <v>14336976.843287803</v>
      </c>
      <c r="K359" s="17">
        <v>16340284.315888999</v>
      </c>
      <c r="L359" s="17">
        <v>0</v>
      </c>
      <c r="M359" s="15">
        <v>-6045412.6684623491</v>
      </c>
      <c r="N359" s="16">
        <v>18526164.468249999</v>
      </c>
      <c r="O359" s="15">
        <v>7045790.4051500009</v>
      </c>
      <c r="P359" s="14">
        <v>25571954.873399999</v>
      </c>
    </row>
    <row r="360" spans="1:16" ht="14.25" customHeight="1" x14ac:dyDescent="0.25">
      <c r="A360" s="19">
        <v>44927</v>
      </c>
      <c r="B360" s="17">
        <v>70323780.855727881</v>
      </c>
      <c r="C360" s="17">
        <v>125108.427715</v>
      </c>
      <c r="D360" s="17">
        <v>10866600.251454016</v>
      </c>
      <c r="E360" s="17">
        <v>0</v>
      </c>
      <c r="F360" s="17">
        <v>534.64103599999999</v>
      </c>
      <c r="G360" s="17"/>
      <c r="H360" s="15">
        <v>704830.33809199999</v>
      </c>
      <c r="I360" s="18">
        <v>6986049.0627509998</v>
      </c>
      <c r="J360" s="18">
        <v>13346230.536444372</v>
      </c>
      <c r="K360" s="17">
        <v>16753599.140507998</v>
      </c>
      <c r="L360" s="17">
        <v>0</v>
      </c>
      <c r="M360" s="15">
        <v>-5907726.6652915245</v>
      </c>
      <c r="N360" s="16">
        <v>17292979.324049972</v>
      </c>
      <c r="O360" s="15">
        <v>7075158.8365249997</v>
      </c>
      <c r="P360" s="14">
        <v>24368138.160575002</v>
      </c>
    </row>
    <row r="361" spans="1:16" ht="14.25" customHeight="1" x14ac:dyDescent="0.25">
      <c r="A361" s="19">
        <v>44958</v>
      </c>
      <c r="B361" s="17">
        <v>69201505.470395803</v>
      </c>
      <c r="C361" s="17">
        <v>125108.42771499998</v>
      </c>
      <c r="D361" s="17">
        <v>10382565.36058666</v>
      </c>
      <c r="E361" s="17">
        <v>0</v>
      </c>
      <c r="F361" s="17">
        <v>534.64103599999999</v>
      </c>
      <c r="G361" s="17"/>
      <c r="H361" s="15">
        <v>656843.328767</v>
      </c>
      <c r="I361" s="18">
        <v>6952521.3454600004</v>
      </c>
      <c r="J361" s="18">
        <v>13478486.772874475</v>
      </c>
      <c r="K361" s="17">
        <v>16998350.858721998</v>
      </c>
      <c r="L361" s="17">
        <v>0</v>
      </c>
      <c r="M361" s="15">
        <v>-5151485.6961486759</v>
      </c>
      <c r="N361" s="16">
        <v>17019512.552050009</v>
      </c>
      <c r="O361" s="15">
        <v>7040052.4625520008</v>
      </c>
      <c r="P361" s="14">
        <v>24059565.014601998</v>
      </c>
    </row>
    <row r="362" spans="1:16" ht="14.25" customHeight="1" x14ac:dyDescent="0.25">
      <c r="A362" s="19">
        <v>44986</v>
      </c>
      <c r="B362" s="17">
        <v>70217350.949261501</v>
      </c>
      <c r="C362" s="17">
        <v>125108.42771499998</v>
      </c>
      <c r="D362" s="17">
        <v>9572486.1656513494</v>
      </c>
      <c r="E362" s="17">
        <v>0</v>
      </c>
      <c r="F362" s="17">
        <v>534.64103599999999</v>
      </c>
      <c r="G362" s="17"/>
      <c r="H362" s="15">
        <v>918840.66369900003</v>
      </c>
      <c r="I362" s="18">
        <v>7067584.9570300002</v>
      </c>
      <c r="J362" s="18">
        <v>14844273.225604804</v>
      </c>
      <c r="K362" s="17">
        <v>17196991.084499002</v>
      </c>
      <c r="L362" s="17">
        <v>0</v>
      </c>
      <c r="M362" s="15">
        <v>-5361142.9343543099</v>
      </c>
      <c r="N362" s="16">
        <v>17218287.032500047</v>
      </c>
      <c r="O362" s="15">
        <v>7153354.7480830001</v>
      </c>
      <c r="P362" s="14">
        <v>24371641.780582998</v>
      </c>
    </row>
    <row r="363" spans="1:16" ht="14.25" customHeight="1" x14ac:dyDescent="0.25">
      <c r="A363" s="19">
        <v>45017</v>
      </c>
      <c r="B363" s="17">
        <v>71765706.049577326</v>
      </c>
      <c r="C363" s="17">
        <v>125108.42771499998</v>
      </c>
      <c r="D363" s="17">
        <v>9408361.1631498747</v>
      </c>
      <c r="E363" s="17">
        <v>0</v>
      </c>
      <c r="F363" s="17">
        <v>534.64103599999999</v>
      </c>
      <c r="G363" s="17"/>
      <c r="H363" s="15">
        <v>547738.15068900003</v>
      </c>
      <c r="I363" s="18">
        <v>7139838.5372110009</v>
      </c>
      <c r="J363" s="18">
        <v>15561738.237630833</v>
      </c>
      <c r="K363" s="17">
        <v>17166875.440887</v>
      </c>
      <c r="L363" s="17">
        <v>0</v>
      </c>
      <c r="M363" s="15">
        <v>-5521911.3502665842</v>
      </c>
      <c r="N363" s="16">
        <v>17639293.257800039</v>
      </c>
      <c r="O363" s="15">
        <v>7232095.6174520012</v>
      </c>
      <c r="P363" s="14">
        <v>24871388.875252001</v>
      </c>
    </row>
    <row r="364" spans="1:16" ht="14.25" customHeight="1" x14ac:dyDescent="0.25">
      <c r="A364" s="19">
        <v>45047</v>
      </c>
      <c r="B364" s="17">
        <v>71453339.651860237</v>
      </c>
      <c r="C364" s="17">
        <v>125108.427715</v>
      </c>
      <c r="D364" s="17">
        <v>9432639.9059272707</v>
      </c>
      <c r="E364" s="17">
        <v>0</v>
      </c>
      <c r="F364" s="17">
        <v>534.64103599999999</v>
      </c>
      <c r="G364" s="17"/>
      <c r="H364" s="15">
        <v>675856.27292699995</v>
      </c>
      <c r="I364" s="18">
        <v>7077465.2350330008</v>
      </c>
      <c r="J364" s="18">
        <v>15820785.884588465</v>
      </c>
      <c r="K364" s="17">
        <v>16620861.281622998</v>
      </c>
      <c r="L364" s="17">
        <v>0</v>
      </c>
      <c r="M364" s="15">
        <v>-5712088.8214944536</v>
      </c>
      <c r="N364" s="16">
        <v>17589928.582800061</v>
      </c>
      <c r="O364" s="15">
        <v>7167076.2327980008</v>
      </c>
      <c r="P364" s="14">
        <v>24757004.815598004</v>
      </c>
    </row>
    <row r="365" spans="1:16" ht="14.25" customHeight="1" x14ac:dyDescent="0.25">
      <c r="A365" s="19">
        <v>45078</v>
      </c>
      <c r="B365" s="17">
        <v>71355670.732601404</v>
      </c>
      <c r="C365" s="17">
        <v>125108.427715</v>
      </c>
      <c r="D365" s="17">
        <v>9649746.0602903068</v>
      </c>
      <c r="E365" s="17">
        <v>0</v>
      </c>
      <c r="F365" s="17">
        <v>534.64103599999999</v>
      </c>
      <c r="G365" s="17"/>
      <c r="H365" s="15">
        <v>1115199.369867</v>
      </c>
      <c r="I365" s="18">
        <v>7171402.6465499997</v>
      </c>
      <c r="J365" s="18">
        <v>15179649.155448923</v>
      </c>
      <c r="K365" s="17">
        <v>17085325.336634003</v>
      </c>
      <c r="L365" s="17">
        <v>0</v>
      </c>
      <c r="M365" s="15">
        <v>-5927743.8485241896</v>
      </c>
      <c r="N365" s="16">
        <v>17581576.841699988</v>
      </c>
      <c r="O365" s="15">
        <v>7264360.3464299999</v>
      </c>
      <c r="P365" s="14">
        <v>24845937.188129999</v>
      </c>
    </row>
    <row r="366" spans="1:16" ht="14.25" customHeight="1" x14ac:dyDescent="0.25">
      <c r="A366" s="19">
        <v>45108</v>
      </c>
      <c r="B366" s="17">
        <v>75251101.058610409</v>
      </c>
      <c r="C366" s="17">
        <v>125108.427715</v>
      </c>
      <c r="D366" s="17">
        <v>13039330.173705289</v>
      </c>
      <c r="E366" s="17">
        <v>0</v>
      </c>
      <c r="F366" s="17">
        <v>534.64103599999999</v>
      </c>
      <c r="G366" s="17"/>
      <c r="H366" s="15">
        <v>473888.821368</v>
      </c>
      <c r="I366" s="18">
        <v>7164218.3347400008</v>
      </c>
      <c r="J366" s="18">
        <v>15929063.285040993</v>
      </c>
      <c r="K366" s="17">
        <v>16713501.802059</v>
      </c>
      <c r="L366" s="17">
        <v>0</v>
      </c>
      <c r="M366" s="15">
        <v>-5406480.5923120165</v>
      </c>
      <c r="N366" s="16">
        <v>17596969.478800118</v>
      </c>
      <c r="O366" s="15">
        <v>7268634.7925240006</v>
      </c>
      <c r="P366" s="14">
        <v>24865604.271324001</v>
      </c>
    </row>
    <row r="367" spans="1:16" ht="14.25" customHeight="1" x14ac:dyDescent="0.25">
      <c r="A367" s="19">
        <v>45139</v>
      </c>
      <c r="B367" s="17">
        <v>74165836.452652752</v>
      </c>
      <c r="C367" s="17">
        <v>125108.427715</v>
      </c>
      <c r="D367" s="17">
        <v>11562015.55729877</v>
      </c>
      <c r="E367" s="17">
        <v>0</v>
      </c>
      <c r="F367" s="17">
        <v>534.64103599999999</v>
      </c>
      <c r="G367" s="17"/>
      <c r="H367" s="15">
        <v>45989.706849000002</v>
      </c>
      <c r="I367" s="18">
        <v>7316374.898604</v>
      </c>
      <c r="J367" s="18">
        <v>15203566.90288296</v>
      </c>
      <c r="K367" s="17">
        <v>17515674.192896999</v>
      </c>
      <c r="L367" s="17">
        <v>0</v>
      </c>
      <c r="M367" s="15">
        <v>-5231827.2853479898</v>
      </c>
      <c r="N367" s="16">
        <v>17506941.109150037</v>
      </c>
      <c r="O367" s="15">
        <v>7431800.7056229999</v>
      </c>
      <c r="P367" s="14">
        <v>24938741.814773001</v>
      </c>
    </row>
    <row r="368" spans="1:16" ht="14.25" customHeight="1" x14ac:dyDescent="0.25">
      <c r="A368" s="19">
        <v>45170</v>
      </c>
      <c r="B368" s="17">
        <v>73454176.456758648</v>
      </c>
      <c r="C368" s="17">
        <v>125108.427715</v>
      </c>
      <c r="D368" s="17">
        <v>11854961.511056133</v>
      </c>
      <c r="E368" s="17">
        <v>0</v>
      </c>
      <c r="F368" s="17">
        <v>534.64103599999999</v>
      </c>
      <c r="G368" s="17"/>
      <c r="H368" s="15">
        <v>56975.26685</v>
      </c>
      <c r="I368" s="18">
        <v>7398919.2788030002</v>
      </c>
      <c r="J368" s="18">
        <v>14139600.873859754</v>
      </c>
      <c r="K368" s="17">
        <v>17280488.528663997</v>
      </c>
      <c r="L368" s="17">
        <v>0</v>
      </c>
      <c r="M368" s="15">
        <v>-5533836.4339047167</v>
      </c>
      <c r="N368" s="16">
        <v>17427918.884000055</v>
      </c>
      <c r="O368" s="15">
        <v>7514940.2628720002</v>
      </c>
      <c r="P368" s="14">
        <v>24942859.146871999</v>
      </c>
    </row>
    <row r="369" spans="1:16" ht="14.25" customHeight="1" x14ac:dyDescent="0.25">
      <c r="A369" s="19">
        <v>45200</v>
      </c>
      <c r="B369" s="17">
        <v>76695296.522758365</v>
      </c>
      <c r="C369" s="17">
        <v>125108.42771499998</v>
      </c>
      <c r="D369" s="17">
        <v>11733113.269049741</v>
      </c>
      <c r="E369" s="17">
        <v>0</v>
      </c>
      <c r="F369" s="17">
        <v>534.64103599999999</v>
      </c>
      <c r="G369" s="17"/>
      <c r="H369" s="15">
        <v>219953.59726099999</v>
      </c>
      <c r="I369" s="18">
        <v>7647940.4185150005</v>
      </c>
      <c r="J369" s="18">
        <v>15906115.373812634</v>
      </c>
      <c r="K369" s="17">
        <v>17221294.285422999</v>
      </c>
      <c r="L369" s="17">
        <v>0</v>
      </c>
      <c r="M369" s="15">
        <v>-7121607.5252979295</v>
      </c>
      <c r="N369" s="16">
        <v>17409753.034600072</v>
      </c>
      <c r="O369" s="15">
        <v>7766388.3570100004</v>
      </c>
      <c r="P369" s="14">
        <v>25176141.39161</v>
      </c>
    </row>
    <row r="370" spans="1:16" ht="14.25" customHeight="1" x14ac:dyDescent="0.25">
      <c r="A370" s="19">
        <v>45231</v>
      </c>
      <c r="B370" s="17">
        <v>74603906.79885003</v>
      </c>
      <c r="C370" s="17">
        <v>125108.427715</v>
      </c>
      <c r="D370" s="17">
        <v>10660263.86570115</v>
      </c>
      <c r="E370" s="17">
        <v>0</v>
      </c>
      <c r="F370" s="17">
        <v>534.64103599999999</v>
      </c>
      <c r="G370" s="17"/>
      <c r="H370" s="15">
        <v>389922.376712</v>
      </c>
      <c r="I370" s="18">
        <v>7704890.8767700009</v>
      </c>
      <c r="J370" s="18">
        <v>15304360.704865471</v>
      </c>
      <c r="K370" s="17">
        <v>16283982.606331</v>
      </c>
      <c r="L370" s="17">
        <v>0</v>
      </c>
      <c r="M370" s="15">
        <v>-7503397.3639734844</v>
      </c>
      <c r="N370" s="16">
        <v>17661507.544599928</v>
      </c>
      <c r="O370" s="15">
        <v>7824981.7222900009</v>
      </c>
      <c r="P370" s="14">
        <v>25486489.266890001</v>
      </c>
    </row>
    <row r="371" spans="1:16" ht="14.25" customHeight="1" x14ac:dyDescent="0.25">
      <c r="A371" s="19" t="s">
        <v>34</v>
      </c>
      <c r="B371" s="17">
        <v>74887343.678038985</v>
      </c>
      <c r="C371" s="17">
        <v>125108.427715</v>
      </c>
      <c r="D371" s="17">
        <v>9023444.342922654</v>
      </c>
      <c r="E371" s="17">
        <v>0</v>
      </c>
      <c r="F371" s="17">
        <v>534.64103599999999</v>
      </c>
      <c r="G371" s="17"/>
      <c r="H371" s="15">
        <v>499757.26087499998</v>
      </c>
      <c r="I371" s="18">
        <v>7908883.2192540001</v>
      </c>
      <c r="J371" s="18">
        <v>16248320.475817386</v>
      </c>
      <c r="K371" s="17">
        <v>15693396.439002998</v>
      </c>
      <c r="L371" s="17">
        <v>0</v>
      </c>
      <c r="M371" s="15">
        <v>-7088654.2321959529</v>
      </c>
      <c r="N371" s="16">
        <v>19548976.016399994</v>
      </c>
      <c r="O371" s="15">
        <v>8038109.0111079998</v>
      </c>
      <c r="P371" s="14">
        <v>27587085.027507998</v>
      </c>
    </row>
    <row r="372" spans="1:16" ht="14.25" customHeight="1" x14ac:dyDescent="0.25">
      <c r="A372" s="19">
        <v>45292</v>
      </c>
      <c r="B372" s="17">
        <v>72938481.019024923</v>
      </c>
      <c r="C372" s="17">
        <v>125108.427715</v>
      </c>
      <c r="D372" s="17">
        <v>8273869.7804441489</v>
      </c>
      <c r="E372" s="17">
        <v>0</v>
      </c>
      <c r="F372" s="17">
        <v>534.64103599999999</v>
      </c>
      <c r="G372" s="17"/>
      <c r="H372" s="15">
        <v>144974.356165</v>
      </c>
      <c r="I372" s="18">
        <v>8186086.9735739995</v>
      </c>
      <c r="J372" s="18">
        <v>14937288.157509146</v>
      </c>
      <c r="K372" s="17">
        <v>17466397.938492998</v>
      </c>
      <c r="L372" s="17">
        <v>0</v>
      </c>
      <c r="M372" s="15">
        <v>-6067181.670098505</v>
      </c>
      <c r="N372" s="16">
        <v>18277204.641750135</v>
      </c>
      <c r="O372" s="15">
        <v>8262815.6544669997</v>
      </c>
      <c r="P372" s="14">
        <v>26540020.296217002</v>
      </c>
    </row>
    <row r="373" spans="1:16" x14ac:dyDescent="0.25">
      <c r="A373" s="19">
        <v>45323</v>
      </c>
      <c r="B373" s="17">
        <v>79078209.470294192</v>
      </c>
      <c r="C373" s="17">
        <v>2125108.4277150002</v>
      </c>
      <c r="D373" s="17">
        <v>14784719.446172139</v>
      </c>
      <c r="E373" s="17">
        <v>0</v>
      </c>
      <c r="F373" s="17">
        <v>534.64103599999999</v>
      </c>
      <c r="G373" s="17"/>
      <c r="H373" s="15">
        <v>29979.863013999999</v>
      </c>
      <c r="I373" s="18">
        <v>8527546.3361479994</v>
      </c>
      <c r="J373" s="18">
        <v>14573083.928667048</v>
      </c>
      <c r="K373" s="17">
        <v>18807504.420868997</v>
      </c>
      <c r="L373" s="17">
        <v>0</v>
      </c>
      <c r="M373" s="15">
        <v>-6611532.1768809613</v>
      </c>
      <c r="N373" s="16">
        <v>17928376.811250053</v>
      </c>
      <c r="O373" s="15">
        <v>8607145.6894719992</v>
      </c>
      <c r="P373" s="14">
        <v>26535522.500721999</v>
      </c>
    </row>
    <row r="374" spans="1:16" x14ac:dyDescent="0.25">
      <c r="A374" s="19">
        <v>45352</v>
      </c>
      <c r="B374" s="17">
        <v>79874594.312571973</v>
      </c>
      <c r="C374" s="17">
        <v>2125108.4277149998</v>
      </c>
      <c r="D374" s="17">
        <v>12084196.865681425</v>
      </c>
      <c r="E374" s="17">
        <v>0</v>
      </c>
      <c r="F374" s="17">
        <v>534.64103599999999</v>
      </c>
      <c r="G374" s="17"/>
      <c r="H374" s="15">
        <v>2999.4863009999999</v>
      </c>
      <c r="I374" s="18">
        <v>8499157.7958450001</v>
      </c>
      <c r="J374" s="18">
        <v>15315144.388347995</v>
      </c>
      <c r="K374" s="17">
        <v>20138450.479134001</v>
      </c>
      <c r="L374" s="17">
        <v>0</v>
      </c>
      <c r="M374" s="15">
        <v>-7815836.5952935219</v>
      </c>
      <c r="N374" s="16">
        <v>18149381.46125003</v>
      </c>
      <c r="O374" s="15">
        <v>8561383.7792770006</v>
      </c>
      <c r="P374" s="14">
        <v>26710765.240527</v>
      </c>
    </row>
    <row r="375" spans="1:16" x14ac:dyDescent="0.25">
      <c r="A375" s="19">
        <v>45383</v>
      </c>
      <c r="B375" s="17">
        <v>76870035.012935117</v>
      </c>
      <c r="C375" s="17">
        <v>1525108.4277149998</v>
      </c>
      <c r="D375" s="17">
        <v>13049357.77136761</v>
      </c>
      <c r="E375" s="17">
        <v>0</v>
      </c>
      <c r="F375" s="17">
        <v>534.64103599999999</v>
      </c>
      <c r="G375" s="17"/>
      <c r="H375" s="15">
        <v>488837.52054699999</v>
      </c>
      <c r="I375" s="18">
        <v>8830542.0185560007</v>
      </c>
      <c r="J375" s="18">
        <v>14082480.72447747</v>
      </c>
      <c r="K375" s="17">
        <v>16703853.234478001</v>
      </c>
      <c r="L375" s="17">
        <v>0</v>
      </c>
      <c r="M375" s="15">
        <v>-8494160.1460319906</v>
      </c>
      <c r="N375" s="16">
        <v>17723052.425250057</v>
      </c>
      <c r="O375" s="15">
        <v>8897307.8397320006</v>
      </c>
      <c r="P375" s="14">
        <v>26620360.264982</v>
      </c>
    </row>
    <row r="376" spans="1:16" x14ac:dyDescent="0.25">
      <c r="A376" s="19">
        <v>45413</v>
      </c>
      <c r="B376" s="17">
        <v>76978590.097605318</v>
      </c>
      <c r="C376" s="17">
        <v>925108.42771500011</v>
      </c>
      <c r="D376" s="17">
        <v>14530114.462808963</v>
      </c>
      <c r="E376" s="17">
        <v>0</v>
      </c>
      <c r="F376" s="17">
        <v>534.64103599999999</v>
      </c>
      <c r="G376" s="17"/>
      <c r="H376" s="15">
        <v>439776.417808</v>
      </c>
      <c r="I376" s="18">
        <v>8696026.4444980007</v>
      </c>
      <c r="J376" s="18">
        <v>14162597.491416831</v>
      </c>
      <c r="K376" s="17">
        <v>14968388.997204002</v>
      </c>
      <c r="L376" s="17">
        <v>0</v>
      </c>
      <c r="M376" s="15">
        <v>-8312187.0579144349</v>
      </c>
      <c r="N376" s="16">
        <v>17673625.848250095</v>
      </c>
      <c r="O376" s="15">
        <v>8763958.3941020016</v>
      </c>
      <c r="P376" s="14">
        <v>26437584.242352001</v>
      </c>
    </row>
    <row r="377" spans="1:16" x14ac:dyDescent="0.25">
      <c r="A377" s="19">
        <v>45444</v>
      </c>
      <c r="B377" s="17">
        <v>78123509.453428924</v>
      </c>
      <c r="C377" s="17">
        <v>925108.42771500011</v>
      </c>
      <c r="D377" s="17">
        <v>15588557.379427187</v>
      </c>
      <c r="E377" s="17">
        <v>0</v>
      </c>
      <c r="F377" s="17">
        <v>534.64103599999999</v>
      </c>
      <c r="G377" s="17"/>
      <c r="H377" s="15">
        <v>504916.53287900001</v>
      </c>
      <c r="I377" s="18">
        <v>8592927.7595269997</v>
      </c>
      <c r="J377" s="18">
        <v>14441247.774600878</v>
      </c>
      <c r="K377" s="17">
        <v>14597905.440268999</v>
      </c>
      <c r="L377" s="17">
        <v>0</v>
      </c>
      <c r="M377" s="15">
        <v>-8483954.8609128315</v>
      </c>
      <c r="N377" s="16">
        <v>17848406.55825004</v>
      </c>
      <c r="O377" s="15">
        <v>8659848.8593949992</v>
      </c>
      <c r="P377" s="14">
        <v>26508255.417645</v>
      </c>
    </row>
    <row r="378" spans="1:16" x14ac:dyDescent="0.25">
      <c r="A378" s="19">
        <v>45474</v>
      </c>
      <c r="B378" s="17">
        <v>79170349.446160033</v>
      </c>
      <c r="C378" s="17">
        <v>525108.42771500011</v>
      </c>
      <c r="D378" s="17">
        <v>15271127.064657271</v>
      </c>
      <c r="E378" s="17">
        <v>0</v>
      </c>
      <c r="F378" s="17">
        <v>534.64103599999999</v>
      </c>
      <c r="G378" s="17"/>
      <c r="H378" s="15">
        <v>497416.81164299999</v>
      </c>
      <c r="I378" s="18">
        <v>8462035.0032480005</v>
      </c>
      <c r="J378" s="18">
        <v>14695660.606750427</v>
      </c>
      <c r="K378" s="17">
        <v>12924289.872586999</v>
      </c>
      <c r="L378" s="17">
        <v>0</v>
      </c>
      <c r="M378" s="15">
        <v>-10921486.420989295</v>
      </c>
      <c r="N378" s="16">
        <v>17917741.076250046</v>
      </c>
      <c r="O378" s="15">
        <v>8532859.6928560007</v>
      </c>
      <c r="P378" s="14">
        <v>26450600.769106001</v>
      </c>
    </row>
    <row r="379" spans="1:16" x14ac:dyDescent="0.25">
      <c r="A379" s="19">
        <v>45505</v>
      </c>
      <c r="B379" s="17">
        <v>79828107.752133012</v>
      </c>
      <c r="C379" s="17">
        <v>525108.42771500011</v>
      </c>
      <c r="D379" s="17">
        <v>13827950.829134274</v>
      </c>
      <c r="E379" s="17">
        <v>0</v>
      </c>
      <c r="F379" s="17">
        <v>534.64103599999999</v>
      </c>
      <c r="G379" s="17"/>
      <c r="H379" s="15">
        <v>9996.7397259999998</v>
      </c>
      <c r="I379" s="18">
        <v>8752943.6826970018</v>
      </c>
      <c r="J379" s="18">
        <v>15488752.4255637</v>
      </c>
      <c r="K379" s="17">
        <v>12757471.376875</v>
      </c>
      <c r="L379" s="17">
        <v>0</v>
      </c>
      <c r="M379" s="15">
        <v>-11375923.327018052</v>
      </c>
      <c r="N379" s="16">
        <v>18159636.637249999</v>
      </c>
      <c r="O379" s="15">
        <v>8821104.1054770015</v>
      </c>
      <c r="P379" s="14">
        <v>26980740.742727</v>
      </c>
    </row>
    <row r="380" spans="1:16" x14ac:dyDescent="0.25">
      <c r="A380" s="19">
        <v>45536</v>
      </c>
      <c r="B380" s="17">
        <v>77664355.255174786</v>
      </c>
      <c r="C380" s="17">
        <v>125108.427715</v>
      </c>
      <c r="D380" s="17">
        <v>12881624.560379878</v>
      </c>
      <c r="E380" s="17">
        <v>0</v>
      </c>
      <c r="F380" s="17">
        <v>534.64103599999999</v>
      </c>
      <c r="G380" s="17"/>
      <c r="H380" s="15">
        <v>898146.67876899999</v>
      </c>
      <c r="I380" s="18">
        <v>8804568.9327860009</v>
      </c>
      <c r="J380" s="18">
        <v>14760794.348204806</v>
      </c>
      <c r="K380" s="17">
        <v>11470514.054084001</v>
      </c>
      <c r="L380" s="17">
        <v>0</v>
      </c>
      <c r="M380" s="15">
        <v>-12342936.379918104</v>
      </c>
      <c r="N380" s="16">
        <v>18426637.445249997</v>
      </c>
      <c r="O380" s="15">
        <v>8868159.664322</v>
      </c>
      <c r="P380" s="14">
        <v>27294797.109572001</v>
      </c>
    </row>
    <row r="381" spans="1:16" x14ac:dyDescent="0.25">
      <c r="A381" s="19">
        <v>45566</v>
      </c>
      <c r="B381" s="17">
        <v>79259516.37036334</v>
      </c>
      <c r="C381" s="17">
        <v>125108.427715</v>
      </c>
      <c r="D381" s="17">
        <v>13544193.931692606</v>
      </c>
      <c r="E381" s="17">
        <v>0</v>
      </c>
      <c r="F381" s="17">
        <v>534.64103599999999</v>
      </c>
      <c r="G381" s="17"/>
      <c r="H381" s="15">
        <v>1104308.81849</v>
      </c>
      <c r="I381" s="18">
        <v>9055925.1550379992</v>
      </c>
      <c r="J381" s="18">
        <v>16216580.854760187</v>
      </c>
      <c r="K381" s="17">
        <v>10648921.537946001</v>
      </c>
      <c r="L381" s="17">
        <v>0</v>
      </c>
      <c r="M381" s="15">
        <v>-12745765.12399557</v>
      </c>
      <c r="N381" s="16">
        <v>18277012.372099981</v>
      </c>
      <c r="O381" s="15">
        <v>9125014.3720779996</v>
      </c>
      <c r="P381" s="14">
        <v>27402026.744177997</v>
      </c>
    </row>
    <row r="382" spans="1:16" x14ac:dyDescent="0.25">
      <c r="A382" s="19">
        <v>45597</v>
      </c>
      <c r="B382" s="17">
        <v>76610794.763511568</v>
      </c>
      <c r="C382" s="17">
        <v>125108.427715</v>
      </c>
      <c r="D382" s="17">
        <v>12376900.391748792</v>
      </c>
      <c r="E382" s="17">
        <v>0</v>
      </c>
      <c r="F382" s="17">
        <v>534.64103599999999</v>
      </c>
      <c r="G382" s="17"/>
      <c r="H382" s="15">
        <v>1487834.9994989999</v>
      </c>
      <c r="I382" s="18">
        <v>9098673.8110650014</v>
      </c>
      <c r="J382" s="18">
        <v>16071628.60243674</v>
      </c>
      <c r="K382" s="17">
        <v>9752640.7048440017</v>
      </c>
      <c r="L382" s="17">
        <v>0</v>
      </c>
      <c r="M382" s="15">
        <v>-12269362.018495049</v>
      </c>
      <c r="N382" s="16">
        <v>18653998.021099985</v>
      </c>
      <c r="O382" s="15">
        <v>9167723.1777730007</v>
      </c>
      <c r="P382" s="14">
        <v>27821721.198872998</v>
      </c>
    </row>
    <row r="383" spans="1:16" x14ac:dyDescent="0.25">
      <c r="A383" s="19" t="s">
        <v>35</v>
      </c>
      <c r="B383" s="17">
        <v>77979498.009278476</v>
      </c>
      <c r="C383" s="17">
        <v>125108.427715</v>
      </c>
      <c r="D383" s="17">
        <v>9858346.77697457</v>
      </c>
      <c r="E383" s="17">
        <v>0</v>
      </c>
      <c r="F383" s="17">
        <v>534.64103599999999</v>
      </c>
      <c r="G383" s="17"/>
      <c r="H383" s="15">
        <v>1343150.144323</v>
      </c>
      <c r="I383" s="18">
        <v>9414504.1412570011</v>
      </c>
      <c r="J383" s="18">
        <v>15916296.111681214</v>
      </c>
      <c r="K383" s="17">
        <v>9617340.4747159984</v>
      </c>
      <c r="L383" s="17">
        <v>0</v>
      </c>
      <c r="M383" s="15">
        <v>-13831983.220151627</v>
      </c>
      <c r="N383" s="16">
        <v>20808751.215500064</v>
      </c>
      <c r="O383" s="15">
        <v>9533187.242668001</v>
      </c>
      <c r="P383" s="14">
        <v>30341938.458168</v>
      </c>
    </row>
    <row r="384" spans="1:16" x14ac:dyDescent="0.25">
      <c r="A384" s="19" t="s">
        <v>36</v>
      </c>
      <c r="B384" s="17">
        <v>78275470.265419811</v>
      </c>
      <c r="C384" s="17">
        <v>125108.427715</v>
      </c>
      <c r="D384" s="17">
        <v>10165482.568313638</v>
      </c>
      <c r="E384" s="17">
        <v>0</v>
      </c>
      <c r="F384" s="17">
        <v>534.64103599999999</v>
      </c>
      <c r="G384" s="17"/>
      <c r="H384" s="15">
        <v>989595.17391100002</v>
      </c>
      <c r="I384" s="18">
        <v>9509785.2479660008</v>
      </c>
      <c r="J384" s="18">
        <v>15902078.618236518</v>
      </c>
      <c r="K384" s="17">
        <v>10676039.267372999</v>
      </c>
      <c r="L384" s="17">
        <v>0</v>
      </c>
      <c r="M384" s="15">
        <v>-13549529.823620627</v>
      </c>
      <c r="N384" s="16">
        <v>19586723.700500026</v>
      </c>
      <c r="O384" s="15">
        <v>9586824.2879090011</v>
      </c>
      <c r="P384" s="14">
        <v>29173547.988409001</v>
      </c>
    </row>
    <row r="385" spans="1:16" x14ac:dyDescent="0.25">
      <c r="A385" s="19" t="s">
        <v>37</v>
      </c>
      <c r="B385" s="17">
        <v>77416443.444574043</v>
      </c>
      <c r="C385" s="17">
        <v>2125108.4277149998</v>
      </c>
      <c r="D385" s="17">
        <v>11341785.821061004</v>
      </c>
      <c r="E385" s="17">
        <v>0</v>
      </c>
      <c r="F385" s="17">
        <v>534.64103599999999</v>
      </c>
      <c r="G385" s="17"/>
      <c r="H385" s="15">
        <v>274819.589041</v>
      </c>
      <c r="I385" s="18">
        <v>9338519.7847819999</v>
      </c>
      <c r="J385" s="18">
        <v>14806915.923323747</v>
      </c>
      <c r="K385" s="17">
        <v>10731255.302448001</v>
      </c>
      <c r="L385" s="17">
        <v>0</v>
      </c>
      <c r="M385" s="15">
        <v>-14181039.148179291</v>
      </c>
      <c r="N385" s="16">
        <v>19416320.840499997</v>
      </c>
      <c r="O385" s="15">
        <v>9416542.2939810008</v>
      </c>
      <c r="P385" s="14">
        <v>28832863.134481002</v>
      </c>
    </row>
    <row r="386" spans="1:16" x14ac:dyDescent="0.25">
      <c r="A386" s="19" t="s">
        <v>38</v>
      </c>
      <c r="B386" s="17">
        <v>83695870.14316608</v>
      </c>
      <c r="C386" s="17">
        <v>2125108.4277149998</v>
      </c>
      <c r="D386" s="17">
        <v>15869705.339176187</v>
      </c>
      <c r="E386" s="17">
        <v>0</v>
      </c>
      <c r="F386" s="17">
        <v>534.64103599999999</v>
      </c>
      <c r="G386" s="17"/>
      <c r="H386" s="15">
        <v>856333.80325500004</v>
      </c>
      <c r="I386" s="18">
        <v>9383114.0119339991</v>
      </c>
      <c r="J386" s="18">
        <v>15363880.097026974</v>
      </c>
      <c r="K386" s="17">
        <v>11158708.002001002</v>
      </c>
      <c r="L386" s="17">
        <v>0</v>
      </c>
      <c r="M386" s="15">
        <v>-15558227.701061929</v>
      </c>
      <c r="N386" s="16">
        <v>19343142.581899993</v>
      </c>
      <c r="O386" s="15">
        <v>9460639.6164309997</v>
      </c>
      <c r="P386" s="14">
        <v>28803782.198330998</v>
      </c>
    </row>
    <row r="387" spans="1:16" x14ac:dyDescent="0.25">
      <c r="A387" s="19" t="s">
        <v>39</v>
      </c>
      <c r="B387" s="17">
        <v>83275731.432022527</v>
      </c>
      <c r="C387" s="17">
        <v>1525108.4277149998</v>
      </c>
      <c r="D387" s="17">
        <v>15700637.139064021</v>
      </c>
      <c r="E387" s="17">
        <v>0</v>
      </c>
      <c r="F387" s="17">
        <v>534.64103599999999</v>
      </c>
      <c r="G387" s="17"/>
      <c r="H387" s="15">
        <v>1692948.486977</v>
      </c>
      <c r="I387" s="18">
        <v>9682506.1130330004</v>
      </c>
      <c r="J387" s="18">
        <v>15959027.314482782</v>
      </c>
      <c r="K387" s="17">
        <v>9230508.54844</v>
      </c>
      <c r="L387" s="17">
        <v>0</v>
      </c>
      <c r="M387" s="15">
        <v>-16375089.893758701</v>
      </c>
      <c r="N387" s="16">
        <v>19545484.696900018</v>
      </c>
      <c r="O387" s="15">
        <v>9761861.5044260006</v>
      </c>
      <c r="P387" s="14">
        <v>29307346.20132602</v>
      </c>
    </row>
    <row r="388" spans="1:16" x14ac:dyDescent="0.25">
      <c r="A388" s="19" t="s">
        <v>40</v>
      </c>
      <c r="B388" s="17">
        <v>82025735.31447655</v>
      </c>
      <c r="C388" s="17">
        <v>925108.42771500011</v>
      </c>
      <c r="D388" s="17">
        <v>14871833.221135542</v>
      </c>
      <c r="E388" s="17">
        <v>0</v>
      </c>
      <c r="F388" s="17">
        <v>534.64103599999999</v>
      </c>
      <c r="G388" s="17"/>
      <c r="H388" s="15">
        <v>2601631.552191</v>
      </c>
      <c r="I388" s="18">
        <v>9561471.1578630004</v>
      </c>
      <c r="J388" s="18">
        <v>16762412.128036905</v>
      </c>
      <c r="K388" s="17">
        <v>9038709.7300119996</v>
      </c>
      <c r="L388" s="17">
        <v>0</v>
      </c>
      <c r="M388" s="15">
        <v>-15677043.901399059</v>
      </c>
      <c r="N388" s="16">
        <v>19640470.514900044</v>
      </c>
      <c r="O388" s="15">
        <v>9639932.021613</v>
      </c>
      <c r="P388" s="14">
        <v>29280402.536513045</v>
      </c>
    </row>
    <row r="389" spans="1:16" x14ac:dyDescent="0.25">
      <c r="A389" s="19" t="s">
        <v>63</v>
      </c>
      <c r="B389" s="17">
        <v>81024812.469705567</v>
      </c>
      <c r="C389" s="17">
        <v>925108.42771500011</v>
      </c>
      <c r="D389" s="17">
        <v>14181432.297570445</v>
      </c>
      <c r="E389" s="17">
        <v>0</v>
      </c>
      <c r="F389" s="17">
        <v>534.64103599999999</v>
      </c>
      <c r="G389" s="17"/>
      <c r="H389" s="15">
        <v>2567761.4602689999</v>
      </c>
      <c r="I389" s="18">
        <v>9700881.0111500006</v>
      </c>
      <c r="J389" s="18">
        <v>17147709.303312723</v>
      </c>
      <c r="K389" s="17">
        <v>9389213.2575840019</v>
      </c>
      <c r="L389" s="17">
        <v>0</v>
      </c>
      <c r="M389" s="15">
        <v>-14514329.753136413</v>
      </c>
      <c r="N389" s="16">
        <v>19583582.09389998</v>
      </c>
      <c r="O389" s="15">
        <v>9776109.115135001</v>
      </c>
      <c r="P389" s="14">
        <v>29359691.209035002</v>
      </c>
    </row>
    <row r="390" spans="1:16" x14ac:dyDescent="0.25">
      <c r="A390" s="19" t="s">
        <v>64</v>
      </c>
      <c r="B390" s="17">
        <v>79580929.998511463</v>
      </c>
      <c r="C390" s="17">
        <v>525108.42771500011</v>
      </c>
      <c r="D390" s="17">
        <v>14071633.585941717</v>
      </c>
      <c r="E390" s="17">
        <v>0</v>
      </c>
      <c r="F390" s="17">
        <v>534.64103599999999</v>
      </c>
      <c r="G390" s="17"/>
      <c r="H390" s="15">
        <v>1544738.945203</v>
      </c>
      <c r="I390" s="18">
        <v>10060811.448217001</v>
      </c>
      <c r="J390" s="18">
        <v>16786743.309772845</v>
      </c>
      <c r="K390" s="17">
        <v>8902638.3666830007</v>
      </c>
      <c r="L390" s="17">
        <v>0</v>
      </c>
      <c r="M390" s="15">
        <v>-12120215.94987887</v>
      </c>
      <c r="N390" s="22">
        <f t="shared" ref="N390:N392" si="0">+B390+C390-D390+E390-F390+H390-I390-J390-K390-L390+M390</f>
        <v>19708200.069900028</v>
      </c>
      <c r="O390" s="15">
        <v>10141782.314962002</v>
      </c>
      <c r="P390" s="14">
        <f t="shared" ref="P390:P391" si="1">+N390+O390</f>
        <v>29849982.384862028</v>
      </c>
    </row>
    <row r="391" spans="1:16" x14ac:dyDescent="0.25">
      <c r="A391" s="19" t="s">
        <v>65</v>
      </c>
      <c r="B391" s="17">
        <v>77137620.439956158</v>
      </c>
      <c r="C391" s="17">
        <v>525108.42771500011</v>
      </c>
      <c r="D391" s="17">
        <v>13068024.278817065</v>
      </c>
      <c r="E391" s="17">
        <v>0</v>
      </c>
      <c r="F391" s="17">
        <v>534.64103599999999</v>
      </c>
      <c r="G391" s="17"/>
      <c r="H391" s="15">
        <v>1229793.698629</v>
      </c>
      <c r="I391" s="18">
        <v>9899691.4846840017</v>
      </c>
      <c r="J391" s="18">
        <v>15053205.143616017</v>
      </c>
      <c r="K391" s="17">
        <v>8932092.0447820015</v>
      </c>
      <c r="L391" s="17">
        <v>0</v>
      </c>
      <c r="M391" s="15">
        <v>-12231938.477965085</v>
      </c>
      <c r="N391" s="22">
        <f t="shared" si="0"/>
        <v>19707036.495399997</v>
      </c>
      <c r="O391" s="15">
        <v>10002536.130159002</v>
      </c>
      <c r="P391" s="14">
        <f t="shared" si="1"/>
        <v>29709572.625558998</v>
      </c>
    </row>
    <row r="392" spans="1:16" x14ac:dyDescent="0.25">
      <c r="A392" s="19" t="s">
        <v>66</v>
      </c>
      <c r="B392" s="17">
        <v>73138488.46760945</v>
      </c>
      <c r="C392" s="17">
        <v>125108.42771499998</v>
      </c>
      <c r="D392" s="17">
        <v>11893600.067956761</v>
      </c>
      <c r="E392" s="17">
        <v>0</v>
      </c>
      <c r="F392" s="17">
        <v>534.64103599999999</v>
      </c>
      <c r="G392" s="17"/>
      <c r="H392" s="15">
        <v>1519747.608217</v>
      </c>
      <c r="I392" s="18">
        <v>9569401.147570001</v>
      </c>
      <c r="J392" s="18">
        <v>14225652.833212828</v>
      </c>
      <c r="K392" s="17">
        <v>8506012.9107750002</v>
      </c>
      <c r="L392" s="17">
        <v>0</v>
      </c>
      <c r="M392" s="15">
        <v>-10794209.248590857</v>
      </c>
      <c r="N392" s="22">
        <f t="shared" si="0"/>
        <v>19793933.654400013</v>
      </c>
      <c r="O392" s="15">
        <v>9770321.3491450008</v>
      </c>
      <c r="P392" s="14">
        <f>+N392+O392</f>
        <v>29564255.003545016</v>
      </c>
    </row>
    <row r="393" spans="1:16" x14ac:dyDescent="0.25">
      <c r="A393" s="19" t="s">
        <v>67</v>
      </c>
      <c r="B393" s="17">
        <v>76419458.424795166</v>
      </c>
      <c r="C393" s="17">
        <v>125108.42771499998</v>
      </c>
      <c r="D393" s="17">
        <v>11262858.811345898</v>
      </c>
      <c r="E393" s="17">
        <v>0</v>
      </c>
      <c r="F393" s="17">
        <v>534.64103599999999</v>
      </c>
      <c r="G393" s="17"/>
      <c r="H393" s="15">
        <v>974506.08903399995</v>
      </c>
      <c r="I393" s="18">
        <v>9695089.3714579996</v>
      </c>
      <c r="J393" s="18">
        <v>16759930.900330329</v>
      </c>
      <c r="K393" s="17">
        <v>8494029.9044170007</v>
      </c>
      <c r="L393" s="17">
        <v>0</v>
      </c>
      <c r="M393" s="15">
        <v>-11683400.278556954</v>
      </c>
      <c r="N393" s="22">
        <f>+B393+C393-D393+E393-F393+H393-I393-J393-K393-L393+M393</f>
        <v>19623229.03439999</v>
      </c>
      <c r="O393" s="15">
        <v>9951571.363003999</v>
      </c>
      <c r="P393" s="14">
        <f t="shared" ref="P393:P399" si="2">+N393+O393</f>
        <v>29574800.397403989</v>
      </c>
    </row>
    <row r="394" spans="1:16" x14ac:dyDescent="0.25">
      <c r="A394" s="19" t="s">
        <v>68</v>
      </c>
      <c r="B394" s="17">
        <v>73022560.799401343</v>
      </c>
      <c r="C394" s="17">
        <v>125108.42771499998</v>
      </c>
      <c r="D394" s="17">
        <v>10515490.317916721</v>
      </c>
      <c r="E394" s="17">
        <v>0</v>
      </c>
      <c r="F394" s="17">
        <v>534.64103599999999</v>
      </c>
      <c r="G394" s="17"/>
      <c r="H394" s="15">
        <v>1265786.2547909999</v>
      </c>
      <c r="I394" s="18">
        <v>9747644.7494220007</v>
      </c>
      <c r="J394" s="18">
        <v>15114171.142882939</v>
      </c>
      <c r="K394" s="17">
        <v>8068331.8469509995</v>
      </c>
      <c r="L394" s="17">
        <v>0</v>
      </c>
      <c r="M394" s="15">
        <v>-11144795.025298644</v>
      </c>
      <c r="N394" s="22">
        <f>+B394+C394-D394+E394-F394+H394-I394-J394-K394-L394+M394</f>
        <v>19822487.758400042</v>
      </c>
      <c r="O394" s="15">
        <v>9863757.5871550012</v>
      </c>
      <c r="P394" s="14">
        <f t="shared" si="2"/>
        <v>29686245.345555045</v>
      </c>
    </row>
    <row r="395" spans="1:16" x14ac:dyDescent="0.25">
      <c r="A395" s="19" t="s">
        <v>69</v>
      </c>
      <c r="B395" s="17">
        <v>72668568.818580672</v>
      </c>
      <c r="C395" s="17">
        <v>125108.427715</v>
      </c>
      <c r="D395" s="17">
        <v>7535128.7425584607</v>
      </c>
      <c r="E395" s="17">
        <v>0</v>
      </c>
      <c r="F395" s="17">
        <v>534.64103599999999</v>
      </c>
      <c r="G395" s="17"/>
      <c r="H395" s="15">
        <v>938680.31122599996</v>
      </c>
      <c r="I395" s="18">
        <v>9705515.0943480004</v>
      </c>
      <c r="J395" s="18">
        <v>16627191.873944826</v>
      </c>
      <c r="K395" s="17">
        <v>8982139.8158219997</v>
      </c>
      <c r="L395" s="17">
        <v>0</v>
      </c>
      <c r="M395" s="15">
        <v>-9138061.1494122967</v>
      </c>
      <c r="N395" s="22">
        <f t="shared" ref="N395:N399" si="3">+B395+C395-D395+E395-F395+H395-I395-J395-K395-L395+M395</f>
        <v>21743786.240400098</v>
      </c>
      <c r="O395" s="15">
        <v>9831841.3081829995</v>
      </c>
      <c r="P395" s="14">
        <f t="shared" si="2"/>
        <v>31575627.548583098</v>
      </c>
    </row>
    <row r="396" spans="1:16" x14ac:dyDescent="0.25">
      <c r="A396" s="19" t="s">
        <v>70</v>
      </c>
      <c r="B396" s="17">
        <v>73249335.65853855</v>
      </c>
      <c r="C396" s="17">
        <v>2625108.4277149998</v>
      </c>
      <c r="D396" s="17">
        <v>11053023.16056345</v>
      </c>
      <c r="E396" s="17">
        <v>0</v>
      </c>
      <c r="F396" s="17">
        <v>534.64103599999999</v>
      </c>
      <c r="G396" s="17"/>
      <c r="H396" s="15">
        <v>754752.19178300002</v>
      </c>
      <c r="I396" s="18">
        <v>10136831.645645</v>
      </c>
      <c r="J396" s="18">
        <v>15172789.682853656</v>
      </c>
      <c r="K396" s="17">
        <v>8739881.4734709989</v>
      </c>
      <c r="L396" s="17">
        <v>0</v>
      </c>
      <c r="M396" s="15">
        <v>-10911148.591017479</v>
      </c>
      <c r="N396" s="22">
        <f t="shared" si="3"/>
        <v>20614987.083449975</v>
      </c>
      <c r="O396" s="15">
        <v>10264300.491137</v>
      </c>
      <c r="P396" s="14">
        <f t="shared" si="2"/>
        <v>30879287.574586973</v>
      </c>
    </row>
    <row r="397" spans="1:16" x14ac:dyDescent="0.25">
      <c r="A397" s="19" t="s">
        <v>71</v>
      </c>
      <c r="B397" s="17">
        <v>70787504.193600595</v>
      </c>
      <c r="C397" s="17">
        <v>2625108.4277149998</v>
      </c>
      <c r="D397" s="17">
        <v>9554531.4946460947</v>
      </c>
      <c r="E397" s="17">
        <v>0</v>
      </c>
      <c r="F397" s="17">
        <v>534.64103599999999</v>
      </c>
      <c r="G397" s="17"/>
      <c r="H397" s="15">
        <v>684676.26711000002</v>
      </c>
      <c r="I397" s="18">
        <v>10317374.495527999</v>
      </c>
      <c r="J397" s="18">
        <v>14100350.531307036</v>
      </c>
      <c r="K397" s="17">
        <v>10703375.080603</v>
      </c>
      <c r="L397" s="17">
        <v>0</v>
      </c>
      <c r="M397" s="15">
        <v>-9138320.3618554603</v>
      </c>
      <c r="N397" s="22">
        <f t="shared" si="3"/>
        <v>20282802.283450015</v>
      </c>
      <c r="O397" s="15">
        <v>10442706.914878</v>
      </c>
      <c r="P397" s="14">
        <f t="shared" si="2"/>
        <v>30725509.198328014</v>
      </c>
    </row>
    <row r="398" spans="1:16" x14ac:dyDescent="0.25">
      <c r="A398" s="19" t="s">
        <v>72</v>
      </c>
      <c r="B398" s="17">
        <v>76489263.783316985</v>
      </c>
      <c r="C398" s="17">
        <v>2625108.4277149998</v>
      </c>
      <c r="D398" s="17">
        <v>12809148.84134271</v>
      </c>
      <c r="E398" s="17">
        <v>0</v>
      </c>
      <c r="F398" s="17">
        <v>534.64103599999999</v>
      </c>
      <c r="G398" s="17"/>
      <c r="H398" s="15">
        <v>395238.45860499999</v>
      </c>
      <c r="I398" s="18">
        <v>10432549.831505001</v>
      </c>
      <c r="J398" s="18">
        <v>16056226.261750687</v>
      </c>
      <c r="K398" s="17">
        <v>10999063.010035001</v>
      </c>
      <c r="L398" s="17">
        <v>0</v>
      </c>
      <c r="M398" s="15">
        <v>-8827500.9780175742</v>
      </c>
      <c r="N398" s="22">
        <f t="shared" si="3"/>
        <v>20384587.105950013</v>
      </c>
      <c r="O398" s="15">
        <v>10558420.902568001</v>
      </c>
      <c r="P398" s="14">
        <f t="shared" si="2"/>
        <v>30943008.008518014</v>
      </c>
    </row>
    <row r="399" spans="1:16" x14ac:dyDescent="0.25">
      <c r="A399" s="13" t="s">
        <v>73</v>
      </c>
      <c r="B399" s="11">
        <v>70091959.18462047</v>
      </c>
      <c r="C399" s="11">
        <v>2025108.427715</v>
      </c>
      <c r="D399" s="11">
        <v>11863608.133739505</v>
      </c>
      <c r="E399" s="11">
        <v>0</v>
      </c>
      <c r="F399" s="11">
        <v>534.64103599999999</v>
      </c>
      <c r="G399" s="11"/>
      <c r="H399" s="10">
        <v>479703.81917999999</v>
      </c>
      <c r="I399" s="12">
        <v>10612869.573581999</v>
      </c>
      <c r="J399" s="12">
        <v>14548671.457727054</v>
      </c>
      <c r="K399" s="11">
        <v>9633444.1828489993</v>
      </c>
      <c r="L399" s="11">
        <v>0</v>
      </c>
      <c r="M399" s="10">
        <v>-5819527.1416318947</v>
      </c>
      <c r="N399" s="66">
        <f t="shared" si="3"/>
        <v>20118116.300950028</v>
      </c>
      <c r="O399" s="10">
        <v>10926591.216406999</v>
      </c>
      <c r="P399" s="73">
        <f t="shared" si="2"/>
        <v>31044707.517357029</v>
      </c>
    </row>
    <row r="400" spans="1:16" ht="15.6" x14ac:dyDescent="0.3">
      <c r="A400" s="7" t="s">
        <v>41</v>
      </c>
      <c r="B400" s="8"/>
      <c r="K400" s="9"/>
      <c r="L400" s="9"/>
      <c r="M400" s="9"/>
      <c r="N400" s="9"/>
    </row>
    <row r="401" spans="1:3" ht="12.45" customHeight="1" x14ac:dyDescent="0.3">
      <c r="A401" s="7" t="s">
        <v>42</v>
      </c>
      <c r="B401" s="8"/>
    </row>
    <row r="402" spans="1:3" ht="11.25" customHeight="1" x14ac:dyDescent="0.3">
      <c r="A402" s="7" t="s">
        <v>43</v>
      </c>
      <c r="B402" s="8"/>
    </row>
    <row r="403" spans="1:3" x14ac:dyDescent="0.25">
      <c r="A403" s="7" t="s">
        <v>44</v>
      </c>
      <c r="B403" s="6"/>
    </row>
    <row r="404" spans="1:3" x14ac:dyDescent="0.25">
      <c r="A404" s="5" t="s">
        <v>45</v>
      </c>
    </row>
    <row r="405" spans="1:3" x14ac:dyDescent="0.25">
      <c r="A405" s="5" t="s">
        <v>46</v>
      </c>
    </row>
    <row r="406" spans="1:3" x14ac:dyDescent="0.25">
      <c r="A406" s="5" t="s">
        <v>47</v>
      </c>
    </row>
    <row r="407" spans="1:3" x14ac:dyDescent="0.25">
      <c r="A407" s="5" t="s">
        <v>48</v>
      </c>
    </row>
    <row r="408" spans="1:3" x14ac:dyDescent="0.25">
      <c r="A408" s="5" t="s">
        <v>49</v>
      </c>
    </row>
    <row r="411" spans="1:3" x14ac:dyDescent="0.25">
      <c r="C411" s="4"/>
    </row>
  </sheetData>
  <mergeCells count="13">
    <mergeCell ref="A1:P1"/>
    <mergeCell ref="H4:J5"/>
    <mergeCell ref="M4:M5"/>
    <mergeCell ref="C5:D5"/>
    <mergeCell ref="E5:F5"/>
    <mergeCell ref="A3:A6"/>
    <mergeCell ref="B3:B6"/>
    <mergeCell ref="C3:M3"/>
    <mergeCell ref="N3:N4"/>
    <mergeCell ref="O3:O4"/>
    <mergeCell ref="P3:P4"/>
    <mergeCell ref="C4:F4"/>
    <mergeCell ref="A2:P2"/>
  </mergeCells>
  <printOptions horizontalCentered="1" verticalCentered="1"/>
  <pageMargins left="0.6692913385826772" right="0.43307086614173229" top="0.11811023622047245" bottom="0.11811023622047245" header="0.19685039370078741" footer="0.19685039370078741"/>
  <pageSetup scale="47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0B7B4A-D655-47CE-8129-8DBF6B2CFFF2}">
  <sheetPr>
    <tabColor theme="6" tint="0.39997558519241921"/>
    <pageSetUpPr fitToPage="1"/>
  </sheetPr>
  <dimension ref="A1:N397"/>
  <sheetViews>
    <sheetView showGridLines="0" zoomScaleNormal="100" zoomScaleSheetLayoutView="100" workbookViewId="0">
      <pane xSplit="1" ySplit="5" topLeftCell="B376" activePane="bottomRight" state="frozen"/>
      <selection pane="topRight" activeCell="A395" sqref="A395"/>
      <selection pane="bottomLeft" activeCell="A395" sqref="A395"/>
      <selection pane="bottomRight" activeCell="K397" sqref="K397"/>
    </sheetView>
  </sheetViews>
  <sheetFormatPr baseColWidth="10" defaultColWidth="12" defaultRowHeight="15.6" x14ac:dyDescent="0.3"/>
  <cols>
    <col min="1" max="1" width="10.109375" style="43" customWidth="1"/>
    <col min="2" max="2" width="13.109375" style="41" bestFit="1" customWidth="1"/>
    <col min="3" max="3" width="19.88671875" style="8" bestFit="1" customWidth="1"/>
    <col min="4" max="4" width="11.33203125" style="41" bestFit="1" customWidth="1"/>
    <col min="5" max="5" width="9.88671875" style="8" bestFit="1" customWidth="1"/>
    <col min="6" max="6" width="10.88671875" style="8" bestFit="1" customWidth="1"/>
    <col min="7" max="7" width="9.44140625" style="41" bestFit="1" customWidth="1"/>
    <col min="8" max="8" width="11.33203125" style="8" bestFit="1" customWidth="1"/>
    <col min="9" max="9" width="10.88671875" style="8" bestFit="1" customWidth="1"/>
    <col min="10" max="10" width="19" style="42" bestFit="1" customWidth="1"/>
    <col min="11" max="11" width="12.88671875" style="41" bestFit="1" customWidth="1"/>
    <col min="12" max="12" width="20.44140625" style="40" bestFit="1" customWidth="1"/>
    <col min="13" max="14" width="12" style="40"/>
    <col min="15" max="16" width="12" style="8"/>
    <col min="17" max="17" width="18.33203125" style="8" bestFit="1" customWidth="1"/>
    <col min="18" max="16384" width="12" style="8"/>
  </cols>
  <sheetData>
    <row r="1" spans="1:14" ht="15.75" customHeight="1" x14ac:dyDescent="0.3">
      <c r="A1" s="105" t="s">
        <v>50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</row>
    <row r="2" spans="1:14" ht="15.75" customHeight="1" x14ac:dyDescent="0.3">
      <c r="A2" s="105" t="s">
        <v>10</v>
      </c>
      <c r="B2" s="105"/>
      <c r="C2" s="105"/>
      <c r="D2" s="105"/>
      <c r="E2" s="105"/>
      <c r="F2" s="105"/>
      <c r="G2" s="105"/>
      <c r="H2" s="105"/>
      <c r="I2" s="105"/>
      <c r="J2" s="105"/>
      <c r="K2" s="105"/>
    </row>
    <row r="3" spans="1:14" s="44" customFormat="1" ht="16.95" customHeight="1" x14ac:dyDescent="0.25">
      <c r="A3" s="106" t="s">
        <v>11</v>
      </c>
      <c r="B3" s="107" t="s">
        <v>51</v>
      </c>
      <c r="C3" s="108"/>
      <c r="D3" s="107" t="s">
        <v>52</v>
      </c>
      <c r="E3" s="109"/>
      <c r="F3" s="109"/>
      <c r="G3" s="109"/>
      <c r="H3" s="109"/>
      <c r="I3" s="109"/>
      <c r="J3" s="108"/>
      <c r="K3" s="110" t="s">
        <v>53</v>
      </c>
      <c r="L3" s="40"/>
      <c r="M3" s="40"/>
      <c r="N3" s="40"/>
    </row>
    <row r="4" spans="1:14" s="44" customFormat="1" ht="15" customHeight="1" x14ac:dyDescent="0.25">
      <c r="A4" s="106"/>
      <c r="B4" s="112" t="s">
        <v>54</v>
      </c>
      <c r="C4" s="114" t="s">
        <v>55</v>
      </c>
      <c r="D4" s="115" t="s">
        <v>56</v>
      </c>
      <c r="E4" s="116"/>
      <c r="F4" s="116"/>
      <c r="G4" s="117"/>
      <c r="H4" s="115" t="s">
        <v>57</v>
      </c>
      <c r="I4" s="116"/>
      <c r="J4" s="116"/>
      <c r="K4" s="111"/>
      <c r="L4" s="40"/>
      <c r="M4" s="40"/>
      <c r="N4" s="40"/>
    </row>
    <row r="5" spans="1:14" s="44" customFormat="1" ht="14.4" customHeight="1" x14ac:dyDescent="0.25">
      <c r="A5" s="106"/>
      <c r="B5" s="113"/>
      <c r="C5" s="114"/>
      <c r="D5" s="52" t="s">
        <v>58</v>
      </c>
      <c r="E5" s="51" t="s">
        <v>59</v>
      </c>
      <c r="F5" s="51" t="s">
        <v>60</v>
      </c>
      <c r="G5" s="53" t="s">
        <v>61</v>
      </c>
      <c r="H5" s="52" t="s">
        <v>58</v>
      </c>
      <c r="I5" s="51" t="s">
        <v>60</v>
      </c>
      <c r="J5" s="51" t="s">
        <v>62</v>
      </c>
      <c r="K5" s="111"/>
      <c r="L5" s="40"/>
      <c r="M5" s="40"/>
      <c r="N5" s="40"/>
    </row>
    <row r="6" spans="1:14" ht="13.95" customHeight="1" x14ac:dyDescent="0.3">
      <c r="A6" s="28">
        <v>1990</v>
      </c>
      <c r="B6" s="55">
        <v>117112</v>
      </c>
      <c r="C6" s="54">
        <v>18702</v>
      </c>
      <c r="D6" s="70">
        <v>178934</v>
      </c>
      <c r="E6" s="71">
        <v>38898</v>
      </c>
      <c r="F6" s="71">
        <v>59399</v>
      </c>
      <c r="G6" s="54">
        <v>17</v>
      </c>
      <c r="H6" s="70">
        <v>4023</v>
      </c>
      <c r="I6" s="71">
        <v>0</v>
      </c>
      <c r="J6" s="71">
        <v>16733</v>
      </c>
      <c r="K6" s="72">
        <f t="shared" ref="K6:K37" si="0">+B6+C6-D6-E6-F6-G6-H6-I6-J6</f>
        <v>-162190</v>
      </c>
    </row>
    <row r="7" spans="1:14" ht="13.95" customHeight="1" x14ac:dyDescent="0.3">
      <c r="A7" s="28">
        <v>1991</v>
      </c>
      <c r="B7" s="55">
        <v>112096.554</v>
      </c>
      <c r="C7" s="54">
        <v>21530.921999999999</v>
      </c>
      <c r="D7" s="70">
        <v>204059</v>
      </c>
      <c r="E7" s="71">
        <v>49927</v>
      </c>
      <c r="F7" s="71">
        <v>115404.477</v>
      </c>
      <c r="G7" s="54">
        <v>25.023</v>
      </c>
      <c r="H7" s="70">
        <v>9578</v>
      </c>
      <c r="I7" s="71">
        <v>0</v>
      </c>
      <c r="J7" s="71">
        <v>14364</v>
      </c>
      <c r="K7" s="72">
        <f t="shared" si="0"/>
        <v>-259730.02399999998</v>
      </c>
    </row>
    <row r="8" spans="1:14" ht="13.95" customHeight="1" x14ac:dyDescent="0.3">
      <c r="A8" s="28">
        <v>1992</v>
      </c>
      <c r="B8" s="55">
        <v>170286.79</v>
      </c>
      <c r="C8" s="54">
        <v>16529.064999999999</v>
      </c>
      <c r="D8" s="70">
        <v>243083</v>
      </c>
      <c r="E8" s="71">
        <v>66533</v>
      </c>
      <c r="F8" s="71">
        <v>228499.89000000004</v>
      </c>
      <c r="G8" s="54">
        <v>2566.2350000000001</v>
      </c>
      <c r="H8" s="70">
        <v>14622</v>
      </c>
      <c r="I8" s="71">
        <v>0</v>
      </c>
      <c r="J8" s="71">
        <v>23064.345000000001</v>
      </c>
      <c r="K8" s="72">
        <f t="shared" si="0"/>
        <v>-391552.61499999999</v>
      </c>
    </row>
    <row r="9" spans="1:14" ht="13.95" customHeight="1" x14ac:dyDescent="0.3">
      <c r="A9" s="28">
        <v>1993</v>
      </c>
      <c r="B9" s="55">
        <v>102765.18</v>
      </c>
      <c r="C9" s="54">
        <v>16207.56</v>
      </c>
      <c r="D9" s="70">
        <v>252521</v>
      </c>
      <c r="E9" s="71">
        <v>81964</v>
      </c>
      <c r="F9" s="71">
        <v>339278.34</v>
      </c>
      <c r="G9" s="54">
        <v>67.709999999999994</v>
      </c>
      <c r="H9" s="70">
        <v>20340</v>
      </c>
      <c r="I9" s="71">
        <v>0</v>
      </c>
      <c r="J9" s="71">
        <v>5223.17</v>
      </c>
      <c r="K9" s="72">
        <f t="shared" si="0"/>
        <v>-580421.4800000001</v>
      </c>
    </row>
    <row r="10" spans="1:14" ht="13.95" customHeight="1" x14ac:dyDescent="0.3">
      <c r="A10" s="20">
        <v>34335</v>
      </c>
      <c r="B10" s="56">
        <v>106591.02</v>
      </c>
      <c r="C10" s="68">
        <v>16208.84</v>
      </c>
      <c r="D10" s="57">
        <v>250700</v>
      </c>
      <c r="E10" s="58">
        <v>61854</v>
      </c>
      <c r="F10" s="58">
        <v>353478.62</v>
      </c>
      <c r="G10" s="59">
        <v>52.36</v>
      </c>
      <c r="H10" s="57">
        <v>21002</v>
      </c>
      <c r="I10" s="58">
        <v>0</v>
      </c>
      <c r="J10" s="58">
        <v>5911.13</v>
      </c>
      <c r="K10" s="60">
        <f t="shared" si="0"/>
        <v>-570198.25</v>
      </c>
    </row>
    <row r="11" spans="1:14" ht="13.95" customHeight="1" x14ac:dyDescent="0.3">
      <c r="A11" s="20">
        <v>34366</v>
      </c>
      <c r="B11" s="56">
        <v>106671.94</v>
      </c>
      <c r="C11" s="68">
        <v>16196.48</v>
      </c>
      <c r="D11" s="57">
        <v>252880</v>
      </c>
      <c r="E11" s="58">
        <v>56416</v>
      </c>
      <c r="F11" s="58">
        <v>348788.16</v>
      </c>
      <c r="G11" s="59">
        <v>10003.77</v>
      </c>
      <c r="H11" s="57">
        <v>21536</v>
      </c>
      <c r="I11" s="58">
        <v>0</v>
      </c>
      <c r="J11" s="58">
        <v>4615.1099999999997</v>
      </c>
      <c r="K11" s="60">
        <f t="shared" si="0"/>
        <v>-571370.62</v>
      </c>
    </row>
    <row r="12" spans="1:14" ht="13.95" customHeight="1" x14ac:dyDescent="0.3">
      <c r="A12" s="20">
        <v>34394</v>
      </c>
      <c r="B12" s="56">
        <v>116362.768</v>
      </c>
      <c r="C12" s="68">
        <v>16197.056</v>
      </c>
      <c r="D12" s="57">
        <v>269975</v>
      </c>
      <c r="E12" s="58">
        <v>71118</v>
      </c>
      <c r="F12" s="58">
        <v>364609.26</v>
      </c>
      <c r="G12" s="59">
        <v>10196.351999999999</v>
      </c>
      <c r="H12" s="57">
        <v>22061</v>
      </c>
      <c r="I12" s="58">
        <v>0</v>
      </c>
      <c r="J12" s="58">
        <v>3984.2840000000001</v>
      </c>
      <c r="K12" s="60">
        <f t="shared" si="0"/>
        <v>-609384.07199999993</v>
      </c>
    </row>
    <row r="13" spans="1:14" ht="13.95" customHeight="1" x14ac:dyDescent="0.3">
      <c r="A13" s="20">
        <v>34425</v>
      </c>
      <c r="B13" s="56">
        <v>107076.22199999999</v>
      </c>
      <c r="C13" s="68">
        <v>16197.023999999999</v>
      </c>
      <c r="D13" s="57">
        <v>281994</v>
      </c>
      <c r="E13" s="58">
        <v>80930</v>
      </c>
      <c r="F13" s="58">
        <v>367141.36100000003</v>
      </c>
      <c r="G13" s="59">
        <v>12944.716</v>
      </c>
      <c r="H13" s="57">
        <v>23037</v>
      </c>
      <c r="I13" s="58">
        <v>0</v>
      </c>
      <c r="J13" s="58">
        <v>5162.3739999999998</v>
      </c>
      <c r="K13" s="60">
        <f t="shared" si="0"/>
        <v>-647936.20499999996</v>
      </c>
    </row>
    <row r="14" spans="1:14" ht="13.95" customHeight="1" x14ac:dyDescent="0.3">
      <c r="A14" s="20">
        <v>34455</v>
      </c>
      <c r="B14" s="56">
        <v>110181.495</v>
      </c>
      <c r="C14" s="68">
        <v>16197.04</v>
      </c>
      <c r="D14" s="57">
        <v>296877</v>
      </c>
      <c r="E14" s="58">
        <v>89263</v>
      </c>
      <c r="F14" s="58">
        <v>361612.40500000003</v>
      </c>
      <c r="G14" s="59">
        <v>12604.76</v>
      </c>
      <c r="H14" s="57">
        <v>24692</v>
      </c>
      <c r="I14" s="58">
        <v>0</v>
      </c>
      <c r="J14" s="58">
        <v>5996.165</v>
      </c>
      <c r="K14" s="60">
        <f t="shared" si="0"/>
        <v>-664666.79500000004</v>
      </c>
    </row>
    <row r="15" spans="1:14" ht="13.95" customHeight="1" x14ac:dyDescent="0.3">
      <c r="A15" s="20">
        <v>34486</v>
      </c>
      <c r="B15" s="56">
        <v>89895.494999999995</v>
      </c>
      <c r="C15" s="68">
        <v>15712.04</v>
      </c>
      <c r="D15" s="57">
        <v>316587</v>
      </c>
      <c r="E15" s="58">
        <v>114481</v>
      </c>
      <c r="F15" s="58">
        <v>364296.25750000001</v>
      </c>
      <c r="G15" s="59">
        <v>49.594999999999999</v>
      </c>
      <c r="H15" s="57">
        <v>25994</v>
      </c>
      <c r="I15" s="58">
        <v>0</v>
      </c>
      <c r="J15" s="58">
        <v>6579.415</v>
      </c>
      <c r="K15" s="60">
        <f t="shared" si="0"/>
        <v>-722379.73249999993</v>
      </c>
    </row>
    <row r="16" spans="1:14" ht="13.95" customHeight="1" x14ac:dyDescent="0.3">
      <c r="A16" s="20">
        <v>34516</v>
      </c>
      <c r="B16" s="56">
        <v>83889.767999999996</v>
      </c>
      <c r="C16" s="68">
        <v>15662.056</v>
      </c>
      <c r="D16" s="57">
        <v>329031</v>
      </c>
      <c r="E16" s="58">
        <v>94712</v>
      </c>
      <c r="F16" s="58">
        <v>363701.05200000003</v>
      </c>
      <c r="G16" s="59">
        <v>68.687999999999988</v>
      </c>
      <c r="H16" s="57">
        <v>26956</v>
      </c>
      <c r="I16" s="58">
        <v>0</v>
      </c>
      <c r="J16" s="58">
        <v>11113.255999999999</v>
      </c>
      <c r="K16" s="60">
        <f t="shared" si="0"/>
        <v>-726030.17200000002</v>
      </c>
    </row>
    <row r="17" spans="1:11" ht="13.95" customHeight="1" x14ac:dyDescent="0.3">
      <c r="A17" s="20">
        <v>34547</v>
      </c>
      <c r="B17" s="56">
        <v>75026.313999999998</v>
      </c>
      <c r="C17" s="68">
        <v>15612.088</v>
      </c>
      <c r="D17" s="57">
        <v>363583</v>
      </c>
      <c r="E17" s="58">
        <v>56224</v>
      </c>
      <c r="F17" s="58">
        <v>365731.94699999999</v>
      </c>
      <c r="G17" s="59">
        <v>68.72399999999999</v>
      </c>
      <c r="H17" s="57">
        <v>28261</v>
      </c>
      <c r="I17" s="58">
        <v>0</v>
      </c>
      <c r="J17" s="58">
        <v>7553.9380000000001</v>
      </c>
      <c r="K17" s="60">
        <f t="shared" si="0"/>
        <v>-730784.20699999994</v>
      </c>
    </row>
    <row r="18" spans="1:11" ht="13.95" customHeight="1" x14ac:dyDescent="0.3">
      <c r="A18" s="20">
        <v>34578</v>
      </c>
      <c r="B18" s="56">
        <v>84314.59</v>
      </c>
      <c r="C18" s="68">
        <v>15512.28</v>
      </c>
      <c r="D18" s="57">
        <v>357680</v>
      </c>
      <c r="E18" s="58">
        <v>51112</v>
      </c>
      <c r="F18" s="58">
        <v>370803.36499999999</v>
      </c>
      <c r="G18" s="59">
        <v>68.94</v>
      </c>
      <c r="H18" s="57">
        <v>29293</v>
      </c>
      <c r="I18" s="58">
        <v>0</v>
      </c>
      <c r="J18" s="58">
        <v>11003.53</v>
      </c>
      <c r="K18" s="60">
        <f t="shared" si="0"/>
        <v>-720133.96499999997</v>
      </c>
    </row>
    <row r="19" spans="1:11" ht="13.95" customHeight="1" x14ac:dyDescent="0.3">
      <c r="A19" s="20">
        <v>34608</v>
      </c>
      <c r="B19" s="56">
        <v>80150.320000000007</v>
      </c>
      <c r="C19" s="68">
        <v>15412.44</v>
      </c>
      <c r="D19" s="57">
        <v>373087</v>
      </c>
      <c r="E19" s="58">
        <v>58711</v>
      </c>
      <c r="F19" s="58">
        <v>375536.64000000001</v>
      </c>
      <c r="G19" s="59">
        <v>69.12</v>
      </c>
      <c r="H19" s="57">
        <v>30921</v>
      </c>
      <c r="I19" s="58">
        <v>0</v>
      </c>
      <c r="J19" s="58">
        <v>7687.44</v>
      </c>
      <c r="K19" s="60">
        <f t="shared" si="0"/>
        <v>-750449.44</v>
      </c>
    </row>
    <row r="20" spans="1:11" ht="13.95" customHeight="1" x14ac:dyDescent="0.3">
      <c r="A20" s="20">
        <v>34639</v>
      </c>
      <c r="B20" s="56">
        <v>100738.05</v>
      </c>
      <c r="C20" s="68">
        <v>15436.6</v>
      </c>
      <c r="D20" s="57">
        <v>358149</v>
      </c>
      <c r="E20" s="58">
        <v>43418</v>
      </c>
      <c r="F20" s="58">
        <v>382663.05</v>
      </c>
      <c r="G20" s="59">
        <v>12895.574999999999</v>
      </c>
      <c r="H20" s="57">
        <v>32717</v>
      </c>
      <c r="I20" s="58">
        <v>0</v>
      </c>
      <c r="J20" s="58">
        <v>5695.2250000000004</v>
      </c>
      <c r="K20" s="60">
        <f t="shared" si="0"/>
        <v>-719363.19999999984</v>
      </c>
    </row>
    <row r="21" spans="1:11" ht="13.95" customHeight="1" x14ac:dyDescent="0.3">
      <c r="A21" s="20">
        <v>34669</v>
      </c>
      <c r="B21" s="56">
        <v>96383.504000000001</v>
      </c>
      <c r="C21" s="68">
        <v>17336.567999999999</v>
      </c>
      <c r="D21" s="57">
        <v>355403</v>
      </c>
      <c r="E21" s="58">
        <v>83045</v>
      </c>
      <c r="F21" s="58">
        <v>406233.36</v>
      </c>
      <c r="G21" s="59">
        <v>18343.416000000001</v>
      </c>
      <c r="H21" s="57">
        <v>24081</v>
      </c>
      <c r="I21" s="58">
        <v>0</v>
      </c>
      <c r="J21" s="58">
        <v>18618.268</v>
      </c>
      <c r="K21" s="60">
        <f t="shared" si="0"/>
        <v>-792003.97199999995</v>
      </c>
    </row>
    <row r="22" spans="1:11" ht="13.95" customHeight="1" x14ac:dyDescent="0.3">
      <c r="A22" s="20">
        <v>34700</v>
      </c>
      <c r="B22" s="56">
        <v>92484.062000000005</v>
      </c>
      <c r="C22" s="68">
        <v>24334.304</v>
      </c>
      <c r="D22" s="57">
        <v>362191.83600000001</v>
      </c>
      <c r="E22" s="58">
        <v>54149</v>
      </c>
      <c r="F22" s="58">
        <v>407495.41800000001</v>
      </c>
      <c r="G22" s="59">
        <v>7542.6779999999999</v>
      </c>
      <c r="H22" s="57">
        <v>25252</v>
      </c>
      <c r="I22" s="58">
        <v>0</v>
      </c>
      <c r="J22" s="58">
        <v>17303.528999999999</v>
      </c>
      <c r="K22" s="60">
        <f t="shared" si="0"/>
        <v>-757116.09499999997</v>
      </c>
    </row>
    <row r="23" spans="1:11" ht="13.95" customHeight="1" x14ac:dyDescent="0.3">
      <c r="A23" s="20">
        <v>34731</v>
      </c>
      <c r="B23" s="56">
        <v>107827.16</v>
      </c>
      <c r="C23" s="68">
        <v>29519.72</v>
      </c>
      <c r="D23" s="57">
        <v>362050.83600000001</v>
      </c>
      <c r="E23" s="58">
        <v>53602</v>
      </c>
      <c r="F23" s="58">
        <v>415941.4</v>
      </c>
      <c r="G23" s="59">
        <v>14496.16</v>
      </c>
      <c r="H23" s="57">
        <v>26692</v>
      </c>
      <c r="I23" s="58">
        <v>0</v>
      </c>
      <c r="J23" s="58">
        <v>15642.72</v>
      </c>
      <c r="K23" s="60">
        <f t="shared" si="0"/>
        <v>-751078.23600000003</v>
      </c>
    </row>
    <row r="24" spans="1:11" ht="13.95" customHeight="1" x14ac:dyDescent="0.3">
      <c r="A24" s="20">
        <v>34759</v>
      </c>
      <c r="B24" s="56">
        <v>130723.52800000001</v>
      </c>
      <c r="C24" s="68">
        <v>25526.976000000002</v>
      </c>
      <c r="D24" s="57">
        <v>373171</v>
      </c>
      <c r="E24" s="58">
        <v>56540</v>
      </c>
      <c r="F24" s="58">
        <v>401599.92</v>
      </c>
      <c r="G24" s="59">
        <v>12475.151999999998</v>
      </c>
      <c r="H24" s="57">
        <v>28895</v>
      </c>
      <c r="I24" s="58">
        <v>0</v>
      </c>
      <c r="J24" s="58">
        <v>17063.464</v>
      </c>
      <c r="K24" s="60">
        <f t="shared" si="0"/>
        <v>-733494.03200000001</v>
      </c>
    </row>
    <row r="25" spans="1:11" ht="13.95" customHeight="1" x14ac:dyDescent="0.3">
      <c r="A25" s="20">
        <v>34790</v>
      </c>
      <c r="B25" s="56">
        <v>122654.982</v>
      </c>
      <c r="C25" s="68">
        <v>17636.944</v>
      </c>
      <c r="D25" s="57">
        <v>390332</v>
      </c>
      <c r="E25" s="58">
        <v>94473</v>
      </c>
      <c r="F25" s="58">
        <v>398665.65899999999</v>
      </c>
      <c r="G25" s="59">
        <v>12726.49</v>
      </c>
      <c r="H25" s="57">
        <v>30592</v>
      </c>
      <c r="I25" s="58">
        <v>0</v>
      </c>
      <c r="J25" s="58">
        <v>15387.415999999999</v>
      </c>
      <c r="K25" s="60">
        <f t="shared" si="0"/>
        <v>-801884.63899999997</v>
      </c>
    </row>
    <row r="26" spans="1:11" ht="13.95" customHeight="1" x14ac:dyDescent="0.3">
      <c r="A26" s="20">
        <v>34820</v>
      </c>
      <c r="B26" s="56">
        <v>277621.89</v>
      </c>
      <c r="C26" s="68">
        <v>20349.879999999997</v>
      </c>
      <c r="D26" s="57">
        <v>409543</v>
      </c>
      <c r="E26" s="58">
        <v>152030</v>
      </c>
      <c r="F26" s="58">
        <v>387275.95500000002</v>
      </c>
      <c r="G26" s="59">
        <v>12238.02</v>
      </c>
      <c r="H26" s="57">
        <v>43452</v>
      </c>
      <c r="I26" s="58">
        <v>0</v>
      </c>
      <c r="J26" s="58">
        <v>4933.32</v>
      </c>
      <c r="K26" s="60">
        <f t="shared" si="0"/>
        <v>-711500.52500000002</v>
      </c>
    </row>
    <row r="27" spans="1:11" ht="13.95" customHeight="1" x14ac:dyDescent="0.3">
      <c r="A27" s="20">
        <v>34851</v>
      </c>
      <c r="B27" s="56">
        <v>504757.163</v>
      </c>
      <c r="C27" s="68">
        <v>26854.896000000001</v>
      </c>
      <c r="D27" s="57">
        <v>398768</v>
      </c>
      <c r="E27" s="58">
        <v>138009</v>
      </c>
      <c r="F27" s="58">
        <v>368020.22000000003</v>
      </c>
      <c r="G27" s="59">
        <v>21056.4015</v>
      </c>
      <c r="H27" s="57">
        <v>51131</v>
      </c>
      <c r="I27" s="58">
        <v>0</v>
      </c>
      <c r="J27" s="58">
        <v>11374.894000000002</v>
      </c>
      <c r="K27" s="60">
        <f t="shared" si="0"/>
        <v>-456747.45650000003</v>
      </c>
    </row>
    <row r="28" spans="1:11" ht="13.95" customHeight="1" x14ac:dyDescent="0.3">
      <c r="A28" s="20">
        <v>34881</v>
      </c>
      <c r="B28" s="56">
        <v>650952.43599999999</v>
      </c>
      <c r="C28" s="68">
        <v>32309.912</v>
      </c>
      <c r="D28" s="57">
        <v>420331</v>
      </c>
      <c r="E28" s="58">
        <v>136475</v>
      </c>
      <c r="F28" s="58">
        <v>366092.79200000002</v>
      </c>
      <c r="G28" s="59">
        <v>10783.51</v>
      </c>
      <c r="H28" s="57">
        <v>54376.000000000007</v>
      </c>
      <c r="I28" s="58">
        <v>0</v>
      </c>
      <c r="J28" s="58">
        <v>14248.067999999999</v>
      </c>
      <c r="K28" s="60">
        <f t="shared" si="0"/>
        <v>-319044.022</v>
      </c>
    </row>
    <row r="29" spans="1:11" ht="13.95" customHeight="1" x14ac:dyDescent="0.3">
      <c r="A29" s="20">
        <v>34912</v>
      </c>
      <c r="B29" s="56">
        <v>689324.70900000003</v>
      </c>
      <c r="C29" s="68">
        <v>39601.928</v>
      </c>
      <c r="D29" s="57">
        <v>420944</v>
      </c>
      <c r="E29" s="58">
        <v>147880</v>
      </c>
      <c r="F29" s="58">
        <v>365422.89600000001</v>
      </c>
      <c r="G29" s="59">
        <v>14135.201999999999</v>
      </c>
      <c r="H29" s="57">
        <v>56057</v>
      </c>
      <c r="I29" s="58">
        <v>546.68700000000001</v>
      </c>
      <c r="J29" s="58">
        <v>10281.967000000001</v>
      </c>
      <c r="K29" s="60">
        <f t="shared" si="0"/>
        <v>-286341.11499999999</v>
      </c>
    </row>
    <row r="30" spans="1:11" ht="13.95" customHeight="1" x14ac:dyDescent="0.3">
      <c r="A30" s="20">
        <v>34943</v>
      </c>
      <c r="B30" s="56">
        <v>710940.43599999999</v>
      </c>
      <c r="C30" s="68">
        <v>48623.911999999997</v>
      </c>
      <c r="D30" s="57">
        <v>425166</v>
      </c>
      <c r="E30" s="58">
        <v>124001</v>
      </c>
      <c r="F30" s="58">
        <v>365679.93199999997</v>
      </c>
      <c r="G30" s="59">
        <v>12295.364</v>
      </c>
      <c r="H30" s="57">
        <v>58741</v>
      </c>
      <c r="I30" s="58">
        <v>1319.1860000000001</v>
      </c>
      <c r="J30" s="58">
        <v>11522.267999999998</v>
      </c>
      <c r="K30" s="60">
        <f t="shared" si="0"/>
        <v>-239160.40199999997</v>
      </c>
    </row>
    <row r="31" spans="1:11" ht="13.95" customHeight="1" x14ac:dyDescent="0.3">
      <c r="A31" s="20">
        <v>34973</v>
      </c>
      <c r="B31" s="56">
        <v>730933.98199999996</v>
      </c>
      <c r="C31" s="68">
        <v>44194.944000000003</v>
      </c>
      <c r="D31" s="57">
        <v>390692</v>
      </c>
      <c r="E31" s="58">
        <v>122582</v>
      </c>
      <c r="F31" s="58">
        <v>378379.98800000001</v>
      </c>
      <c r="G31" s="59">
        <v>21756.987000000005</v>
      </c>
      <c r="H31" s="57">
        <v>60120</v>
      </c>
      <c r="I31" s="58">
        <v>2033.8780000000002</v>
      </c>
      <c r="J31" s="58">
        <v>17313.142</v>
      </c>
      <c r="K31" s="60">
        <f t="shared" si="0"/>
        <v>-217749.06900000002</v>
      </c>
    </row>
    <row r="32" spans="1:11" ht="13.95" customHeight="1" x14ac:dyDescent="0.3">
      <c r="A32" s="20">
        <v>35004</v>
      </c>
      <c r="B32" s="56">
        <v>754779.804</v>
      </c>
      <c r="C32" s="68">
        <v>44047.843999999997</v>
      </c>
      <c r="D32" s="57">
        <v>407182</v>
      </c>
      <c r="E32" s="58">
        <v>102901</v>
      </c>
      <c r="F32" s="58">
        <v>383277.76199999999</v>
      </c>
      <c r="G32" s="59">
        <v>8417.1360000000004</v>
      </c>
      <c r="H32" s="57">
        <v>61055.463000000003</v>
      </c>
      <c r="I32" s="58">
        <v>2431.9679999999998</v>
      </c>
      <c r="J32" s="58">
        <v>15017.243999999999</v>
      </c>
      <c r="K32" s="60">
        <f t="shared" si="0"/>
        <v>-181454.92499999993</v>
      </c>
    </row>
    <row r="33" spans="1:11" ht="13.95" customHeight="1" x14ac:dyDescent="0.3">
      <c r="A33" s="20">
        <v>35034</v>
      </c>
      <c r="B33" s="56">
        <v>580740.81000000006</v>
      </c>
      <c r="C33" s="68">
        <v>225426.91</v>
      </c>
      <c r="D33" s="57">
        <v>451811</v>
      </c>
      <c r="E33" s="58">
        <v>101630</v>
      </c>
      <c r="F33" s="58">
        <v>404249.22000000003</v>
      </c>
      <c r="G33" s="59">
        <v>7638.2800000000007</v>
      </c>
      <c r="H33" s="57">
        <v>61898.467000000004</v>
      </c>
      <c r="I33" s="58">
        <v>2544.77</v>
      </c>
      <c r="J33" s="58">
        <v>32868.409999999996</v>
      </c>
      <c r="K33" s="60">
        <f t="shared" si="0"/>
        <v>-256472.42699999994</v>
      </c>
    </row>
    <row r="34" spans="1:11" ht="13.95" customHeight="1" x14ac:dyDescent="0.3">
      <c r="A34" s="20">
        <v>35065</v>
      </c>
      <c r="B34" s="56">
        <v>727794.91399999999</v>
      </c>
      <c r="C34" s="68">
        <v>47467.054000000004</v>
      </c>
      <c r="D34" s="57">
        <v>449551</v>
      </c>
      <c r="E34" s="58">
        <v>76693</v>
      </c>
      <c r="F34" s="58">
        <v>420909.60799999995</v>
      </c>
      <c r="G34" s="59">
        <v>12449.772999999999</v>
      </c>
      <c r="H34" s="57">
        <v>61583.000000000007</v>
      </c>
      <c r="I34" s="58">
        <v>2913.0499999999997</v>
      </c>
      <c r="J34" s="58">
        <v>7219.9539999999997</v>
      </c>
      <c r="K34" s="60">
        <f t="shared" si="0"/>
        <v>-256057.41699999993</v>
      </c>
    </row>
    <row r="35" spans="1:11" ht="13.95" customHeight="1" x14ac:dyDescent="0.3">
      <c r="A35" s="20">
        <v>35096</v>
      </c>
      <c r="B35" s="56">
        <v>746275.10400000005</v>
      </c>
      <c r="C35" s="68">
        <v>43317.144</v>
      </c>
      <c r="D35" s="57">
        <v>437902</v>
      </c>
      <c r="E35" s="58">
        <v>70671</v>
      </c>
      <c r="F35" s="58">
        <v>422388.56000000006</v>
      </c>
      <c r="G35" s="59">
        <v>6535.4960000000001</v>
      </c>
      <c r="H35" s="57">
        <v>62654.999999999993</v>
      </c>
      <c r="I35" s="58">
        <v>3177.6800000000003</v>
      </c>
      <c r="J35" s="58">
        <v>5428</v>
      </c>
      <c r="K35" s="60">
        <f t="shared" si="0"/>
        <v>-219165.48800000004</v>
      </c>
    </row>
    <row r="36" spans="1:11" ht="13.95" customHeight="1" x14ac:dyDescent="0.3">
      <c r="A36" s="20">
        <v>35125</v>
      </c>
      <c r="B36" s="56">
        <v>760782.83400000003</v>
      </c>
      <c r="C36" s="68">
        <v>64729</v>
      </c>
      <c r="D36" s="57">
        <v>454054</v>
      </c>
      <c r="E36" s="58">
        <v>103250</v>
      </c>
      <c r="F36" s="58">
        <v>446645.799</v>
      </c>
      <c r="G36" s="59">
        <v>24335.826000000001</v>
      </c>
      <c r="H36" s="57">
        <v>62826</v>
      </c>
      <c r="I36" s="58">
        <v>3497.9960000000001</v>
      </c>
      <c r="J36" s="58">
        <v>9871</v>
      </c>
      <c r="K36" s="60">
        <f t="shared" si="0"/>
        <v>-278968.78699999995</v>
      </c>
    </row>
    <row r="37" spans="1:11" ht="13.95" customHeight="1" x14ac:dyDescent="0.3">
      <c r="A37" s="20">
        <v>35156</v>
      </c>
      <c r="B37" s="56">
        <v>750574.29399999999</v>
      </c>
      <c r="C37" s="68">
        <v>62698.233999999997</v>
      </c>
      <c r="D37" s="57">
        <v>481795</v>
      </c>
      <c r="E37" s="58">
        <v>121847</v>
      </c>
      <c r="F37" s="58">
        <v>436401.05299999996</v>
      </c>
      <c r="G37" s="59">
        <v>5344.2189999999991</v>
      </c>
      <c r="H37" s="57">
        <v>61840</v>
      </c>
      <c r="I37" s="58">
        <v>3574.3669999999997</v>
      </c>
      <c r="J37" s="58">
        <v>8935.6029999999992</v>
      </c>
      <c r="K37" s="60">
        <f t="shared" si="0"/>
        <v>-306464.71400000009</v>
      </c>
    </row>
    <row r="38" spans="1:11" ht="13.95" customHeight="1" x14ac:dyDescent="0.3">
      <c r="A38" s="20">
        <v>35186</v>
      </c>
      <c r="B38" s="56">
        <v>765331.45299999998</v>
      </c>
      <c r="C38" s="68">
        <v>55890.267</v>
      </c>
      <c r="D38" s="57">
        <v>487124</v>
      </c>
      <c r="E38" s="58">
        <v>137898</v>
      </c>
      <c r="F38" s="58">
        <v>462273.717</v>
      </c>
      <c r="G38" s="59">
        <v>11882.634</v>
      </c>
      <c r="H38" s="57">
        <v>62882</v>
      </c>
      <c r="I38" s="58">
        <v>3790.5030000000002</v>
      </c>
      <c r="J38" s="58">
        <v>14538.226500000001</v>
      </c>
      <c r="K38" s="60">
        <f t="shared" ref="K38:K69" si="1">+B38+C38-D38-E38-F38-G38-H38-I38-J38</f>
        <v>-359167.36050000007</v>
      </c>
    </row>
    <row r="39" spans="1:11" ht="13.95" customHeight="1" x14ac:dyDescent="0.3">
      <c r="A39" s="20">
        <v>35217</v>
      </c>
      <c r="B39" s="56">
        <v>796780.63300000003</v>
      </c>
      <c r="C39" s="68">
        <v>65893.301000000007</v>
      </c>
      <c r="D39" s="57">
        <v>494173</v>
      </c>
      <c r="E39" s="58">
        <v>212108</v>
      </c>
      <c r="F39" s="58">
        <v>467348.674</v>
      </c>
      <c r="G39" s="59">
        <v>11075.168000000001</v>
      </c>
      <c r="H39" s="57">
        <v>62887</v>
      </c>
      <c r="I39" s="58">
        <v>4206.5919999999996</v>
      </c>
      <c r="J39" s="58">
        <v>8085.51</v>
      </c>
      <c r="K39" s="60">
        <f t="shared" si="1"/>
        <v>-397210.01</v>
      </c>
    </row>
    <row r="40" spans="1:11" ht="13.95" customHeight="1" x14ac:dyDescent="0.3">
      <c r="A40" s="20">
        <v>35247</v>
      </c>
      <c r="B40" s="56">
        <v>799080.84100000001</v>
      </c>
      <c r="C40" s="68">
        <v>64518.354999999996</v>
      </c>
      <c r="D40" s="57">
        <v>511889</v>
      </c>
      <c r="E40" s="58">
        <v>187936</v>
      </c>
      <c r="F40" s="58">
        <v>476111.51799999998</v>
      </c>
      <c r="G40" s="59">
        <v>8511.9380000000001</v>
      </c>
      <c r="H40" s="57">
        <v>63114</v>
      </c>
      <c r="I40" s="58">
        <v>4270.41</v>
      </c>
      <c r="J40" s="58">
        <v>9796.5249999999996</v>
      </c>
      <c r="K40" s="60">
        <f t="shared" si="1"/>
        <v>-398030.19500000001</v>
      </c>
    </row>
    <row r="41" spans="1:11" ht="13.95" customHeight="1" x14ac:dyDescent="0.3">
      <c r="A41" s="20">
        <v>35278</v>
      </c>
      <c r="B41" s="56">
        <v>792247.10600000003</v>
      </c>
      <c r="C41" s="68">
        <v>98633.255000000005</v>
      </c>
      <c r="D41" s="57">
        <v>444053</v>
      </c>
      <c r="E41" s="58">
        <v>177904</v>
      </c>
      <c r="F41" s="58">
        <v>466248.30499999999</v>
      </c>
      <c r="G41" s="59">
        <v>17038.939999999999</v>
      </c>
      <c r="H41" s="57">
        <v>64688</v>
      </c>
      <c r="I41" s="58">
        <v>4268.067</v>
      </c>
      <c r="J41" s="58">
        <v>7920.0749999999998</v>
      </c>
      <c r="K41" s="60">
        <f t="shared" si="1"/>
        <v>-291240.02599999995</v>
      </c>
    </row>
    <row r="42" spans="1:11" ht="13.95" customHeight="1" x14ac:dyDescent="0.3">
      <c r="A42" s="20">
        <v>35309</v>
      </c>
      <c r="B42" s="56">
        <v>821163.21900000004</v>
      </c>
      <c r="C42" s="68">
        <v>117616.745</v>
      </c>
      <c r="D42" s="57">
        <v>470974</v>
      </c>
      <c r="E42" s="58">
        <v>102968</v>
      </c>
      <c r="F42" s="58">
        <v>443726.25</v>
      </c>
      <c r="G42" s="59">
        <v>19720.703999999998</v>
      </c>
      <c r="H42" s="57">
        <v>64929</v>
      </c>
      <c r="I42" s="58">
        <v>4226.46</v>
      </c>
      <c r="J42" s="58">
        <v>7289.0499999999993</v>
      </c>
      <c r="K42" s="60">
        <f t="shared" si="1"/>
        <v>-175053.49999999994</v>
      </c>
    </row>
    <row r="43" spans="1:11" ht="13.95" customHeight="1" x14ac:dyDescent="0.3">
      <c r="A43" s="20">
        <v>35339</v>
      </c>
      <c r="B43" s="56">
        <v>836997.00100000005</v>
      </c>
      <c r="C43" s="68">
        <v>124999.51999999999</v>
      </c>
      <c r="D43" s="57">
        <v>469331</v>
      </c>
      <c r="E43" s="58">
        <v>180972</v>
      </c>
      <c r="F43" s="58">
        <v>444108.57500000001</v>
      </c>
      <c r="G43" s="59">
        <v>10206.84</v>
      </c>
      <c r="H43" s="57">
        <v>64910</v>
      </c>
      <c r="I43" s="58">
        <v>4284.2749999999996</v>
      </c>
      <c r="J43" s="58">
        <v>6723.16</v>
      </c>
      <c r="K43" s="60">
        <f t="shared" si="1"/>
        <v>-218539.32899999994</v>
      </c>
    </row>
    <row r="44" spans="1:11" ht="13.95" customHeight="1" x14ac:dyDescent="0.3">
      <c r="A44" s="20">
        <v>35370</v>
      </c>
      <c r="B44" s="56">
        <v>855786.46600000001</v>
      </c>
      <c r="C44" s="68">
        <v>158200.74399999998</v>
      </c>
      <c r="D44" s="57">
        <v>472313</v>
      </c>
      <c r="E44" s="58">
        <v>156870</v>
      </c>
      <c r="F44" s="58">
        <v>459942.58499999996</v>
      </c>
      <c r="G44" s="59">
        <v>8769.67</v>
      </c>
      <c r="H44" s="57">
        <v>63032</v>
      </c>
      <c r="I44" s="58">
        <v>4391.12</v>
      </c>
      <c r="J44" s="58">
        <v>9350.91</v>
      </c>
      <c r="K44" s="60">
        <f t="shared" si="1"/>
        <v>-160682.07499999998</v>
      </c>
    </row>
    <row r="45" spans="1:11" ht="13.95" customHeight="1" x14ac:dyDescent="0.3">
      <c r="A45" s="20">
        <v>35400</v>
      </c>
      <c r="B45" s="56">
        <v>840708.09199999995</v>
      </c>
      <c r="C45" s="68">
        <v>210897.30300000001</v>
      </c>
      <c r="D45" s="57">
        <v>466211</v>
      </c>
      <c r="E45" s="58">
        <v>79872</v>
      </c>
      <c r="F45" s="58">
        <v>479508.56700000004</v>
      </c>
      <c r="G45" s="59">
        <v>34300.775999999998</v>
      </c>
      <c r="H45" s="57">
        <v>64019.999999999993</v>
      </c>
      <c r="I45" s="58">
        <v>4561.7669999999998</v>
      </c>
      <c r="J45" s="58">
        <v>12030.152</v>
      </c>
      <c r="K45" s="60">
        <f t="shared" si="1"/>
        <v>-88898.866999999998</v>
      </c>
    </row>
    <row r="46" spans="1:11" ht="13.95" customHeight="1" x14ac:dyDescent="0.3">
      <c r="A46" s="20">
        <v>35431</v>
      </c>
      <c r="B46" s="56">
        <v>913732.03899999999</v>
      </c>
      <c r="C46" s="68">
        <v>171582.649</v>
      </c>
      <c r="D46" s="57">
        <v>469425</v>
      </c>
      <c r="E46" s="58">
        <v>55700</v>
      </c>
      <c r="F46" s="58">
        <v>497918.7</v>
      </c>
      <c r="G46" s="59">
        <v>20500.847999999998</v>
      </c>
      <c r="H46" s="57">
        <v>63814</v>
      </c>
      <c r="I46" s="58">
        <v>4666.4279999999999</v>
      </c>
      <c r="J46" s="58">
        <v>6442.1280000000006</v>
      </c>
      <c r="K46" s="60">
        <f t="shared" si="1"/>
        <v>-33152.415999999925</v>
      </c>
    </row>
    <row r="47" spans="1:11" ht="13.95" customHeight="1" x14ac:dyDescent="0.3">
      <c r="A47" s="20">
        <v>35462</v>
      </c>
      <c r="B47" s="56">
        <v>941292.29399999999</v>
      </c>
      <c r="C47" s="68">
        <v>169832.649</v>
      </c>
      <c r="D47" s="57">
        <v>462959</v>
      </c>
      <c r="E47" s="58">
        <v>28617</v>
      </c>
      <c r="F47" s="58">
        <v>511979.53499999997</v>
      </c>
      <c r="G47" s="59">
        <v>19470.557999999997</v>
      </c>
      <c r="H47" s="57">
        <v>64742.000000000007</v>
      </c>
      <c r="I47" s="58">
        <v>4717.6859999999997</v>
      </c>
      <c r="J47" s="58">
        <v>7797.7440000000006</v>
      </c>
      <c r="K47" s="60">
        <f t="shared" si="1"/>
        <v>10841.419999999996</v>
      </c>
    </row>
    <row r="48" spans="1:11" ht="13.95" customHeight="1" x14ac:dyDescent="0.3">
      <c r="A48" s="20">
        <v>35490</v>
      </c>
      <c r="B48" s="56">
        <v>924068.304</v>
      </c>
      <c r="C48" s="68">
        <v>165594.649</v>
      </c>
      <c r="D48" s="57">
        <v>454430</v>
      </c>
      <c r="E48" s="58">
        <v>58456</v>
      </c>
      <c r="F48" s="58">
        <v>521774.14799999999</v>
      </c>
      <c r="G48" s="59">
        <v>21084.45</v>
      </c>
      <c r="H48" s="57">
        <v>64351</v>
      </c>
      <c r="I48" s="58">
        <v>4817.7700000000004</v>
      </c>
      <c r="J48" s="58">
        <v>8215.3119999999999</v>
      </c>
      <c r="K48" s="60">
        <f t="shared" si="1"/>
        <v>-43465.727000000006</v>
      </c>
    </row>
    <row r="49" spans="1:11" ht="13.95" customHeight="1" x14ac:dyDescent="0.3">
      <c r="A49" s="20">
        <v>35521</v>
      </c>
      <c r="B49" s="56">
        <v>922002.94200000004</v>
      </c>
      <c r="C49" s="68">
        <v>166676.649</v>
      </c>
      <c r="D49" s="57">
        <v>465891</v>
      </c>
      <c r="E49" s="58">
        <v>142003</v>
      </c>
      <c r="F49" s="58">
        <v>516714.15600000002</v>
      </c>
      <c r="G49" s="59">
        <v>19977.103999999999</v>
      </c>
      <c r="H49" s="57">
        <v>64299.000000000007</v>
      </c>
      <c r="I49" s="58">
        <v>4861.0380000000005</v>
      </c>
      <c r="J49" s="58">
        <v>9486.0869999999995</v>
      </c>
      <c r="K49" s="60">
        <f t="shared" si="1"/>
        <v>-134551.79399999999</v>
      </c>
    </row>
    <row r="50" spans="1:11" ht="13.95" customHeight="1" x14ac:dyDescent="0.3">
      <c r="A50" s="20">
        <v>35551</v>
      </c>
      <c r="B50" s="56">
        <v>925687.76167399995</v>
      </c>
      <c r="C50" s="68">
        <v>201928.25400000002</v>
      </c>
      <c r="D50" s="57">
        <v>475136</v>
      </c>
      <c r="E50" s="58">
        <v>157989</v>
      </c>
      <c r="F50" s="58">
        <v>527154.39399999997</v>
      </c>
      <c r="G50" s="59">
        <v>29571.823</v>
      </c>
      <c r="H50" s="57">
        <v>65198.000000000007</v>
      </c>
      <c r="I50" s="58">
        <v>3540.7599999998824</v>
      </c>
      <c r="J50" s="58">
        <v>8879.7659999999996</v>
      </c>
      <c r="K50" s="60">
        <f t="shared" si="1"/>
        <v>-139853.72732599993</v>
      </c>
    </row>
    <row r="51" spans="1:11" ht="13.95" customHeight="1" x14ac:dyDescent="0.3">
      <c r="A51" s="20">
        <v>35582</v>
      </c>
      <c r="B51" s="56">
        <v>1148028.226</v>
      </c>
      <c r="C51" s="68">
        <v>285640.86599999998</v>
      </c>
      <c r="D51" s="57">
        <v>454062</v>
      </c>
      <c r="E51" s="58">
        <v>281089</v>
      </c>
      <c r="F51" s="58">
        <v>524801.08400000003</v>
      </c>
      <c r="G51" s="59">
        <v>24781.002</v>
      </c>
      <c r="H51" s="57">
        <v>62676</v>
      </c>
      <c r="I51" s="58">
        <v>5224.78</v>
      </c>
      <c r="J51" s="58">
        <v>11305.266</v>
      </c>
      <c r="K51" s="60">
        <f t="shared" si="1"/>
        <v>69729.959999999905</v>
      </c>
    </row>
    <row r="52" spans="1:11" ht="13.95" customHeight="1" x14ac:dyDescent="0.3">
      <c r="A52" s="20">
        <v>35612</v>
      </c>
      <c r="B52" s="56">
        <v>1118545.416</v>
      </c>
      <c r="C52" s="68">
        <v>294530.86599999998</v>
      </c>
      <c r="D52" s="57">
        <v>453195</v>
      </c>
      <c r="E52" s="58">
        <v>99633</v>
      </c>
      <c r="F52" s="58">
        <v>520559.95200000011</v>
      </c>
      <c r="G52" s="59">
        <v>17122.424000000003</v>
      </c>
      <c r="H52" s="57">
        <v>61613</v>
      </c>
      <c r="I52" s="58">
        <v>5300.2120000000004</v>
      </c>
      <c r="J52" s="58">
        <v>12201.175999999999</v>
      </c>
      <c r="K52" s="60">
        <f t="shared" si="1"/>
        <v>243451.51799999978</v>
      </c>
    </row>
    <row r="53" spans="1:11" ht="13.95" customHeight="1" x14ac:dyDescent="0.3">
      <c r="A53" s="20">
        <v>35643</v>
      </c>
      <c r="B53" s="56">
        <v>1124380.754</v>
      </c>
      <c r="C53" s="68">
        <v>272031.86599999998</v>
      </c>
      <c r="D53" s="57">
        <v>457362</v>
      </c>
      <c r="E53" s="58">
        <v>122778</v>
      </c>
      <c r="F53" s="58">
        <v>508925.31599999999</v>
      </c>
      <c r="G53" s="59">
        <v>13700.778</v>
      </c>
      <c r="H53" s="57">
        <v>62197</v>
      </c>
      <c r="I53" s="58">
        <v>5566.2820000000002</v>
      </c>
      <c r="J53" s="58">
        <v>12320.368000000002</v>
      </c>
      <c r="K53" s="60">
        <f t="shared" si="1"/>
        <v>213562.87599999987</v>
      </c>
    </row>
    <row r="54" spans="1:11" ht="13.95" customHeight="1" x14ac:dyDescent="0.3">
      <c r="A54" s="20">
        <v>35674</v>
      </c>
      <c r="B54" s="56">
        <v>505133.54399999999</v>
      </c>
      <c r="C54" s="68">
        <v>894191.86599999992</v>
      </c>
      <c r="D54" s="57">
        <v>457719</v>
      </c>
      <c r="E54" s="58">
        <v>123049</v>
      </c>
      <c r="F54" s="58">
        <v>517056.28100000002</v>
      </c>
      <c r="G54" s="59">
        <v>18086.833567879999</v>
      </c>
      <c r="H54" s="57">
        <v>62811</v>
      </c>
      <c r="I54" s="58">
        <v>5764.5209999999997</v>
      </c>
      <c r="J54" s="58">
        <v>12811.353000000001</v>
      </c>
      <c r="K54" s="60">
        <f t="shared" si="1"/>
        <v>202027.42143211991</v>
      </c>
    </row>
    <row r="55" spans="1:11" ht="13.95" customHeight="1" x14ac:dyDescent="0.3">
      <c r="A55" s="20">
        <v>35704</v>
      </c>
      <c r="B55" s="56">
        <v>497024.75199999998</v>
      </c>
      <c r="C55" s="68">
        <v>897300.86599999992</v>
      </c>
      <c r="D55" s="57">
        <v>453574</v>
      </c>
      <c r="E55" s="58">
        <v>103428</v>
      </c>
      <c r="F55" s="58">
        <v>534107.30800000008</v>
      </c>
      <c r="G55" s="59">
        <v>5855.5647480400003</v>
      </c>
      <c r="H55" s="57">
        <v>63836</v>
      </c>
      <c r="I55" s="58">
        <v>6231.2040000000006</v>
      </c>
      <c r="J55" s="58">
        <v>11080.456999999999</v>
      </c>
      <c r="K55" s="60">
        <f t="shared" si="1"/>
        <v>216213.08425195972</v>
      </c>
    </row>
    <row r="56" spans="1:11" ht="13.95" customHeight="1" x14ac:dyDescent="0.3">
      <c r="A56" s="20">
        <v>35735</v>
      </c>
      <c r="B56" s="56">
        <v>491195.48800000001</v>
      </c>
      <c r="C56" s="68">
        <v>896616.12500000012</v>
      </c>
      <c r="D56" s="57">
        <v>436973</v>
      </c>
      <c r="E56" s="58">
        <v>35790</v>
      </c>
      <c r="F56" s="58">
        <v>549930.55599999998</v>
      </c>
      <c r="G56" s="59">
        <v>13956.191999999999</v>
      </c>
      <c r="H56" s="57">
        <v>64119</v>
      </c>
      <c r="I56" s="58">
        <v>6574.8280000000004</v>
      </c>
      <c r="J56" s="58">
        <v>10125.665000000001</v>
      </c>
      <c r="K56" s="60">
        <f t="shared" si="1"/>
        <v>270342.37200000021</v>
      </c>
    </row>
    <row r="57" spans="1:11" ht="13.95" customHeight="1" x14ac:dyDescent="0.3">
      <c r="A57" s="20">
        <v>35765</v>
      </c>
      <c r="B57" s="56">
        <v>514657.18</v>
      </c>
      <c r="C57" s="68">
        <v>896082.99800000002</v>
      </c>
      <c r="D57" s="57">
        <v>437862</v>
      </c>
      <c r="E57" s="58">
        <v>73170</v>
      </c>
      <c r="F57" s="58">
        <v>589047.30000000005</v>
      </c>
      <c r="G57" s="59">
        <v>14224.650000000001</v>
      </c>
      <c r="H57" s="57">
        <v>64664.999999999993</v>
      </c>
      <c r="I57" s="58">
        <v>8371.69</v>
      </c>
      <c r="J57" s="58">
        <v>9405.8209999999999</v>
      </c>
      <c r="K57" s="60">
        <f t="shared" si="1"/>
        <v>213993.717</v>
      </c>
    </row>
    <row r="58" spans="1:11" ht="13.95" customHeight="1" x14ac:dyDescent="0.3">
      <c r="A58" s="20">
        <v>35796</v>
      </c>
      <c r="B58" s="56">
        <v>497987.46</v>
      </c>
      <c r="C58" s="68">
        <v>895464.99900000007</v>
      </c>
      <c r="D58" s="57">
        <v>427280</v>
      </c>
      <c r="E58" s="58">
        <v>30792</v>
      </c>
      <c r="F58" s="58">
        <v>651656.24000000011</v>
      </c>
      <c r="G58" s="59">
        <v>24183.85</v>
      </c>
      <c r="H58" s="57">
        <v>60966</v>
      </c>
      <c r="I58" s="58">
        <v>10506.86</v>
      </c>
      <c r="J58" s="58">
        <v>6947.3410000000003</v>
      </c>
      <c r="K58" s="60">
        <f t="shared" si="1"/>
        <v>181120.16799999989</v>
      </c>
    </row>
    <row r="59" spans="1:11" ht="13.95" customHeight="1" x14ac:dyDescent="0.3">
      <c r="A59" s="20">
        <v>35827</v>
      </c>
      <c r="B59" s="56">
        <v>489780.65</v>
      </c>
      <c r="C59" s="68">
        <v>900059.01799999992</v>
      </c>
      <c r="D59" s="57">
        <v>416539</v>
      </c>
      <c r="E59" s="58">
        <v>50656</v>
      </c>
      <c r="F59" s="58">
        <v>680750.1</v>
      </c>
      <c r="G59" s="59">
        <v>22780.55</v>
      </c>
      <c r="H59" s="57">
        <v>60468</v>
      </c>
      <c r="I59" s="58">
        <v>10764.074999999999</v>
      </c>
      <c r="J59" s="58">
        <v>2628.62</v>
      </c>
      <c r="K59" s="60">
        <f t="shared" si="1"/>
        <v>145253.32300000009</v>
      </c>
    </row>
    <row r="60" spans="1:11" ht="13.95" customHeight="1" x14ac:dyDescent="0.3">
      <c r="A60" s="20">
        <v>35855</v>
      </c>
      <c r="B60" s="56">
        <v>505702.68</v>
      </c>
      <c r="C60" s="68">
        <v>911159.98</v>
      </c>
      <c r="D60" s="57">
        <v>410645</v>
      </c>
      <c r="E60" s="58">
        <v>95066</v>
      </c>
      <c r="F60" s="58">
        <v>715423.67999999993</v>
      </c>
      <c r="G60" s="59">
        <v>19239.059999999998</v>
      </c>
      <c r="H60" s="57">
        <v>57488</v>
      </c>
      <c r="I60" s="58">
        <v>14205.480000000001</v>
      </c>
      <c r="J60" s="58">
        <v>9603.9349999999995</v>
      </c>
      <c r="K60" s="60">
        <f t="shared" si="1"/>
        <v>95191.50499999999</v>
      </c>
    </row>
    <row r="61" spans="1:11" ht="13.95" customHeight="1" x14ac:dyDescent="0.3">
      <c r="A61" s="20">
        <v>35886</v>
      </c>
      <c r="B61" s="56">
        <v>499789.38400000002</v>
      </c>
      <c r="C61" s="68">
        <v>905444.14599999995</v>
      </c>
      <c r="D61" s="57">
        <v>417953</v>
      </c>
      <c r="E61" s="58">
        <v>84087</v>
      </c>
      <c r="F61" s="58">
        <v>708864.41599999985</v>
      </c>
      <c r="G61" s="59">
        <v>9531.6</v>
      </c>
      <c r="H61" s="57">
        <v>56733.000000000007</v>
      </c>
      <c r="I61" s="58">
        <v>16461.952000000001</v>
      </c>
      <c r="J61" s="58">
        <v>8001.0069999999996</v>
      </c>
      <c r="K61" s="60">
        <f t="shared" si="1"/>
        <v>103601.55500000017</v>
      </c>
    </row>
    <row r="62" spans="1:11" ht="13.95" customHeight="1" x14ac:dyDescent="0.3">
      <c r="A62" s="20">
        <v>35916</v>
      </c>
      <c r="B62" s="56">
        <v>548325.19999999995</v>
      </c>
      <c r="C62" s="68">
        <v>885714.49999999988</v>
      </c>
      <c r="D62" s="57">
        <v>380849</v>
      </c>
      <c r="E62" s="58">
        <v>104755</v>
      </c>
      <c r="F62" s="58">
        <v>712257.3</v>
      </c>
      <c r="G62" s="59">
        <v>11412.899999999998</v>
      </c>
      <c r="H62" s="57">
        <v>52103</v>
      </c>
      <c r="I62" s="58">
        <v>18732.599999999999</v>
      </c>
      <c r="J62" s="58">
        <v>13292.213</v>
      </c>
      <c r="K62" s="60">
        <f t="shared" si="1"/>
        <v>140637.68699999969</v>
      </c>
    </row>
    <row r="63" spans="1:11" ht="13.95" customHeight="1" x14ac:dyDescent="0.3">
      <c r="A63" s="20">
        <v>35947</v>
      </c>
      <c r="B63" s="56">
        <v>488596.96</v>
      </c>
      <c r="C63" s="68">
        <v>915063.60100000002</v>
      </c>
      <c r="D63" s="57">
        <v>387390</v>
      </c>
      <c r="E63" s="58">
        <v>56483</v>
      </c>
      <c r="F63" s="58">
        <v>738898.91999999993</v>
      </c>
      <c r="G63" s="59">
        <v>10650.84</v>
      </c>
      <c r="H63" s="57">
        <v>51827</v>
      </c>
      <c r="I63" s="58">
        <v>20164.560000000001</v>
      </c>
      <c r="J63" s="58">
        <v>11658.903</v>
      </c>
      <c r="K63" s="60">
        <f t="shared" si="1"/>
        <v>126587.33800000006</v>
      </c>
    </row>
    <row r="64" spans="1:11" ht="13.95" customHeight="1" x14ac:dyDescent="0.3">
      <c r="A64" s="20">
        <v>35977</v>
      </c>
      <c r="B64" s="56">
        <v>530387.53</v>
      </c>
      <c r="C64" s="68">
        <v>938024.255</v>
      </c>
      <c r="D64" s="57">
        <v>378508</v>
      </c>
      <c r="E64" s="58">
        <v>125995</v>
      </c>
      <c r="F64" s="58">
        <v>701662.33500000008</v>
      </c>
      <c r="G64" s="59">
        <v>15693.974999999999</v>
      </c>
      <c r="H64" s="57">
        <v>50327</v>
      </c>
      <c r="I64" s="58">
        <v>22066.935000000001</v>
      </c>
      <c r="J64" s="58">
        <v>10536.628000000001</v>
      </c>
      <c r="K64" s="60">
        <f t="shared" si="1"/>
        <v>163621.91200000007</v>
      </c>
    </row>
    <row r="65" spans="1:11" ht="13.95" customHeight="1" x14ac:dyDescent="0.3">
      <c r="A65" s="20">
        <v>36008</v>
      </c>
      <c r="B65" s="56">
        <v>205323.72</v>
      </c>
      <c r="C65" s="68">
        <v>886784.08</v>
      </c>
      <c r="D65" s="57">
        <v>378533</v>
      </c>
      <c r="E65" s="58">
        <v>106092</v>
      </c>
      <c r="F65" s="58">
        <v>727647.41999999981</v>
      </c>
      <c r="G65" s="59">
        <v>13087.62</v>
      </c>
      <c r="H65" s="57">
        <v>49353</v>
      </c>
      <c r="I65" s="58">
        <v>22221.599999999999</v>
      </c>
      <c r="J65" s="58">
        <v>17130.144</v>
      </c>
      <c r="K65" s="60">
        <f t="shared" si="1"/>
        <v>-221956.98399999976</v>
      </c>
    </row>
    <row r="66" spans="1:11" ht="13.95" customHeight="1" x14ac:dyDescent="0.3">
      <c r="A66" s="20">
        <v>36039</v>
      </c>
      <c r="B66" s="56">
        <v>205132.53599999999</v>
      </c>
      <c r="C66" s="68">
        <v>907148.04</v>
      </c>
      <c r="D66" s="57">
        <v>370912</v>
      </c>
      <c r="E66" s="58">
        <v>90738</v>
      </c>
      <c r="F66" s="58">
        <v>738740.99199999997</v>
      </c>
      <c r="G66" s="59">
        <v>7068.16</v>
      </c>
      <c r="H66" s="57">
        <v>47765</v>
      </c>
      <c r="I66" s="58">
        <v>23547.392</v>
      </c>
      <c r="J66" s="58">
        <v>12404.499865</v>
      </c>
      <c r="K66" s="60">
        <f t="shared" si="1"/>
        <v>-178895.46786499984</v>
      </c>
    </row>
    <row r="67" spans="1:11" ht="13.95" customHeight="1" x14ac:dyDescent="0.3">
      <c r="A67" s="20">
        <v>36069</v>
      </c>
      <c r="B67" s="56">
        <v>199350.18</v>
      </c>
      <c r="C67" s="68">
        <v>929522.07</v>
      </c>
      <c r="D67" s="57">
        <v>382976</v>
      </c>
      <c r="E67" s="58">
        <v>71418</v>
      </c>
      <c r="F67" s="58">
        <v>764326.40000000014</v>
      </c>
      <c r="G67" s="59">
        <v>9981.4100000000017</v>
      </c>
      <c r="H67" s="57">
        <v>48214.999999999993</v>
      </c>
      <c r="I67" s="58">
        <v>23061.67</v>
      </c>
      <c r="J67" s="58">
        <v>15004.417091000003</v>
      </c>
      <c r="K67" s="60">
        <f t="shared" si="1"/>
        <v>-186110.64709100017</v>
      </c>
    </row>
    <row r="68" spans="1:11" ht="13.95" customHeight="1" x14ac:dyDescent="0.3">
      <c r="A68" s="20">
        <v>36100</v>
      </c>
      <c r="B68" s="56">
        <v>188801.91</v>
      </c>
      <c r="C68" s="68">
        <v>930990.71</v>
      </c>
      <c r="D68" s="57">
        <v>383128</v>
      </c>
      <c r="E68" s="58">
        <v>54063</v>
      </c>
      <c r="F68" s="58">
        <v>773920.98</v>
      </c>
      <c r="G68" s="59">
        <v>-946.89000000000033</v>
      </c>
      <c r="H68" s="57">
        <v>47061</v>
      </c>
      <c r="I68" s="58">
        <v>24301.62</v>
      </c>
      <c r="J68" s="58">
        <v>13909.594864999999</v>
      </c>
      <c r="K68" s="60">
        <f t="shared" si="1"/>
        <v>-175644.68486500008</v>
      </c>
    </row>
    <row r="69" spans="1:11" ht="13.95" customHeight="1" x14ac:dyDescent="0.3">
      <c r="A69" s="20">
        <v>36130</v>
      </c>
      <c r="B69" s="56">
        <v>45394</v>
      </c>
      <c r="C69" s="68">
        <v>1132306.1600000001</v>
      </c>
      <c r="D69" s="57">
        <v>361606</v>
      </c>
      <c r="E69" s="58">
        <v>138231</v>
      </c>
      <c r="F69" s="58">
        <v>765351.6</v>
      </c>
      <c r="G69" s="59">
        <v>10016.68</v>
      </c>
      <c r="H69" s="57">
        <v>40849</v>
      </c>
      <c r="I69" s="58">
        <v>21731.68</v>
      </c>
      <c r="J69" s="58">
        <v>78799.495093400008</v>
      </c>
      <c r="K69" s="60">
        <f t="shared" si="1"/>
        <v>-238885.29509339982</v>
      </c>
    </row>
    <row r="70" spans="1:11" ht="13.95" customHeight="1" x14ac:dyDescent="0.3">
      <c r="A70" s="20">
        <v>36161</v>
      </c>
      <c r="B70" s="56">
        <v>44294</v>
      </c>
      <c r="C70" s="68">
        <v>1158577.496</v>
      </c>
      <c r="D70" s="57">
        <v>352704</v>
      </c>
      <c r="E70" s="58">
        <v>74770</v>
      </c>
      <c r="F70" s="58">
        <v>794589.15200000012</v>
      </c>
      <c r="G70" s="59">
        <v>8679.0599350399989</v>
      </c>
      <c r="H70" s="57">
        <v>40855</v>
      </c>
      <c r="I70" s="58">
        <v>22709.952000000001</v>
      </c>
      <c r="J70" s="58">
        <v>80750.802403879992</v>
      </c>
      <c r="K70" s="60">
        <f t="shared" ref="K70:K101" si="2">+B70+C70-D70-E70-F70-G70-H70-I70-J70</f>
        <v>-172186.47033892007</v>
      </c>
    </row>
    <row r="71" spans="1:11" ht="13.95" customHeight="1" x14ac:dyDescent="0.3">
      <c r="A71" s="20">
        <v>36192</v>
      </c>
      <c r="B71" s="56">
        <v>47748</v>
      </c>
      <c r="C71" s="68">
        <v>1123215.625</v>
      </c>
      <c r="D71" s="57">
        <v>326050</v>
      </c>
      <c r="E71" s="58">
        <v>32747</v>
      </c>
      <c r="F71" s="58">
        <v>807314.17500000005</v>
      </c>
      <c r="G71" s="59">
        <v>12773.8278252</v>
      </c>
      <c r="H71" s="57">
        <v>37006</v>
      </c>
      <c r="I71" s="58">
        <v>23646.359999999997</v>
      </c>
      <c r="J71" s="58">
        <v>76799.649564950014</v>
      </c>
      <c r="K71" s="60">
        <f t="shared" si="2"/>
        <v>-145373.38739015005</v>
      </c>
    </row>
    <row r="72" spans="1:11" ht="13.95" customHeight="1" x14ac:dyDescent="0.3">
      <c r="A72" s="20">
        <v>36220</v>
      </c>
      <c r="B72" s="56">
        <v>45269</v>
      </c>
      <c r="C72" s="68">
        <v>1104951.088</v>
      </c>
      <c r="D72" s="57">
        <v>323214</v>
      </c>
      <c r="E72" s="58">
        <v>51994</v>
      </c>
      <c r="F72" s="58">
        <v>730838.95899999992</v>
      </c>
      <c r="G72" s="59">
        <v>14747.24</v>
      </c>
      <c r="H72" s="57">
        <v>36299.000000000007</v>
      </c>
      <c r="I72" s="58">
        <v>24219.728999999999</v>
      </c>
      <c r="J72" s="58">
        <v>72964.258757429998</v>
      </c>
      <c r="K72" s="60">
        <f t="shared" si="2"/>
        <v>-104057.09875742992</v>
      </c>
    </row>
    <row r="73" spans="1:11" ht="13.95" customHeight="1" x14ac:dyDescent="0.3">
      <c r="A73" s="20">
        <v>36251</v>
      </c>
      <c r="B73" s="56">
        <v>6081</v>
      </c>
      <c r="C73" s="68">
        <v>1090143.2080000001</v>
      </c>
      <c r="D73" s="57">
        <v>359915</v>
      </c>
      <c r="E73" s="58">
        <v>121075</v>
      </c>
      <c r="F73" s="58">
        <v>773838.45</v>
      </c>
      <c r="G73" s="59">
        <v>10358.628000000001</v>
      </c>
      <c r="H73" s="57">
        <v>39916</v>
      </c>
      <c r="I73" s="58">
        <v>23781.732</v>
      </c>
      <c r="J73" s="58">
        <v>57642.078370529998</v>
      </c>
      <c r="K73" s="60">
        <f t="shared" si="2"/>
        <v>-290302.68037052982</v>
      </c>
    </row>
    <row r="74" spans="1:11" ht="13.95" customHeight="1" x14ac:dyDescent="0.3">
      <c r="A74" s="20">
        <v>36281</v>
      </c>
      <c r="B74" s="56">
        <v>5438</v>
      </c>
      <c r="C74" s="68">
        <v>1082325.7519999999</v>
      </c>
      <c r="D74" s="57">
        <v>362396</v>
      </c>
      <c r="E74" s="58">
        <v>177337</v>
      </c>
      <c r="F74" s="58">
        <v>819364.17200000002</v>
      </c>
      <c r="G74" s="59">
        <v>15645.036000000002</v>
      </c>
      <c r="H74" s="57">
        <v>40372</v>
      </c>
      <c r="I74" s="58">
        <v>24220.767999999996</v>
      </c>
      <c r="J74" s="58">
        <v>47524.780543880006</v>
      </c>
      <c r="K74" s="60">
        <f t="shared" si="2"/>
        <v>-399096.00454388018</v>
      </c>
    </row>
    <row r="75" spans="1:11" ht="13.95" customHeight="1" x14ac:dyDescent="0.3">
      <c r="A75" s="20">
        <v>36312</v>
      </c>
      <c r="B75" s="56">
        <v>3520</v>
      </c>
      <c r="C75" s="68">
        <v>1080581.3500000001</v>
      </c>
      <c r="D75" s="57">
        <v>354272</v>
      </c>
      <c r="E75" s="58">
        <v>142244</v>
      </c>
      <c r="F75" s="58">
        <v>908834.78999999992</v>
      </c>
      <c r="G75" s="59">
        <v>12451.65</v>
      </c>
      <c r="H75" s="57">
        <v>40502</v>
      </c>
      <c r="I75" s="58">
        <v>27506.68</v>
      </c>
      <c r="J75" s="58">
        <v>46020.298186699991</v>
      </c>
      <c r="K75" s="60">
        <f t="shared" si="2"/>
        <v>-447730.06818669982</v>
      </c>
    </row>
    <row r="76" spans="1:11" ht="13.95" customHeight="1" x14ac:dyDescent="0.3">
      <c r="A76" s="20">
        <v>36342</v>
      </c>
      <c r="B76" s="56">
        <v>2115</v>
      </c>
      <c r="C76" s="68">
        <v>1086629.44</v>
      </c>
      <c r="D76" s="57">
        <v>360244</v>
      </c>
      <c r="E76" s="58">
        <v>129031</v>
      </c>
      <c r="F76" s="58">
        <v>938255.35999999987</v>
      </c>
      <c r="G76" s="59">
        <v>11808.457241700002</v>
      </c>
      <c r="H76" s="57">
        <v>41776.999999999993</v>
      </c>
      <c r="I76" s="58">
        <v>28504.559999999998</v>
      </c>
      <c r="J76" s="58">
        <v>46313.603006099998</v>
      </c>
      <c r="K76" s="60">
        <f t="shared" si="2"/>
        <v>-467189.54024779995</v>
      </c>
    </row>
    <row r="77" spans="1:11" ht="13.95" customHeight="1" x14ac:dyDescent="0.3">
      <c r="A77" s="20">
        <v>36373</v>
      </c>
      <c r="B77" s="56">
        <v>2214</v>
      </c>
      <c r="C77" s="68">
        <v>1078660.26</v>
      </c>
      <c r="D77" s="57">
        <v>357236</v>
      </c>
      <c r="E77" s="58">
        <v>80842</v>
      </c>
      <c r="F77" s="58">
        <v>933707.14800000004</v>
      </c>
      <c r="G77" s="59">
        <v>9639.117000000002</v>
      </c>
      <c r="H77" s="57">
        <v>42008</v>
      </c>
      <c r="I77" s="58">
        <v>28427.618999999999</v>
      </c>
      <c r="J77" s="58">
        <v>43321.21083661</v>
      </c>
      <c r="K77" s="60">
        <f t="shared" si="2"/>
        <v>-414306.83483661007</v>
      </c>
    </row>
    <row r="78" spans="1:11" ht="13.95" customHeight="1" x14ac:dyDescent="0.3">
      <c r="A78" s="20">
        <v>36404</v>
      </c>
      <c r="B78" s="56">
        <v>3294</v>
      </c>
      <c r="C78" s="68">
        <v>1073635.405</v>
      </c>
      <c r="D78" s="57">
        <v>366735</v>
      </c>
      <c r="E78" s="58">
        <v>79093</v>
      </c>
      <c r="F78" s="58">
        <v>917951.57299999997</v>
      </c>
      <c r="G78" s="59">
        <v>8088.7730000000001</v>
      </c>
      <c r="H78" s="57">
        <v>38809.999999999993</v>
      </c>
      <c r="I78" s="58">
        <v>27991.194000000003</v>
      </c>
      <c r="J78" s="58">
        <v>36548.164187189999</v>
      </c>
      <c r="K78" s="60">
        <f t="shared" si="2"/>
        <v>-398288.29918718996</v>
      </c>
    </row>
    <row r="79" spans="1:11" ht="13.95" customHeight="1" x14ac:dyDescent="0.3">
      <c r="A79" s="20">
        <v>36434</v>
      </c>
      <c r="B79" s="56">
        <v>3878</v>
      </c>
      <c r="C79" s="68">
        <v>1072806.0699999998</v>
      </c>
      <c r="D79" s="57">
        <v>382989</v>
      </c>
      <c r="E79" s="58">
        <v>123433</v>
      </c>
      <c r="F79" s="58">
        <v>938725.29800000007</v>
      </c>
      <c r="G79" s="59">
        <v>13016.777</v>
      </c>
      <c r="H79" s="57">
        <v>38690</v>
      </c>
      <c r="I79" s="58">
        <v>27239.485999999997</v>
      </c>
      <c r="J79" s="58">
        <v>41686.737537770001</v>
      </c>
      <c r="K79" s="60">
        <f t="shared" si="2"/>
        <v>-489096.22853777022</v>
      </c>
    </row>
    <row r="80" spans="1:11" ht="13.95" customHeight="1" x14ac:dyDescent="0.3">
      <c r="A80" s="20">
        <v>36465</v>
      </c>
      <c r="B80" s="56">
        <v>9692</v>
      </c>
      <c r="C80" s="68">
        <v>1088219.128</v>
      </c>
      <c r="D80" s="57">
        <v>371475</v>
      </c>
      <c r="E80" s="58">
        <v>87889</v>
      </c>
      <c r="F80" s="58">
        <v>944897.51599999983</v>
      </c>
      <c r="G80" s="59">
        <v>8432.5879999999997</v>
      </c>
      <c r="H80" s="57">
        <v>38271</v>
      </c>
      <c r="I80" s="58">
        <v>27453.164000000001</v>
      </c>
      <c r="J80" s="58">
        <v>43532.102563640001</v>
      </c>
      <c r="K80" s="60">
        <f t="shared" si="2"/>
        <v>-424039.24256363977</v>
      </c>
    </row>
    <row r="81" spans="1:11" ht="13.95" customHeight="1" x14ac:dyDescent="0.3">
      <c r="A81" s="20">
        <v>36495</v>
      </c>
      <c r="B81" s="56">
        <v>4543</v>
      </c>
      <c r="C81" s="68">
        <v>1238450.8621366499</v>
      </c>
      <c r="D81" s="57">
        <v>366670</v>
      </c>
      <c r="E81" s="58">
        <v>135124</v>
      </c>
      <c r="F81" s="58">
        <v>959324.5349999998</v>
      </c>
      <c r="G81" s="59">
        <v>28336.619999999995</v>
      </c>
      <c r="H81" s="57">
        <v>37471</v>
      </c>
      <c r="I81" s="58">
        <v>27819.48</v>
      </c>
      <c r="J81" s="58">
        <v>34133.482185299996</v>
      </c>
      <c r="K81" s="60">
        <f t="shared" si="2"/>
        <v>-345885.25504864985</v>
      </c>
    </row>
    <row r="82" spans="1:11" ht="13.95" customHeight="1" x14ac:dyDescent="0.3">
      <c r="A82" s="20">
        <v>36526</v>
      </c>
      <c r="B82" s="56">
        <v>12383</v>
      </c>
      <c r="C82" s="68">
        <v>1226417.8456149001</v>
      </c>
      <c r="D82" s="57">
        <v>371648</v>
      </c>
      <c r="E82" s="58">
        <v>107076</v>
      </c>
      <c r="F82" s="58">
        <v>992278.92600000009</v>
      </c>
      <c r="G82" s="59">
        <v>10151.234</v>
      </c>
      <c r="H82" s="57">
        <v>37542</v>
      </c>
      <c r="I82" s="58">
        <v>28348.236000000001</v>
      </c>
      <c r="J82" s="58">
        <v>27866.854033559997</v>
      </c>
      <c r="K82" s="60">
        <f t="shared" si="2"/>
        <v>-336110.40441865998</v>
      </c>
    </row>
    <row r="83" spans="1:11" ht="13.95" customHeight="1" x14ac:dyDescent="0.3">
      <c r="A83" s="20">
        <v>36557</v>
      </c>
      <c r="B83" s="56">
        <v>4267</v>
      </c>
      <c r="C83" s="68">
        <v>1158536.5609422501</v>
      </c>
      <c r="D83" s="57">
        <v>359340</v>
      </c>
      <c r="E83" s="58">
        <v>77841</v>
      </c>
      <c r="F83" s="58">
        <v>1042866.0599999999</v>
      </c>
      <c r="G83" s="59">
        <v>9034.5750000000007</v>
      </c>
      <c r="H83" s="57">
        <v>37647.999999999993</v>
      </c>
      <c r="I83" s="58">
        <v>29731.965</v>
      </c>
      <c r="J83" s="58">
        <v>15477.2677129</v>
      </c>
      <c r="K83" s="60">
        <f t="shared" si="2"/>
        <v>-409135.30677064991</v>
      </c>
    </row>
    <row r="84" spans="1:11" ht="13.95" customHeight="1" x14ac:dyDescent="0.3">
      <c r="A84" s="20">
        <v>36586</v>
      </c>
      <c r="B84" s="56">
        <v>4167</v>
      </c>
      <c r="C84" s="68">
        <v>1164828.5</v>
      </c>
      <c r="D84" s="57">
        <v>366407</v>
      </c>
      <c r="E84" s="58">
        <v>145793</v>
      </c>
      <c r="F84" s="58">
        <v>1030072.8229999999</v>
      </c>
      <c r="G84" s="59">
        <v>10644.868</v>
      </c>
      <c r="H84" s="57">
        <v>37498.000000000007</v>
      </c>
      <c r="I84" s="58">
        <v>29539.158999999996</v>
      </c>
      <c r="J84" s="58">
        <v>11968.780496540001</v>
      </c>
      <c r="K84" s="60">
        <f t="shared" si="2"/>
        <v>-462928.13049653987</v>
      </c>
    </row>
    <row r="85" spans="1:11" ht="13.95" customHeight="1" x14ac:dyDescent="0.3">
      <c r="A85" s="20">
        <v>36617</v>
      </c>
      <c r="B85" s="56">
        <v>4097</v>
      </c>
      <c r="C85" s="68">
        <v>1191955.8640000001</v>
      </c>
      <c r="D85" s="57">
        <v>402316</v>
      </c>
      <c r="E85" s="58">
        <v>189234</v>
      </c>
      <c r="F85" s="58">
        <v>1026984.96</v>
      </c>
      <c r="G85" s="59">
        <v>8059.1330240000016</v>
      </c>
      <c r="H85" s="57">
        <v>38988</v>
      </c>
      <c r="I85" s="58">
        <v>29831.367999999999</v>
      </c>
      <c r="J85" s="58">
        <v>12545.908104720002</v>
      </c>
      <c r="K85" s="60">
        <f t="shared" si="2"/>
        <v>-511906.5051287199</v>
      </c>
    </row>
    <row r="86" spans="1:11" ht="13.95" customHeight="1" x14ac:dyDescent="0.3">
      <c r="A86" s="20">
        <v>36647</v>
      </c>
      <c r="B86" s="56">
        <v>10651</v>
      </c>
      <c r="C86" s="68">
        <v>1239962.48460764</v>
      </c>
      <c r="D86" s="57">
        <v>414771</v>
      </c>
      <c r="E86" s="58">
        <v>143091</v>
      </c>
      <c r="F86" s="58">
        <v>1065092.101</v>
      </c>
      <c r="G86" s="59">
        <v>13393.682139999999</v>
      </c>
      <c r="H86" s="57">
        <v>40631</v>
      </c>
      <c r="I86" s="58">
        <v>30385.315999999999</v>
      </c>
      <c r="J86" s="58">
        <v>13190.16390218</v>
      </c>
      <c r="K86" s="60">
        <f t="shared" si="2"/>
        <v>-469940.77843454003</v>
      </c>
    </row>
    <row r="87" spans="1:11" ht="13.95" customHeight="1" x14ac:dyDescent="0.3">
      <c r="A87" s="20">
        <v>36678</v>
      </c>
      <c r="B87" s="56">
        <v>3762</v>
      </c>
      <c r="C87" s="68">
        <v>1244196.4402170801</v>
      </c>
      <c r="D87" s="57">
        <v>409591</v>
      </c>
      <c r="E87" s="58">
        <v>91998</v>
      </c>
      <c r="F87" s="58">
        <v>1061699.7489999998</v>
      </c>
      <c r="G87" s="59">
        <v>12386.11758</v>
      </c>
      <c r="H87" s="57">
        <v>41521</v>
      </c>
      <c r="I87" s="58">
        <v>30794.873</v>
      </c>
      <c r="J87" s="58">
        <v>11182.013150460001</v>
      </c>
      <c r="K87" s="60">
        <f t="shared" si="2"/>
        <v>-411214.31251337985</v>
      </c>
    </row>
    <row r="88" spans="1:11" ht="13.95" customHeight="1" x14ac:dyDescent="0.3">
      <c r="A88" s="20">
        <v>36708</v>
      </c>
      <c r="B88" s="56">
        <v>10844</v>
      </c>
      <c r="C88" s="68">
        <v>1241605.7760000001</v>
      </c>
      <c r="D88" s="57">
        <v>404337</v>
      </c>
      <c r="E88" s="58">
        <v>80152</v>
      </c>
      <c r="F88" s="58">
        <v>1056515.568</v>
      </c>
      <c r="G88" s="59">
        <v>8020.1654400000007</v>
      </c>
      <c r="H88" s="57">
        <v>42652</v>
      </c>
      <c r="I88" s="58">
        <v>31318.752</v>
      </c>
      <c r="J88" s="58">
        <v>17904.708631280002</v>
      </c>
      <c r="K88" s="60">
        <f t="shared" si="2"/>
        <v>-388450.41807127988</v>
      </c>
    </row>
    <row r="89" spans="1:11" ht="13.95" customHeight="1" x14ac:dyDescent="0.3">
      <c r="A89" s="20">
        <v>36739</v>
      </c>
      <c r="B89" s="56">
        <v>5665</v>
      </c>
      <c r="C89" s="68">
        <v>1238274.7039999999</v>
      </c>
      <c r="D89" s="57">
        <v>387598</v>
      </c>
      <c r="E89" s="58">
        <v>30529</v>
      </c>
      <c r="F89" s="58">
        <v>1006997.0399999999</v>
      </c>
      <c r="G89" s="59">
        <v>13761.686372640001</v>
      </c>
      <c r="H89" s="57">
        <v>42027</v>
      </c>
      <c r="I89" s="58">
        <v>31609.584000000003</v>
      </c>
      <c r="J89" s="58">
        <v>10784.954329280003</v>
      </c>
      <c r="K89" s="60">
        <f t="shared" si="2"/>
        <v>-279367.56070192001</v>
      </c>
    </row>
    <row r="90" spans="1:11" ht="13.95" customHeight="1" x14ac:dyDescent="0.3">
      <c r="A90" s="20">
        <v>36770</v>
      </c>
      <c r="B90" s="56">
        <v>7838</v>
      </c>
      <c r="C90" s="68">
        <v>1241900.48</v>
      </c>
      <c r="D90" s="57">
        <v>384590</v>
      </c>
      <c r="E90" s="58">
        <v>78376</v>
      </c>
      <c r="F90" s="58">
        <v>984342.35999999987</v>
      </c>
      <c r="G90" s="59">
        <v>32464.43280000001</v>
      </c>
      <c r="H90" s="57">
        <v>40168</v>
      </c>
      <c r="I90" s="58">
        <v>31267.8</v>
      </c>
      <c r="J90" s="58">
        <v>9192.089660399999</v>
      </c>
      <c r="K90" s="60">
        <f t="shared" si="2"/>
        <v>-310662.20246039989</v>
      </c>
    </row>
    <row r="91" spans="1:11" ht="13.95" customHeight="1" x14ac:dyDescent="0.3">
      <c r="A91" s="20">
        <v>36800</v>
      </c>
      <c r="B91" s="56">
        <v>6391</v>
      </c>
      <c r="C91" s="68">
        <v>1241760.1850000001</v>
      </c>
      <c r="D91" s="57">
        <v>393846</v>
      </c>
      <c r="E91" s="58">
        <v>101085</v>
      </c>
      <c r="F91" s="58">
        <v>986689.93499999982</v>
      </c>
      <c r="G91" s="59">
        <v>14133.249900000003</v>
      </c>
      <c r="H91" s="57">
        <v>41087.999999999993</v>
      </c>
      <c r="I91" s="58">
        <v>31895.325000000001</v>
      </c>
      <c r="J91" s="58">
        <v>8998.9102394499987</v>
      </c>
      <c r="K91" s="60">
        <f t="shared" si="2"/>
        <v>-329585.23513944977</v>
      </c>
    </row>
    <row r="92" spans="1:11" ht="13.95" customHeight="1" x14ac:dyDescent="0.3">
      <c r="A92" s="20">
        <v>36831</v>
      </c>
      <c r="B92" s="56">
        <v>6738</v>
      </c>
      <c r="C92" s="68">
        <v>1250833.8400000001</v>
      </c>
      <c r="D92" s="57">
        <v>394646</v>
      </c>
      <c r="E92" s="58">
        <v>56582</v>
      </c>
      <c r="F92" s="58">
        <v>1002566.9399999998</v>
      </c>
      <c r="G92" s="59">
        <v>29303.624400000001</v>
      </c>
      <c r="H92" s="57">
        <v>42011</v>
      </c>
      <c r="I92" s="58">
        <v>33637.08</v>
      </c>
      <c r="J92" s="58">
        <v>10018.467344200002</v>
      </c>
      <c r="K92" s="60">
        <f t="shared" si="2"/>
        <v>-311193.27174419974</v>
      </c>
    </row>
    <row r="93" spans="1:11" ht="13.95" customHeight="1" x14ac:dyDescent="0.3">
      <c r="A93" s="20">
        <v>36861</v>
      </c>
      <c r="B93" s="56">
        <v>7135</v>
      </c>
      <c r="C93" s="68">
        <v>1248493.1499999999</v>
      </c>
      <c r="D93" s="57">
        <v>395618</v>
      </c>
      <c r="E93" s="58">
        <v>110694</v>
      </c>
      <c r="F93" s="58">
        <v>993745.03500000015</v>
      </c>
      <c r="G93" s="59">
        <v>40717.373699999996</v>
      </c>
      <c r="H93" s="57">
        <v>42531</v>
      </c>
      <c r="I93" s="58">
        <v>38169.014999999999</v>
      </c>
      <c r="J93" s="58">
        <v>10553.712744649998</v>
      </c>
      <c r="K93" s="60">
        <f t="shared" si="2"/>
        <v>-376399.98644465028</v>
      </c>
    </row>
    <row r="94" spans="1:11" ht="13.95" customHeight="1" x14ac:dyDescent="0.3">
      <c r="A94" s="20">
        <v>36892</v>
      </c>
      <c r="B94" s="56">
        <v>7049</v>
      </c>
      <c r="C94" s="68">
        <v>1247179.385</v>
      </c>
      <c r="D94" s="57">
        <v>404083</v>
      </c>
      <c r="E94" s="58">
        <v>85770</v>
      </c>
      <c r="F94" s="58">
        <v>1025477.345</v>
      </c>
      <c r="G94" s="59">
        <v>12668.2767</v>
      </c>
      <c r="H94" s="57">
        <v>42513.999999999993</v>
      </c>
      <c r="I94" s="58">
        <v>40745.729999999996</v>
      </c>
      <c r="J94" s="58">
        <v>10726.099891649999</v>
      </c>
      <c r="K94" s="60">
        <f t="shared" si="2"/>
        <v>-367756.06659164996</v>
      </c>
    </row>
    <row r="95" spans="1:11" ht="13.95" customHeight="1" x14ac:dyDescent="0.3">
      <c r="A95" s="20">
        <v>36923</v>
      </c>
      <c r="B95" s="56">
        <v>23012</v>
      </c>
      <c r="C95" s="68">
        <v>1249291.95</v>
      </c>
      <c r="D95" s="57">
        <v>394134</v>
      </c>
      <c r="E95" s="58">
        <v>62508</v>
      </c>
      <c r="F95" s="58">
        <v>1064351.4700000002</v>
      </c>
      <c r="G95" s="59">
        <v>11301.885700000001</v>
      </c>
      <c r="H95" s="57">
        <v>42028</v>
      </c>
      <c r="I95" s="58">
        <v>40992.769999999997</v>
      </c>
      <c r="J95" s="58">
        <v>9120.4067021500014</v>
      </c>
      <c r="K95" s="60">
        <f t="shared" si="2"/>
        <v>-352132.58240215026</v>
      </c>
    </row>
    <row r="96" spans="1:11" ht="13.95" customHeight="1" x14ac:dyDescent="0.3">
      <c r="A96" s="20">
        <v>36951</v>
      </c>
      <c r="B96" s="56">
        <v>10121</v>
      </c>
      <c r="C96" s="68">
        <v>1246413.92</v>
      </c>
      <c r="D96" s="57">
        <v>397051</v>
      </c>
      <c r="E96" s="58">
        <v>49462</v>
      </c>
      <c r="F96" s="58">
        <v>1073039.9600000002</v>
      </c>
      <c r="G96" s="59">
        <v>9595.7494000000006</v>
      </c>
      <c r="H96" s="57">
        <v>42655</v>
      </c>
      <c r="I96" s="58">
        <v>37191.270000000004</v>
      </c>
      <c r="J96" s="58">
        <v>13462.295832700001</v>
      </c>
      <c r="K96" s="60">
        <f t="shared" si="2"/>
        <v>-365922.35523270024</v>
      </c>
    </row>
    <row r="97" spans="1:11" ht="13.95" customHeight="1" x14ac:dyDescent="0.3">
      <c r="A97" s="20">
        <v>36982</v>
      </c>
      <c r="B97" s="56">
        <v>8566</v>
      </c>
      <c r="C97" s="68">
        <v>1246196.6000000001</v>
      </c>
      <c r="D97" s="57">
        <v>403090</v>
      </c>
      <c r="E97" s="58">
        <v>74820</v>
      </c>
      <c r="F97" s="58">
        <v>1070539.1400000001</v>
      </c>
      <c r="G97" s="59">
        <v>12784.823700000001</v>
      </c>
      <c r="H97" s="57">
        <v>42852.999999999993</v>
      </c>
      <c r="I97" s="58">
        <v>36428.205000000002</v>
      </c>
      <c r="J97" s="58">
        <v>12032.326058799999</v>
      </c>
      <c r="K97" s="60">
        <f t="shared" si="2"/>
        <v>-397784.89475880004</v>
      </c>
    </row>
    <row r="98" spans="1:11" ht="13.95" customHeight="1" x14ac:dyDescent="0.3">
      <c r="A98" s="20">
        <v>37012</v>
      </c>
      <c r="B98" s="56">
        <v>6059</v>
      </c>
      <c r="C98" s="68">
        <v>1246959.75</v>
      </c>
      <c r="D98" s="57">
        <v>419514</v>
      </c>
      <c r="E98" s="58">
        <v>87198</v>
      </c>
      <c r="F98" s="58">
        <v>1093557.8499999999</v>
      </c>
      <c r="G98" s="59">
        <v>13489.861000000001</v>
      </c>
      <c r="H98" s="57">
        <v>42922.000000000007</v>
      </c>
      <c r="I98" s="58">
        <v>36390.199999999997</v>
      </c>
      <c r="J98" s="58">
        <v>12001.126600499998</v>
      </c>
      <c r="K98" s="60">
        <f t="shared" si="2"/>
        <v>-452054.28760049987</v>
      </c>
    </row>
    <row r="99" spans="1:11" ht="13.95" customHeight="1" x14ac:dyDescent="0.3">
      <c r="A99" s="20">
        <v>37043</v>
      </c>
      <c r="B99" s="56">
        <v>8354</v>
      </c>
      <c r="C99" s="68">
        <v>1237765</v>
      </c>
      <c r="D99" s="57">
        <v>404822</v>
      </c>
      <c r="E99" s="58">
        <v>77346</v>
      </c>
      <c r="F99" s="58">
        <v>1153844</v>
      </c>
      <c r="G99" s="59">
        <v>17352.644120000001</v>
      </c>
      <c r="H99" s="57">
        <v>42909</v>
      </c>
      <c r="I99" s="58">
        <v>38000</v>
      </c>
      <c r="J99" s="58">
        <v>11973.728520000001</v>
      </c>
      <c r="K99" s="60">
        <f t="shared" si="2"/>
        <v>-500128.37264000002</v>
      </c>
    </row>
    <row r="100" spans="1:11" ht="13.95" customHeight="1" x14ac:dyDescent="0.3">
      <c r="A100" s="20">
        <v>37073</v>
      </c>
      <c r="B100" s="56">
        <v>7221</v>
      </c>
      <c r="C100" s="68">
        <v>1237445.1055772</v>
      </c>
      <c r="D100" s="57">
        <v>399107</v>
      </c>
      <c r="E100" s="58">
        <v>60060</v>
      </c>
      <c r="F100" s="58">
        <v>1227343.18</v>
      </c>
      <c r="G100" s="59">
        <v>16712.182199999999</v>
      </c>
      <c r="H100" s="57">
        <v>41131</v>
      </c>
      <c r="I100" s="58">
        <v>40231.94</v>
      </c>
      <c r="J100" s="58">
        <v>4725.9817925000007</v>
      </c>
      <c r="K100" s="60">
        <f t="shared" si="2"/>
        <v>-544645.17841529998</v>
      </c>
    </row>
    <row r="101" spans="1:11" ht="13.95" customHeight="1" x14ac:dyDescent="0.3">
      <c r="A101" s="20">
        <v>37104</v>
      </c>
      <c r="B101" s="56">
        <v>7234</v>
      </c>
      <c r="C101" s="68">
        <v>1241622.5947187999</v>
      </c>
      <c r="D101" s="57">
        <v>394791</v>
      </c>
      <c r="E101" s="58">
        <v>62902</v>
      </c>
      <c r="F101" s="58">
        <v>1213941.48</v>
      </c>
      <c r="G101" s="59">
        <v>9040.4338000000007</v>
      </c>
      <c r="H101" s="57">
        <v>40379.000000000007</v>
      </c>
      <c r="I101" s="58">
        <v>40325.29</v>
      </c>
      <c r="J101" s="58">
        <v>11839.084857499998</v>
      </c>
      <c r="K101" s="60">
        <f t="shared" si="2"/>
        <v>-524361.69393870002</v>
      </c>
    </row>
    <row r="102" spans="1:11" ht="13.95" customHeight="1" x14ac:dyDescent="0.3">
      <c r="A102" s="20">
        <v>37135</v>
      </c>
      <c r="B102" s="56">
        <v>7226</v>
      </c>
      <c r="C102" s="68">
        <v>1250111.2262637999</v>
      </c>
      <c r="D102" s="57">
        <v>390141</v>
      </c>
      <c r="E102" s="58">
        <v>83592</v>
      </c>
      <c r="F102" s="58">
        <v>1233834.5249999999</v>
      </c>
      <c r="G102" s="59">
        <v>7693.1612999999988</v>
      </c>
      <c r="H102" s="57">
        <v>40025.999999999993</v>
      </c>
      <c r="I102" s="58">
        <v>41810.174999999996</v>
      </c>
      <c r="J102" s="58">
        <v>13396.387076249997</v>
      </c>
      <c r="K102" s="60">
        <f t="shared" ref="K102:K133" si="3">+B102+C102-D102-E102-F102-G102-H102-I102-J102</f>
        <v>-553156.02211244998</v>
      </c>
    </row>
    <row r="103" spans="1:11" ht="13.95" customHeight="1" x14ac:dyDescent="0.3">
      <c r="A103" s="20">
        <v>37165</v>
      </c>
      <c r="B103" s="56">
        <v>6982</v>
      </c>
      <c r="C103" s="68">
        <v>1266645.08</v>
      </c>
      <c r="D103" s="57">
        <v>389285</v>
      </c>
      <c r="E103" s="58">
        <v>55719</v>
      </c>
      <c r="F103" s="58">
        <v>1292214.94</v>
      </c>
      <c r="G103" s="59">
        <v>10158.44</v>
      </c>
      <c r="H103" s="57">
        <v>38887</v>
      </c>
      <c r="I103" s="58">
        <v>43880.979999999996</v>
      </c>
      <c r="J103" s="58">
        <v>25880.609294999998</v>
      </c>
      <c r="K103" s="60">
        <f t="shared" si="3"/>
        <v>-582398.88929499988</v>
      </c>
    </row>
    <row r="104" spans="1:11" ht="13.95" customHeight="1" x14ac:dyDescent="0.3">
      <c r="A104" s="20">
        <v>37196</v>
      </c>
      <c r="B104" s="56">
        <v>7558</v>
      </c>
      <c r="C104" s="68">
        <v>1275082.8500000001</v>
      </c>
      <c r="D104" s="57">
        <v>383265</v>
      </c>
      <c r="E104" s="58">
        <v>54370</v>
      </c>
      <c r="F104" s="58">
        <v>1346174.52</v>
      </c>
      <c r="G104" s="59">
        <v>19813.4654376</v>
      </c>
      <c r="H104" s="57">
        <v>40019</v>
      </c>
      <c r="I104" s="58">
        <v>45503.31</v>
      </c>
      <c r="J104" s="58">
        <v>39101.079725800002</v>
      </c>
      <c r="K104" s="60">
        <f t="shared" si="3"/>
        <v>-645605.52516339987</v>
      </c>
    </row>
    <row r="105" spans="1:11" ht="13.95" customHeight="1" x14ac:dyDescent="0.3">
      <c r="A105" s="20">
        <v>37226</v>
      </c>
      <c r="B105" s="56">
        <v>6610</v>
      </c>
      <c r="C105" s="68">
        <v>1275642.7749999999</v>
      </c>
      <c r="D105" s="57">
        <v>394223</v>
      </c>
      <c r="E105" s="58">
        <v>126161</v>
      </c>
      <c r="F105" s="58">
        <v>1302495.2549999999</v>
      </c>
      <c r="G105" s="59">
        <v>11442.334395600001</v>
      </c>
      <c r="H105" s="57">
        <v>39422</v>
      </c>
      <c r="I105" s="58">
        <v>46355.397040349999</v>
      </c>
      <c r="J105" s="58">
        <v>35196.764933300001</v>
      </c>
      <c r="K105" s="60">
        <f t="shared" si="3"/>
        <v>-673042.97636924998</v>
      </c>
    </row>
    <row r="106" spans="1:11" ht="13.95" customHeight="1" x14ac:dyDescent="0.3">
      <c r="A106" s="20">
        <v>37257</v>
      </c>
      <c r="B106" s="56">
        <v>6741</v>
      </c>
      <c r="C106" s="68">
        <v>1277923.08</v>
      </c>
      <c r="D106" s="57">
        <v>380532</v>
      </c>
      <c r="E106" s="58">
        <v>29659</v>
      </c>
      <c r="F106" s="58">
        <v>1367454.0399999998</v>
      </c>
      <c r="G106" s="59">
        <v>26409.624876350001</v>
      </c>
      <c r="H106" s="57">
        <v>39263</v>
      </c>
      <c r="I106" s="58">
        <v>50514.457422350009</v>
      </c>
      <c r="J106" s="58">
        <v>35390.398329299998</v>
      </c>
      <c r="K106" s="60">
        <f t="shared" si="3"/>
        <v>-644558.44062799972</v>
      </c>
    </row>
    <row r="107" spans="1:11" ht="13.95" customHeight="1" x14ac:dyDescent="0.3">
      <c r="A107" s="20">
        <v>37288</v>
      </c>
      <c r="B107" s="56">
        <v>7512</v>
      </c>
      <c r="C107" s="68">
        <v>1285173.9650000001</v>
      </c>
      <c r="D107" s="57">
        <v>371345</v>
      </c>
      <c r="E107" s="58">
        <v>50969</v>
      </c>
      <c r="F107" s="58">
        <v>1337735.2100000002</v>
      </c>
      <c r="G107" s="59">
        <v>34477.787955250002</v>
      </c>
      <c r="H107" s="57">
        <v>38184.999999999993</v>
      </c>
      <c r="I107" s="58">
        <v>50573.700575149996</v>
      </c>
      <c r="J107" s="58">
        <v>18789.124503750001</v>
      </c>
      <c r="K107" s="60">
        <f t="shared" si="3"/>
        <v>-609388.85803415009</v>
      </c>
    </row>
    <row r="108" spans="1:11" ht="13.95" customHeight="1" x14ac:dyDescent="0.3">
      <c r="A108" s="20">
        <v>37316</v>
      </c>
      <c r="B108" s="56">
        <v>6217</v>
      </c>
      <c r="C108" s="68">
        <v>1285325.298</v>
      </c>
      <c r="D108" s="57">
        <v>375088</v>
      </c>
      <c r="E108" s="58">
        <v>83154</v>
      </c>
      <c r="F108" s="58">
        <v>1292491.0519999999</v>
      </c>
      <c r="G108" s="59">
        <v>29071.541999999998</v>
      </c>
      <c r="H108" s="57">
        <v>38383</v>
      </c>
      <c r="I108" s="58">
        <v>48399.351999999999</v>
      </c>
      <c r="J108" s="58">
        <v>17847.290252300001</v>
      </c>
      <c r="K108" s="60">
        <f t="shared" si="3"/>
        <v>-592891.93825229991</v>
      </c>
    </row>
    <row r="109" spans="1:11" ht="13.95" customHeight="1" x14ac:dyDescent="0.3">
      <c r="A109" s="20">
        <v>37347</v>
      </c>
      <c r="B109" s="56">
        <v>6900</v>
      </c>
      <c r="C109" s="68">
        <v>1286982.2749999999</v>
      </c>
      <c r="D109" s="57">
        <v>396390</v>
      </c>
      <c r="E109" s="58">
        <v>76439</v>
      </c>
      <c r="F109" s="58">
        <v>1282446.4000000001</v>
      </c>
      <c r="G109" s="59">
        <v>21456.775000000001</v>
      </c>
      <c r="H109" s="57">
        <v>38227</v>
      </c>
      <c r="I109" s="58">
        <v>47256.05</v>
      </c>
      <c r="J109" s="58">
        <v>19777.109807249999</v>
      </c>
      <c r="K109" s="60">
        <f t="shared" si="3"/>
        <v>-588110.05980725028</v>
      </c>
    </row>
    <row r="110" spans="1:11" ht="13.95" customHeight="1" x14ac:dyDescent="0.3">
      <c r="A110" s="20">
        <v>37377</v>
      </c>
      <c r="B110" s="56">
        <v>58569</v>
      </c>
      <c r="C110" s="68">
        <v>1291505.8999999999</v>
      </c>
      <c r="D110" s="57">
        <v>402083</v>
      </c>
      <c r="E110" s="58">
        <v>160672</v>
      </c>
      <c r="F110" s="58">
        <v>1252402.75</v>
      </c>
      <c r="G110" s="59">
        <v>17275.410805</v>
      </c>
      <c r="H110" s="57">
        <v>39362</v>
      </c>
      <c r="I110" s="58">
        <v>50578.15</v>
      </c>
      <c r="J110" s="58">
        <v>20558.695933500003</v>
      </c>
      <c r="K110" s="60">
        <f t="shared" si="3"/>
        <v>-592857.10673850006</v>
      </c>
    </row>
    <row r="111" spans="1:11" ht="13.95" customHeight="1" x14ac:dyDescent="0.3">
      <c r="A111" s="20">
        <v>37408</v>
      </c>
      <c r="B111" s="56">
        <v>44804</v>
      </c>
      <c r="C111" s="68">
        <v>1312211.6000000001</v>
      </c>
      <c r="D111" s="57">
        <v>388066</v>
      </c>
      <c r="E111" s="58">
        <v>82291</v>
      </c>
      <c r="F111" s="58">
        <v>1352014.7999999998</v>
      </c>
      <c r="G111" s="59">
        <v>21251.200000000001</v>
      </c>
      <c r="H111" s="57">
        <v>38889.999999999993</v>
      </c>
      <c r="I111" s="58">
        <v>54612.800000000003</v>
      </c>
      <c r="J111" s="58">
        <v>22810.868186</v>
      </c>
      <c r="K111" s="60">
        <f t="shared" si="3"/>
        <v>-602921.06818599976</v>
      </c>
    </row>
    <row r="112" spans="1:11" ht="13.95" customHeight="1" x14ac:dyDescent="0.3">
      <c r="A112" s="20">
        <v>37438</v>
      </c>
      <c r="B112" s="56">
        <v>158684</v>
      </c>
      <c r="C112" s="68">
        <v>1315804.3</v>
      </c>
      <c r="D112" s="57">
        <v>353920</v>
      </c>
      <c r="E112" s="58">
        <v>184590</v>
      </c>
      <c r="F112" s="58">
        <v>1131590.5</v>
      </c>
      <c r="G112" s="59">
        <v>32538.500000000007</v>
      </c>
      <c r="H112" s="57">
        <v>36484</v>
      </c>
      <c r="I112" s="58">
        <v>50704.6</v>
      </c>
      <c r="J112" s="58">
        <v>24095.510071000004</v>
      </c>
      <c r="K112" s="60">
        <f t="shared" si="3"/>
        <v>-339434.81007099996</v>
      </c>
    </row>
    <row r="113" spans="1:11" ht="13.95" customHeight="1" x14ac:dyDescent="0.3">
      <c r="A113" s="20">
        <v>37469</v>
      </c>
      <c r="B113" s="56">
        <v>89463</v>
      </c>
      <c r="C113" s="68">
        <v>1321064.1000000001</v>
      </c>
      <c r="D113" s="57">
        <v>426278</v>
      </c>
      <c r="E113" s="58">
        <v>48723</v>
      </c>
      <c r="F113" s="58">
        <v>1200498.3</v>
      </c>
      <c r="G113" s="59">
        <v>23680.2</v>
      </c>
      <c r="H113" s="57">
        <v>36252</v>
      </c>
      <c r="I113" s="58">
        <v>52185.5</v>
      </c>
      <c r="J113" s="58">
        <v>24580.793840999999</v>
      </c>
      <c r="K113" s="60">
        <f t="shared" si="3"/>
        <v>-401670.69384099997</v>
      </c>
    </row>
    <row r="114" spans="1:11" ht="13.95" customHeight="1" x14ac:dyDescent="0.3">
      <c r="A114" s="20">
        <v>37500</v>
      </c>
      <c r="B114" s="56">
        <v>83349</v>
      </c>
      <c r="C114" s="68">
        <v>1321579</v>
      </c>
      <c r="D114" s="57">
        <v>334018</v>
      </c>
      <c r="E114" s="58">
        <v>89616</v>
      </c>
      <c r="F114" s="58">
        <v>1219380</v>
      </c>
      <c r="G114" s="59">
        <v>25740</v>
      </c>
      <c r="H114" s="57">
        <v>35651.999999999993</v>
      </c>
      <c r="I114" s="58">
        <v>50256</v>
      </c>
      <c r="J114" s="58">
        <v>25268.151956000002</v>
      </c>
      <c r="K114" s="60">
        <f t="shared" si="3"/>
        <v>-375002.15195600002</v>
      </c>
    </row>
    <row r="115" spans="1:11" ht="13.95" customHeight="1" x14ac:dyDescent="0.3">
      <c r="A115" s="20">
        <v>37530</v>
      </c>
      <c r="B115" s="56">
        <v>92332</v>
      </c>
      <c r="C115" s="68">
        <v>1328180.6499999999</v>
      </c>
      <c r="D115" s="57">
        <v>360327</v>
      </c>
      <c r="E115" s="58">
        <v>91094</v>
      </c>
      <c r="F115" s="58">
        <v>1349727.0000000002</v>
      </c>
      <c r="G115" s="59">
        <v>40809.149999999994</v>
      </c>
      <c r="H115" s="57">
        <v>34540</v>
      </c>
      <c r="I115" s="58">
        <v>45820.800000000003</v>
      </c>
      <c r="J115" s="58">
        <v>29405.809079000006</v>
      </c>
      <c r="K115" s="60">
        <f t="shared" si="3"/>
        <v>-531211.10907900031</v>
      </c>
    </row>
    <row r="116" spans="1:11" ht="13.95" customHeight="1" x14ac:dyDescent="0.3">
      <c r="A116" s="20">
        <v>37561</v>
      </c>
      <c r="B116" s="56">
        <v>4236</v>
      </c>
      <c r="C116" s="68">
        <v>1446805.3</v>
      </c>
      <c r="D116" s="57">
        <v>356227</v>
      </c>
      <c r="E116" s="58">
        <v>169598</v>
      </c>
      <c r="F116" s="58">
        <v>1376660.4</v>
      </c>
      <c r="G116" s="59">
        <v>131914.57563599999</v>
      </c>
      <c r="H116" s="57">
        <v>34217</v>
      </c>
      <c r="I116" s="58">
        <v>49134.9</v>
      </c>
      <c r="J116" s="58">
        <v>34094.448862000005</v>
      </c>
      <c r="K116" s="60">
        <f t="shared" si="3"/>
        <v>-700805.02449799993</v>
      </c>
    </row>
    <row r="117" spans="1:11" ht="13.95" customHeight="1" x14ac:dyDescent="0.3">
      <c r="A117" s="20">
        <v>37591</v>
      </c>
      <c r="B117" s="56">
        <v>4246</v>
      </c>
      <c r="C117" s="68">
        <v>1450661</v>
      </c>
      <c r="D117" s="57">
        <v>348599</v>
      </c>
      <c r="E117" s="58">
        <v>113028</v>
      </c>
      <c r="F117" s="58">
        <v>1395359</v>
      </c>
      <c r="G117" s="59">
        <v>116976.99999999999</v>
      </c>
      <c r="H117" s="57">
        <v>34910</v>
      </c>
      <c r="I117" s="58">
        <v>51737</v>
      </c>
      <c r="J117" s="58">
        <v>32206.841106</v>
      </c>
      <c r="K117" s="60">
        <f t="shared" si="3"/>
        <v>-637909.84110600001</v>
      </c>
    </row>
    <row r="118" spans="1:11" ht="13.95" customHeight="1" x14ac:dyDescent="0.3">
      <c r="A118" s="20">
        <v>37622</v>
      </c>
      <c r="B118" s="56">
        <v>4791</v>
      </c>
      <c r="C118" s="68">
        <v>1451289.2</v>
      </c>
      <c r="D118" s="57">
        <v>351427</v>
      </c>
      <c r="E118" s="58">
        <v>147036</v>
      </c>
      <c r="F118" s="58">
        <v>1354187.1</v>
      </c>
      <c r="G118" s="59">
        <v>72897.275525999998</v>
      </c>
      <c r="H118" s="57">
        <v>33860</v>
      </c>
      <c r="I118" s="58">
        <v>51563.7</v>
      </c>
      <c r="J118" s="58">
        <v>34402.723931</v>
      </c>
      <c r="K118" s="60">
        <f t="shared" si="3"/>
        <v>-589293.59945700015</v>
      </c>
    </row>
    <row r="119" spans="1:11" ht="13.95" customHeight="1" x14ac:dyDescent="0.3">
      <c r="A119" s="20">
        <v>37653</v>
      </c>
      <c r="B119" s="56">
        <v>5338</v>
      </c>
      <c r="C119" s="68">
        <v>1449730.3</v>
      </c>
      <c r="D119" s="57">
        <v>362310</v>
      </c>
      <c r="E119" s="58">
        <v>121748</v>
      </c>
      <c r="F119" s="58">
        <v>1350778.5</v>
      </c>
      <c r="G119" s="59">
        <v>73407.196083000003</v>
      </c>
      <c r="H119" s="57">
        <v>33888</v>
      </c>
      <c r="I119" s="58">
        <v>52543.5</v>
      </c>
      <c r="J119" s="58">
        <v>35453.733931000002</v>
      </c>
      <c r="K119" s="60">
        <f t="shared" si="3"/>
        <v>-575060.63001399988</v>
      </c>
    </row>
    <row r="120" spans="1:11" ht="13.95" customHeight="1" x14ac:dyDescent="0.3">
      <c r="A120" s="20">
        <v>37681</v>
      </c>
      <c r="B120" s="56">
        <v>12748</v>
      </c>
      <c r="C120" s="68">
        <v>1456829.36</v>
      </c>
      <c r="D120" s="57">
        <v>382101</v>
      </c>
      <c r="E120" s="58">
        <v>258140</v>
      </c>
      <c r="F120" s="58">
        <v>1443141.92</v>
      </c>
      <c r="G120" s="59">
        <v>84899.199999999997</v>
      </c>
      <c r="H120" s="57">
        <v>35525.000000000007</v>
      </c>
      <c r="I120" s="58">
        <v>50884.479999999996</v>
      </c>
      <c r="J120" s="58">
        <v>36642.750496000008</v>
      </c>
      <c r="K120" s="60">
        <f t="shared" si="3"/>
        <v>-821756.99049599981</v>
      </c>
    </row>
    <row r="121" spans="1:11" ht="13.95" customHeight="1" x14ac:dyDescent="0.3">
      <c r="A121" s="20">
        <v>37712</v>
      </c>
      <c r="B121" s="56">
        <v>8697</v>
      </c>
      <c r="C121" s="68">
        <v>1452430</v>
      </c>
      <c r="D121" s="57">
        <v>426809</v>
      </c>
      <c r="E121" s="58">
        <v>271311</v>
      </c>
      <c r="F121" s="58">
        <v>1573596.72</v>
      </c>
      <c r="G121" s="59">
        <v>106252.56</v>
      </c>
      <c r="H121" s="57">
        <v>36450</v>
      </c>
      <c r="I121" s="58">
        <v>52681.68</v>
      </c>
      <c r="J121" s="58">
        <v>31097.223626000006</v>
      </c>
      <c r="K121" s="60">
        <f t="shared" si="3"/>
        <v>-1037071.1836260001</v>
      </c>
    </row>
    <row r="122" spans="1:11" ht="13.95" customHeight="1" x14ac:dyDescent="0.3">
      <c r="A122" s="20">
        <v>37742</v>
      </c>
      <c r="B122" s="56">
        <v>5498</v>
      </c>
      <c r="C122" s="68">
        <v>1437701</v>
      </c>
      <c r="D122" s="57">
        <v>440843</v>
      </c>
      <c r="E122" s="58">
        <v>313914</v>
      </c>
      <c r="F122" s="58">
        <v>1495123.8</v>
      </c>
      <c r="G122" s="59">
        <v>83644.200000000012</v>
      </c>
      <c r="H122" s="57">
        <v>40160.000000000007</v>
      </c>
      <c r="I122" s="58">
        <v>49277.600000000006</v>
      </c>
      <c r="J122" s="58">
        <v>32470.414849999997</v>
      </c>
      <c r="K122" s="60">
        <f t="shared" si="3"/>
        <v>-1012234.0148499999</v>
      </c>
    </row>
    <row r="123" spans="1:11" ht="13.95" customHeight="1" x14ac:dyDescent="0.3">
      <c r="A123" s="20">
        <v>37773</v>
      </c>
      <c r="B123" s="56">
        <v>41986</v>
      </c>
      <c r="C123" s="68">
        <v>1442568</v>
      </c>
      <c r="D123" s="57">
        <v>469067</v>
      </c>
      <c r="E123" s="58">
        <v>586044</v>
      </c>
      <c r="F123" s="58">
        <v>1468482.4</v>
      </c>
      <c r="G123" s="59">
        <v>81437</v>
      </c>
      <c r="H123" s="57">
        <v>41169</v>
      </c>
      <c r="I123" s="58">
        <v>48093.4</v>
      </c>
      <c r="J123" s="58">
        <v>35740.414850000001</v>
      </c>
      <c r="K123" s="60">
        <f t="shared" si="3"/>
        <v>-1245479.2148499999</v>
      </c>
    </row>
    <row r="124" spans="1:11" ht="13.95" customHeight="1" x14ac:dyDescent="0.3">
      <c r="A124" s="20">
        <v>37803</v>
      </c>
      <c r="B124" s="56">
        <v>51705</v>
      </c>
      <c r="C124" s="68">
        <v>1422664.35</v>
      </c>
      <c r="D124" s="57">
        <v>492128</v>
      </c>
      <c r="E124" s="58">
        <v>553192</v>
      </c>
      <c r="F124" s="58">
        <v>1451007.8</v>
      </c>
      <c r="G124" s="59">
        <v>109535.25</v>
      </c>
      <c r="H124" s="57">
        <v>43175.000000000007</v>
      </c>
      <c r="I124" s="58">
        <v>49132.05</v>
      </c>
      <c r="J124" s="58">
        <v>19283.8390875</v>
      </c>
      <c r="K124" s="60">
        <f t="shared" si="3"/>
        <v>-1243084.5890875</v>
      </c>
    </row>
    <row r="125" spans="1:11" ht="13.95" customHeight="1" x14ac:dyDescent="0.3">
      <c r="A125" s="20">
        <v>37834</v>
      </c>
      <c r="B125" s="56">
        <v>67027</v>
      </c>
      <c r="C125" s="68">
        <v>1423755.94</v>
      </c>
      <c r="D125" s="57">
        <v>496764</v>
      </c>
      <c r="E125" s="58">
        <v>643742</v>
      </c>
      <c r="F125" s="58">
        <v>1487682.9000000001</v>
      </c>
      <c r="G125" s="59">
        <v>131431.74</v>
      </c>
      <c r="H125" s="57">
        <v>45553.000000000007</v>
      </c>
      <c r="I125" s="58">
        <v>49338.63</v>
      </c>
      <c r="J125" s="58">
        <v>18797.936872499999</v>
      </c>
      <c r="K125" s="60">
        <f t="shared" si="3"/>
        <v>-1382527.2668725001</v>
      </c>
    </row>
    <row r="126" spans="1:11" ht="13.95" customHeight="1" x14ac:dyDescent="0.3">
      <c r="A126" s="20">
        <v>37865</v>
      </c>
      <c r="B126" s="56">
        <v>86761</v>
      </c>
      <c r="C126" s="68">
        <v>1415175.16</v>
      </c>
      <c r="D126" s="57">
        <v>496137</v>
      </c>
      <c r="E126" s="58">
        <v>645493</v>
      </c>
      <c r="F126" s="58">
        <v>1509875.28</v>
      </c>
      <c r="G126" s="59">
        <v>100731.20000000001</v>
      </c>
      <c r="H126" s="57">
        <v>47248</v>
      </c>
      <c r="I126" s="58">
        <v>50943.360000000001</v>
      </c>
      <c r="J126" s="58">
        <v>20959.891327199999</v>
      </c>
      <c r="K126" s="60">
        <f t="shared" si="3"/>
        <v>-1369451.5713272002</v>
      </c>
    </row>
    <row r="127" spans="1:11" ht="13.95" customHeight="1" x14ac:dyDescent="0.3">
      <c r="A127" s="20">
        <v>37895</v>
      </c>
      <c r="B127" s="56">
        <v>69635</v>
      </c>
      <c r="C127" s="68">
        <v>1407421.24</v>
      </c>
      <c r="D127" s="57">
        <v>504782</v>
      </c>
      <c r="E127" s="58">
        <v>628599</v>
      </c>
      <c r="F127" s="58">
        <v>1523642.13</v>
      </c>
      <c r="G127" s="59">
        <v>112599.72000000002</v>
      </c>
      <c r="H127" s="57">
        <v>51025</v>
      </c>
      <c r="I127" s="58">
        <v>50400.36</v>
      </c>
      <c r="J127" s="58">
        <v>19812.598605400002</v>
      </c>
      <c r="K127" s="60">
        <f t="shared" si="3"/>
        <v>-1413804.5686053999</v>
      </c>
    </row>
    <row r="128" spans="1:11" ht="13.95" customHeight="1" x14ac:dyDescent="0.3">
      <c r="A128" s="20">
        <v>37926</v>
      </c>
      <c r="B128" s="56">
        <v>10963.208000000001</v>
      </c>
      <c r="C128" s="68">
        <v>1469837.9204899999</v>
      </c>
      <c r="D128" s="57">
        <v>487987.39100000006</v>
      </c>
      <c r="E128" s="58">
        <v>592184.46199999994</v>
      </c>
      <c r="F128" s="58">
        <v>1426372.2183899998</v>
      </c>
      <c r="G128" s="59">
        <v>89584.929210000002</v>
      </c>
      <c r="H128" s="57">
        <v>52485.533999999992</v>
      </c>
      <c r="I128" s="58">
        <v>48351.883860000002</v>
      </c>
      <c r="J128" s="58">
        <v>26703.199669999998</v>
      </c>
      <c r="K128" s="60">
        <f t="shared" si="3"/>
        <v>-1242868.4896399998</v>
      </c>
    </row>
    <row r="129" spans="1:11" ht="13.95" customHeight="1" x14ac:dyDescent="0.3">
      <c r="A129" s="20">
        <v>37956</v>
      </c>
      <c r="B129" s="56">
        <v>1664.6260000000002</v>
      </c>
      <c r="C129" s="68">
        <v>1499278.0232700002</v>
      </c>
      <c r="D129" s="57">
        <v>747616.18699999992</v>
      </c>
      <c r="E129" s="58">
        <v>452073.27300000004</v>
      </c>
      <c r="F129" s="58">
        <v>1421801.1508899999</v>
      </c>
      <c r="G129" s="59">
        <v>88259.359989999997</v>
      </c>
      <c r="H129" s="57">
        <v>55011.856999999996</v>
      </c>
      <c r="I129" s="58">
        <v>48466.24278</v>
      </c>
      <c r="J129" s="58">
        <v>30078.85931</v>
      </c>
      <c r="K129" s="60">
        <f t="shared" si="3"/>
        <v>-1342364.2806999998</v>
      </c>
    </row>
    <row r="130" spans="1:11" ht="13.95" customHeight="1" x14ac:dyDescent="0.3">
      <c r="A130" s="20">
        <v>37987</v>
      </c>
      <c r="B130" s="56">
        <v>11753.918</v>
      </c>
      <c r="C130" s="68">
        <v>1497785.3112000001</v>
      </c>
      <c r="D130" s="57">
        <v>765429.06</v>
      </c>
      <c r="E130" s="58">
        <v>530374.07900000003</v>
      </c>
      <c r="F130" s="58">
        <v>1528336.2514</v>
      </c>
      <c r="G130" s="59">
        <v>130704.27080000001</v>
      </c>
      <c r="H130" s="57">
        <v>47566.145999999993</v>
      </c>
      <c r="I130" s="58">
        <v>39170.347600000001</v>
      </c>
      <c r="J130" s="58">
        <v>31768.008600000001</v>
      </c>
      <c r="K130" s="60">
        <f t="shared" si="3"/>
        <v>-1563808.9342</v>
      </c>
    </row>
    <row r="131" spans="1:11" ht="13.95" customHeight="1" x14ac:dyDescent="0.3">
      <c r="A131" s="20">
        <v>38018</v>
      </c>
      <c r="B131" s="56">
        <v>21638.539000000001</v>
      </c>
      <c r="C131" s="68">
        <v>1492074.14463</v>
      </c>
      <c r="D131" s="57">
        <v>770026.06</v>
      </c>
      <c r="E131" s="58">
        <v>544168.42500000005</v>
      </c>
      <c r="F131" s="58">
        <v>1447915.0796100001</v>
      </c>
      <c r="G131" s="59">
        <v>101549.57778000001</v>
      </c>
      <c r="H131" s="57">
        <v>49396.099000000002</v>
      </c>
      <c r="I131" s="58">
        <v>37019.514689999996</v>
      </c>
      <c r="J131" s="58">
        <v>33392.02448</v>
      </c>
      <c r="K131" s="60">
        <f t="shared" si="3"/>
        <v>-1469754.09693</v>
      </c>
    </row>
    <row r="132" spans="1:11" ht="13.95" customHeight="1" x14ac:dyDescent="0.3">
      <c r="A132" s="20">
        <v>38047</v>
      </c>
      <c r="B132" s="56">
        <v>6429.66</v>
      </c>
      <c r="C132" s="68">
        <v>1478423.5710600005</v>
      </c>
      <c r="D132" s="57">
        <v>798895.05900000012</v>
      </c>
      <c r="E132" s="58">
        <v>606030.11499999987</v>
      </c>
      <c r="F132" s="58">
        <v>1513063.5910799999</v>
      </c>
      <c r="G132" s="59">
        <v>176179.28263999999</v>
      </c>
      <c r="H132" s="57">
        <v>59464.101000000002</v>
      </c>
      <c r="I132" s="58">
        <v>35823.486779999999</v>
      </c>
      <c r="J132" s="58">
        <v>33979.809780000003</v>
      </c>
      <c r="K132" s="60">
        <f t="shared" si="3"/>
        <v>-1738582.2142199995</v>
      </c>
    </row>
    <row r="133" spans="1:11" ht="13.95" customHeight="1" x14ac:dyDescent="0.3">
      <c r="A133" s="20">
        <v>38078</v>
      </c>
      <c r="B133" s="56">
        <v>6206.201</v>
      </c>
      <c r="C133" s="68">
        <v>1454614.9008749998</v>
      </c>
      <c r="D133" s="57">
        <v>580210.05900000001</v>
      </c>
      <c r="E133" s="58">
        <v>769606.56299999985</v>
      </c>
      <c r="F133" s="58">
        <v>1567801.5378249998</v>
      </c>
      <c r="G133" s="59">
        <v>182791.93917500001</v>
      </c>
      <c r="H133" s="57">
        <v>50927.886999999995</v>
      </c>
      <c r="I133" s="58">
        <v>34556.18015</v>
      </c>
      <c r="J133" s="58">
        <v>22060.500550000001</v>
      </c>
      <c r="K133" s="60">
        <f t="shared" si="3"/>
        <v>-1747133.5648249998</v>
      </c>
    </row>
    <row r="134" spans="1:11" ht="13.95" customHeight="1" x14ac:dyDescent="0.3">
      <c r="A134" s="20">
        <v>38108</v>
      </c>
      <c r="B134" s="56">
        <v>29258.716999999997</v>
      </c>
      <c r="C134" s="68">
        <v>1456288.74575</v>
      </c>
      <c r="D134" s="57">
        <v>590540.06000000006</v>
      </c>
      <c r="E134" s="58">
        <v>810517.33700000006</v>
      </c>
      <c r="F134" s="58">
        <v>1604592.74985</v>
      </c>
      <c r="G134" s="59">
        <v>157966.63581000001</v>
      </c>
      <c r="H134" s="57">
        <v>51349.383999999998</v>
      </c>
      <c r="I134" s="58">
        <v>34272.307349999995</v>
      </c>
      <c r="J134" s="58">
        <v>26523.834900000002</v>
      </c>
      <c r="K134" s="60">
        <f t="shared" ref="K134:K165" si="4">+B134+C134-D134-E134-F134-G134-H134-I134-J134</f>
        <v>-1790214.84616</v>
      </c>
    </row>
    <row r="135" spans="1:11" ht="13.95" customHeight="1" x14ac:dyDescent="0.3">
      <c r="A135" s="20">
        <v>38139</v>
      </c>
      <c r="B135" s="56">
        <v>7756.375</v>
      </c>
      <c r="C135" s="68">
        <v>1413907.21575</v>
      </c>
      <c r="D135" s="57">
        <v>608927.06000000006</v>
      </c>
      <c r="E135" s="58">
        <v>898851.64799999993</v>
      </c>
      <c r="F135" s="58">
        <v>1571123.55593</v>
      </c>
      <c r="G135" s="59">
        <v>143437.46779</v>
      </c>
      <c r="H135" s="57">
        <v>52586.445</v>
      </c>
      <c r="I135" s="58">
        <v>33131.927350000005</v>
      </c>
      <c r="J135" s="58">
        <v>29968.104939999997</v>
      </c>
      <c r="K135" s="60">
        <f t="shared" si="4"/>
        <v>-1916362.6182599999</v>
      </c>
    </row>
    <row r="136" spans="1:11" ht="13.95" customHeight="1" x14ac:dyDescent="0.3">
      <c r="A136" s="20">
        <v>38169</v>
      </c>
      <c r="B136" s="56">
        <v>6159.0020000000004</v>
      </c>
      <c r="C136" s="68">
        <v>1413969.4242500002</v>
      </c>
      <c r="D136" s="57">
        <v>613797.06000000006</v>
      </c>
      <c r="E136" s="58">
        <v>1019472.508</v>
      </c>
      <c r="F136" s="58">
        <v>1551730.9061099996</v>
      </c>
      <c r="G136" s="59">
        <v>112058.83626</v>
      </c>
      <c r="H136" s="57">
        <v>60981.689999999995</v>
      </c>
      <c r="I136" s="58">
        <v>31845.237149999997</v>
      </c>
      <c r="J136" s="58">
        <v>27459.509239999999</v>
      </c>
      <c r="K136" s="60">
        <f t="shared" si="4"/>
        <v>-1997217.3205099993</v>
      </c>
    </row>
    <row r="137" spans="1:11" ht="13.95" customHeight="1" x14ac:dyDescent="0.3">
      <c r="A137" s="20">
        <v>38200</v>
      </c>
      <c r="B137" s="56">
        <v>18148.442000000003</v>
      </c>
      <c r="C137" s="68">
        <v>1412020.7962500001</v>
      </c>
      <c r="D137" s="57">
        <v>615460.05899999989</v>
      </c>
      <c r="E137" s="58">
        <v>1096818.6490000002</v>
      </c>
      <c r="F137" s="58">
        <v>1528306.2783300001</v>
      </c>
      <c r="G137" s="59">
        <v>85944.691590000002</v>
      </c>
      <c r="H137" s="57">
        <v>60943.705999999998</v>
      </c>
      <c r="I137" s="58">
        <v>31422.967650000006</v>
      </c>
      <c r="J137" s="58">
        <v>26574.083899999998</v>
      </c>
      <c r="K137" s="60">
        <f t="shared" si="4"/>
        <v>-2015301.19722</v>
      </c>
    </row>
    <row r="138" spans="1:11" ht="13.95" customHeight="1" x14ac:dyDescent="0.3">
      <c r="A138" s="20">
        <v>38231</v>
      </c>
      <c r="B138" s="56">
        <v>11226.556304</v>
      </c>
      <c r="C138" s="68">
        <v>1409633.444447</v>
      </c>
      <c r="D138" s="57">
        <v>632114.05940300005</v>
      </c>
      <c r="E138" s="58">
        <v>1179679.9591629999</v>
      </c>
      <c r="F138" s="58">
        <v>1532438.7857500003</v>
      </c>
      <c r="G138" s="59">
        <v>79663.338864999998</v>
      </c>
      <c r="H138" s="57">
        <v>55386.709827999999</v>
      </c>
      <c r="I138" s="58">
        <v>30450.973675000001</v>
      </c>
      <c r="J138" s="58">
        <v>29795.984549999997</v>
      </c>
      <c r="K138" s="60">
        <f t="shared" si="4"/>
        <v>-2118669.8104830002</v>
      </c>
    </row>
    <row r="139" spans="1:11" ht="13.95" customHeight="1" x14ac:dyDescent="0.3">
      <c r="A139" s="20">
        <v>38261</v>
      </c>
      <c r="B139" s="56">
        <v>8623.9762899999987</v>
      </c>
      <c r="C139" s="68">
        <v>1410744.72015405</v>
      </c>
      <c r="D139" s="57">
        <v>680014.59640300006</v>
      </c>
      <c r="E139" s="58">
        <v>1004874.785591</v>
      </c>
      <c r="F139" s="58">
        <v>1557576.6457479501</v>
      </c>
      <c r="G139" s="59">
        <v>71583.175354999999</v>
      </c>
      <c r="H139" s="57">
        <v>58218.573895999994</v>
      </c>
      <c r="I139" s="58">
        <v>32265.527438900001</v>
      </c>
      <c r="J139" s="58">
        <v>24085.96730145</v>
      </c>
      <c r="K139" s="60">
        <f t="shared" si="4"/>
        <v>-2009250.5752892499</v>
      </c>
    </row>
    <row r="140" spans="1:11" ht="13.95" customHeight="1" x14ac:dyDescent="0.3">
      <c r="A140" s="20">
        <v>38292</v>
      </c>
      <c r="B140" s="56">
        <v>9939.8580220000003</v>
      </c>
      <c r="C140" s="68">
        <v>1410225.76613925</v>
      </c>
      <c r="D140" s="57">
        <v>620679.93800000008</v>
      </c>
      <c r="E140" s="58">
        <v>1031767.2826609998</v>
      </c>
      <c r="F140" s="58">
        <v>1551595.0353224999</v>
      </c>
      <c r="G140" s="59">
        <v>61813.822665</v>
      </c>
      <c r="H140" s="57">
        <v>54632.555046999994</v>
      </c>
      <c r="I140" s="58">
        <v>32592.452103750002</v>
      </c>
      <c r="J140" s="58">
        <v>25385.519451999997</v>
      </c>
      <c r="K140" s="60">
        <f t="shared" si="4"/>
        <v>-1958300.9810900001</v>
      </c>
    </row>
    <row r="141" spans="1:11" ht="13.95" customHeight="1" x14ac:dyDescent="0.3">
      <c r="A141" s="20">
        <v>38322</v>
      </c>
      <c r="B141" s="56">
        <v>1599.896326</v>
      </c>
      <c r="C141" s="68">
        <v>1410541.6432777999</v>
      </c>
      <c r="D141" s="57">
        <v>633983.72696</v>
      </c>
      <c r="E141" s="58">
        <v>884434.98572300002</v>
      </c>
      <c r="F141" s="58">
        <v>1550602.6750655998</v>
      </c>
      <c r="G141" s="59">
        <v>126766.2981936</v>
      </c>
      <c r="H141" s="57">
        <v>57193.652516000002</v>
      </c>
      <c r="I141" s="58">
        <v>34165.823889599997</v>
      </c>
      <c r="J141" s="58">
        <v>25233.681370999999</v>
      </c>
      <c r="K141" s="60">
        <f t="shared" si="4"/>
        <v>-1900239.3041149999</v>
      </c>
    </row>
    <row r="142" spans="1:11" ht="13.95" customHeight="1" x14ac:dyDescent="0.3">
      <c r="A142" s="20">
        <v>38353</v>
      </c>
      <c r="B142" s="56">
        <v>23324.226932999998</v>
      </c>
      <c r="C142" s="68">
        <v>1411035.637051</v>
      </c>
      <c r="D142" s="57">
        <v>660218.16654000001</v>
      </c>
      <c r="E142" s="58">
        <v>925570.16161499987</v>
      </c>
      <c r="F142" s="58">
        <v>1525992.7040100002</v>
      </c>
      <c r="G142" s="59">
        <v>63921.554790300012</v>
      </c>
      <c r="H142" s="57">
        <v>57681.883043999995</v>
      </c>
      <c r="I142" s="58">
        <v>35188.380177299994</v>
      </c>
      <c r="J142" s="58">
        <v>22473.132109899998</v>
      </c>
      <c r="K142" s="60">
        <f t="shared" si="4"/>
        <v>-1856686.1183025003</v>
      </c>
    </row>
    <row r="143" spans="1:11" ht="13.95" customHeight="1" x14ac:dyDescent="0.3">
      <c r="A143" s="20">
        <v>38384</v>
      </c>
      <c r="B143" s="56">
        <v>23842.677812000002</v>
      </c>
      <c r="C143" s="68">
        <v>1407226.7048689998</v>
      </c>
      <c r="D143" s="57">
        <v>689332.14106000005</v>
      </c>
      <c r="E143" s="58">
        <v>928222.12694799993</v>
      </c>
      <c r="F143" s="58">
        <v>1488444.7908000001</v>
      </c>
      <c r="G143" s="59">
        <v>72521.406423999986</v>
      </c>
      <c r="H143" s="57">
        <v>58802.253130000005</v>
      </c>
      <c r="I143" s="58">
        <v>35811.323066449993</v>
      </c>
      <c r="J143" s="58">
        <v>21035.938402150001</v>
      </c>
      <c r="K143" s="60">
        <f t="shared" si="4"/>
        <v>-1863100.5971496003</v>
      </c>
    </row>
    <row r="144" spans="1:11" ht="13.95" customHeight="1" x14ac:dyDescent="0.3">
      <c r="A144" s="20">
        <v>38412</v>
      </c>
      <c r="B144" s="56">
        <v>14478.436898</v>
      </c>
      <c r="C144" s="68">
        <v>1407751.245629</v>
      </c>
      <c r="D144" s="57">
        <v>696282.66092000005</v>
      </c>
      <c r="E144" s="58">
        <v>780706.97986099997</v>
      </c>
      <c r="F144" s="58">
        <v>1488595.3553549999</v>
      </c>
      <c r="G144" s="59">
        <v>38281.759020000005</v>
      </c>
      <c r="H144" s="57">
        <v>60794.158534000002</v>
      </c>
      <c r="I144" s="58">
        <v>37330.28544</v>
      </c>
      <c r="J144" s="58">
        <v>17767.775525000001</v>
      </c>
      <c r="K144" s="60">
        <f t="shared" si="4"/>
        <v>-1697529.2921279997</v>
      </c>
    </row>
    <row r="145" spans="1:11" ht="13.95" customHeight="1" x14ac:dyDescent="0.3">
      <c r="A145" s="20">
        <v>38443</v>
      </c>
      <c r="B145" s="56">
        <v>7310.6222040000002</v>
      </c>
      <c r="C145" s="68">
        <v>1404648.1531120001</v>
      </c>
      <c r="D145" s="57">
        <v>696478.70616000006</v>
      </c>
      <c r="E145" s="58">
        <v>628862.53828099999</v>
      </c>
      <c r="F145" s="58">
        <v>1482941.4360749999</v>
      </c>
      <c r="G145" s="59">
        <v>165894.89732999998</v>
      </c>
      <c r="H145" s="57">
        <v>60456.382905999999</v>
      </c>
      <c r="I145" s="58">
        <v>37954.114020000008</v>
      </c>
      <c r="J145" s="58">
        <v>13137.486734999999</v>
      </c>
      <c r="K145" s="60">
        <f t="shared" si="4"/>
        <v>-1673766.7861909999</v>
      </c>
    </row>
    <row r="146" spans="1:11" ht="13.95" customHeight="1" x14ac:dyDescent="0.3">
      <c r="A146" s="20">
        <v>38473</v>
      </c>
      <c r="B146" s="56">
        <v>7724.5687900000003</v>
      </c>
      <c r="C146" s="68">
        <v>1400192.8228270002</v>
      </c>
      <c r="D146" s="57">
        <v>699742.73569999996</v>
      </c>
      <c r="E146" s="58">
        <v>638769.25310600002</v>
      </c>
      <c r="F146" s="58">
        <v>1516939.529625</v>
      </c>
      <c r="G146" s="59">
        <v>149416.86352500002</v>
      </c>
      <c r="H146" s="57">
        <v>63950.271720999997</v>
      </c>
      <c r="I146" s="58">
        <v>37161.351375000006</v>
      </c>
      <c r="J146" s="58">
        <v>15919.179655</v>
      </c>
      <c r="K146" s="60">
        <f t="shared" si="4"/>
        <v>-1713981.7930900001</v>
      </c>
    </row>
    <row r="147" spans="1:11" ht="13.95" customHeight="1" x14ac:dyDescent="0.3">
      <c r="A147" s="20">
        <v>38504</v>
      </c>
      <c r="B147" s="56">
        <v>6866.0674639999997</v>
      </c>
      <c r="C147" s="68">
        <v>1386722.9081250001</v>
      </c>
      <c r="D147" s="57">
        <v>702030.55499999993</v>
      </c>
      <c r="E147" s="58">
        <v>578769.80099799996</v>
      </c>
      <c r="F147" s="58">
        <v>1528503.8313000002</v>
      </c>
      <c r="G147" s="59">
        <v>115188.67998</v>
      </c>
      <c r="H147" s="57">
        <v>64055.69224199999</v>
      </c>
      <c r="I147" s="58">
        <v>36509.651700000002</v>
      </c>
      <c r="J147" s="58">
        <v>17642.800218</v>
      </c>
      <c r="K147" s="60">
        <f t="shared" si="4"/>
        <v>-1649112.0358490001</v>
      </c>
    </row>
    <row r="148" spans="1:11" ht="13.95" customHeight="1" x14ac:dyDescent="0.3">
      <c r="A148" s="20">
        <v>38534</v>
      </c>
      <c r="B148" s="56">
        <v>14113.576824</v>
      </c>
      <c r="C148" s="68">
        <v>1385821.7820170003</v>
      </c>
      <c r="D148" s="57">
        <v>700749.99290000019</v>
      </c>
      <c r="E148" s="58">
        <v>586169.64448000002</v>
      </c>
      <c r="F148" s="58">
        <v>1522377.4858800001</v>
      </c>
      <c r="G148" s="59">
        <v>83421.717390000005</v>
      </c>
      <c r="H148" s="57">
        <v>60987.083335999996</v>
      </c>
      <c r="I148" s="58">
        <v>36898.635720000006</v>
      </c>
      <c r="J148" s="58">
        <v>23290.360513</v>
      </c>
      <c r="K148" s="60">
        <f t="shared" si="4"/>
        <v>-1613959.5613780001</v>
      </c>
    </row>
    <row r="149" spans="1:11" ht="13.95" customHeight="1" x14ac:dyDescent="0.3">
      <c r="A149" s="20">
        <v>38565</v>
      </c>
      <c r="B149" s="56">
        <v>11277.215892</v>
      </c>
      <c r="C149" s="68">
        <v>1384693.5238939999</v>
      </c>
      <c r="D149" s="57">
        <v>701565.00325000007</v>
      </c>
      <c r="E149" s="58">
        <v>549866.38035200001</v>
      </c>
      <c r="F149" s="58">
        <v>1559062.4131199999</v>
      </c>
      <c r="G149" s="59">
        <v>65055.331200000001</v>
      </c>
      <c r="H149" s="57">
        <v>66048.235516000001</v>
      </c>
      <c r="I149" s="58">
        <v>39911.661440000003</v>
      </c>
      <c r="J149" s="58">
        <v>22924.820927000001</v>
      </c>
      <c r="K149" s="60">
        <f t="shared" si="4"/>
        <v>-1608463.1060190001</v>
      </c>
    </row>
    <row r="150" spans="1:11" ht="13.95" customHeight="1" x14ac:dyDescent="0.3">
      <c r="A150" s="20">
        <v>38596</v>
      </c>
      <c r="B150" s="56">
        <v>10890.884335000001</v>
      </c>
      <c r="C150" s="68">
        <v>1384913.1608850001</v>
      </c>
      <c r="D150" s="57">
        <v>719148.14222000004</v>
      </c>
      <c r="E150" s="58">
        <v>555303.27546799998</v>
      </c>
      <c r="F150" s="58">
        <v>1564223.3111</v>
      </c>
      <c r="G150" s="59">
        <v>34998.005799999999</v>
      </c>
      <c r="H150" s="57">
        <v>70431.890898999991</v>
      </c>
      <c r="I150" s="58">
        <v>41543.555899999999</v>
      </c>
      <c r="J150" s="58">
        <v>19880.804548</v>
      </c>
      <c r="K150" s="60">
        <f t="shared" si="4"/>
        <v>-1609724.9407149998</v>
      </c>
    </row>
    <row r="151" spans="1:11" ht="13.95" customHeight="1" x14ac:dyDescent="0.3">
      <c r="A151" s="20">
        <v>38626</v>
      </c>
      <c r="B151" s="56">
        <v>26502.712638999998</v>
      </c>
      <c r="C151" s="68">
        <v>1380948.3186870001</v>
      </c>
      <c r="D151" s="57">
        <v>726305.96944000002</v>
      </c>
      <c r="E151" s="58">
        <v>551220.77335899998</v>
      </c>
      <c r="F151" s="58">
        <v>1557499.2066200001</v>
      </c>
      <c r="G151" s="59">
        <v>48643.480949999997</v>
      </c>
      <c r="H151" s="57">
        <v>65740.445183000003</v>
      </c>
      <c r="I151" s="58">
        <v>42336.538499999995</v>
      </c>
      <c r="J151" s="58">
        <v>12895.075167999999</v>
      </c>
      <c r="K151" s="60">
        <f t="shared" si="4"/>
        <v>-1597190.4578940002</v>
      </c>
    </row>
    <row r="152" spans="1:11" ht="13.95" customHeight="1" x14ac:dyDescent="0.3">
      <c r="A152" s="20">
        <v>38657</v>
      </c>
      <c r="B152" s="56">
        <v>20460.980345999997</v>
      </c>
      <c r="C152" s="68">
        <v>1379454.2289790001</v>
      </c>
      <c r="D152" s="57">
        <v>733722.6200900001</v>
      </c>
      <c r="E152" s="58">
        <v>512952.723306</v>
      </c>
      <c r="F152" s="58">
        <v>1563646.3541999999</v>
      </c>
      <c r="G152" s="59">
        <v>54375.882980000002</v>
      </c>
      <c r="H152" s="57">
        <v>63549.623739999995</v>
      </c>
      <c r="I152" s="58">
        <v>42678.182160000004</v>
      </c>
      <c r="J152" s="58">
        <v>12154.779783</v>
      </c>
      <c r="K152" s="60">
        <f t="shared" si="4"/>
        <v>-1583164.9569339999</v>
      </c>
    </row>
    <row r="153" spans="1:11" ht="13.95" customHeight="1" x14ac:dyDescent="0.3">
      <c r="A153" s="20">
        <v>38687</v>
      </c>
      <c r="B153" s="56">
        <v>1599.896326</v>
      </c>
      <c r="C153" s="68">
        <v>1378878.3017950002</v>
      </c>
      <c r="D153" s="57">
        <v>741779.55153000006</v>
      </c>
      <c r="E153" s="58">
        <v>513486.07748300006</v>
      </c>
      <c r="F153" s="58">
        <v>1543430.0341879998</v>
      </c>
      <c r="G153" s="59">
        <v>163951.29948100002</v>
      </c>
      <c r="H153" s="57">
        <v>65256.698401999995</v>
      </c>
      <c r="I153" s="58">
        <v>43099.843898000006</v>
      </c>
      <c r="J153" s="58">
        <v>10461.326606000002</v>
      </c>
      <c r="K153" s="60">
        <f t="shared" si="4"/>
        <v>-1700986.6334669995</v>
      </c>
    </row>
    <row r="154" spans="1:11" ht="13.95" customHeight="1" x14ac:dyDescent="0.3">
      <c r="A154" s="20">
        <v>38718</v>
      </c>
      <c r="B154" s="56">
        <v>6400.2666710000003</v>
      </c>
      <c r="C154" s="68">
        <v>1379312.4310981003</v>
      </c>
      <c r="D154" s="57">
        <v>768165.51802999992</v>
      </c>
      <c r="E154" s="58">
        <v>759984.0686329999</v>
      </c>
      <c r="F154" s="58">
        <v>1551483.5173887999</v>
      </c>
      <c r="G154" s="59">
        <v>40943.298307500001</v>
      </c>
      <c r="H154" s="57">
        <v>67711.361071000007</v>
      </c>
      <c r="I154" s="58">
        <v>43253.51306260001</v>
      </c>
      <c r="J154" s="58">
        <v>10998.847998500001</v>
      </c>
      <c r="K154" s="60">
        <f t="shared" si="4"/>
        <v>-1856827.4267222998</v>
      </c>
    </row>
    <row r="155" spans="1:11" ht="13.95" customHeight="1" x14ac:dyDescent="0.3">
      <c r="A155" s="20">
        <v>38749</v>
      </c>
      <c r="B155" s="56">
        <v>22672.418923999998</v>
      </c>
      <c r="C155" s="68">
        <v>1377141.7845826002</v>
      </c>
      <c r="D155" s="57">
        <v>785746.98269999993</v>
      </c>
      <c r="E155" s="58">
        <v>484960.75265700003</v>
      </c>
      <c r="F155" s="58">
        <v>1512009.3779881999</v>
      </c>
      <c r="G155" s="59">
        <v>117188.62773020001</v>
      </c>
      <c r="H155" s="57">
        <v>66822.359725999995</v>
      </c>
      <c r="I155" s="58">
        <v>42308.477634800001</v>
      </c>
      <c r="J155" s="58">
        <v>11885.0354568</v>
      </c>
      <c r="K155" s="60">
        <f t="shared" si="4"/>
        <v>-1621107.4103863996</v>
      </c>
    </row>
    <row r="156" spans="1:11" ht="13.95" customHeight="1" x14ac:dyDescent="0.3">
      <c r="A156" s="20">
        <v>38777</v>
      </c>
      <c r="B156" s="56">
        <v>6587.7606850000002</v>
      </c>
      <c r="C156" s="68">
        <v>1376284.9985950999</v>
      </c>
      <c r="D156" s="57">
        <v>784500.53152999992</v>
      </c>
      <c r="E156" s="58">
        <v>476546.61181500001</v>
      </c>
      <c r="F156" s="58">
        <v>1499854.9818416</v>
      </c>
      <c r="G156" s="59">
        <v>160712.95907919999</v>
      </c>
      <c r="H156" s="57">
        <v>66906.245055999985</v>
      </c>
      <c r="I156" s="58">
        <v>44653.688452800001</v>
      </c>
      <c r="J156" s="58">
        <v>9401.2576466000028</v>
      </c>
      <c r="K156" s="60">
        <f t="shared" si="4"/>
        <v>-1659703.5161411001</v>
      </c>
    </row>
    <row r="157" spans="1:11" ht="13.95" customHeight="1" x14ac:dyDescent="0.3">
      <c r="A157" s="20">
        <v>38808</v>
      </c>
      <c r="B157" s="56">
        <v>38132.150137000004</v>
      </c>
      <c r="C157" s="68">
        <v>1370470.5130088003</v>
      </c>
      <c r="D157" s="57">
        <v>774239.21292999992</v>
      </c>
      <c r="E157" s="58">
        <v>377747.71760299994</v>
      </c>
      <c r="F157" s="58">
        <v>1387192.0397244</v>
      </c>
      <c r="G157" s="59">
        <v>160193.33605799999</v>
      </c>
      <c r="H157" s="57">
        <v>66326.039373000007</v>
      </c>
      <c r="I157" s="58">
        <v>41774.345786599988</v>
      </c>
      <c r="J157" s="58">
        <v>12211.760180600002</v>
      </c>
      <c r="K157" s="60">
        <f t="shared" si="4"/>
        <v>-1411081.7885097994</v>
      </c>
    </row>
    <row r="158" spans="1:11" ht="13.95" customHeight="1" x14ac:dyDescent="0.3">
      <c r="A158" s="20">
        <v>38838</v>
      </c>
      <c r="B158" s="56">
        <v>15628.975657999999</v>
      </c>
      <c r="C158" s="68">
        <v>1370663.8434265</v>
      </c>
      <c r="D158" s="57">
        <v>773904.18635999993</v>
      </c>
      <c r="E158" s="58">
        <v>534124.58013400005</v>
      </c>
      <c r="F158" s="58">
        <v>1469310.1681124999</v>
      </c>
      <c r="G158" s="59">
        <v>100545.51539249999</v>
      </c>
      <c r="H158" s="57">
        <v>68977.983802000017</v>
      </c>
      <c r="I158" s="58">
        <v>44345.498392500005</v>
      </c>
      <c r="J158" s="58">
        <v>60265.444084499999</v>
      </c>
      <c r="K158" s="60">
        <f t="shared" si="4"/>
        <v>-1665180.5571935</v>
      </c>
    </row>
    <row r="159" spans="1:11" ht="13.95" customHeight="1" x14ac:dyDescent="0.3">
      <c r="A159" s="20">
        <v>38869</v>
      </c>
      <c r="B159" s="56">
        <v>28558.087489999998</v>
      </c>
      <c r="C159" s="68">
        <v>1367769.6480725002</v>
      </c>
      <c r="D159" s="57">
        <v>758090.9781200001</v>
      </c>
      <c r="E159" s="58">
        <v>469845.26384800003</v>
      </c>
      <c r="F159" s="58">
        <v>1487975.045046</v>
      </c>
      <c r="G159" s="59">
        <v>108979.647375</v>
      </c>
      <c r="H159" s="57">
        <v>66890.334004000004</v>
      </c>
      <c r="I159" s="58">
        <v>46026.736302000005</v>
      </c>
      <c r="J159" s="58">
        <v>78653.250714000009</v>
      </c>
      <c r="K159" s="60">
        <f t="shared" si="4"/>
        <v>-1620133.5198464999</v>
      </c>
    </row>
    <row r="160" spans="1:11" ht="13.95" customHeight="1" x14ac:dyDescent="0.3">
      <c r="A160" s="20">
        <v>38899</v>
      </c>
      <c r="B160" s="56">
        <v>9486.5403870000009</v>
      </c>
      <c r="C160" s="68">
        <v>1366665.8333928999</v>
      </c>
      <c r="D160" s="57">
        <v>764171.58425999992</v>
      </c>
      <c r="E160" s="58">
        <v>506978.30684000003</v>
      </c>
      <c r="F160" s="58">
        <v>1473546.6563763004</v>
      </c>
      <c r="G160" s="59">
        <v>200858.23168809997</v>
      </c>
      <c r="H160" s="57">
        <v>67724.118881000002</v>
      </c>
      <c r="I160" s="58">
        <v>46673.354437100017</v>
      </c>
      <c r="J160" s="58">
        <v>78131.562362899989</v>
      </c>
      <c r="K160" s="60">
        <f t="shared" si="4"/>
        <v>-1761931.4410655003</v>
      </c>
    </row>
    <row r="161" spans="1:11" ht="13.95" customHeight="1" x14ac:dyDescent="0.3">
      <c r="A161" s="20">
        <v>38930</v>
      </c>
      <c r="B161" s="56">
        <v>13256.545067000001</v>
      </c>
      <c r="C161" s="68">
        <v>1357512.1942909998</v>
      </c>
      <c r="D161" s="57">
        <v>765169.96325000003</v>
      </c>
      <c r="E161" s="58">
        <v>440338.16934900003</v>
      </c>
      <c r="F161" s="58">
        <v>1467785.214774</v>
      </c>
      <c r="G161" s="59">
        <v>150533.49419999999</v>
      </c>
      <c r="H161" s="57">
        <v>67816.490000999998</v>
      </c>
      <c r="I161" s="58">
        <v>46929.542022000001</v>
      </c>
      <c r="J161" s="58">
        <v>71421.843779000003</v>
      </c>
      <c r="K161" s="60">
        <f t="shared" si="4"/>
        <v>-1639225.9780170005</v>
      </c>
    </row>
    <row r="162" spans="1:11" ht="13.95" customHeight="1" x14ac:dyDescent="0.3">
      <c r="A162" s="20">
        <v>38961</v>
      </c>
      <c r="B162" s="56">
        <v>24760.952748999996</v>
      </c>
      <c r="C162" s="68">
        <v>1356939.4983528999</v>
      </c>
      <c r="D162" s="57">
        <v>769429.95279999997</v>
      </c>
      <c r="E162" s="58">
        <v>479675.31288600003</v>
      </c>
      <c r="F162" s="58">
        <v>1496844.5518676997</v>
      </c>
      <c r="G162" s="59">
        <v>83353.616211600005</v>
      </c>
      <c r="H162" s="57">
        <v>69199.66032000001</v>
      </c>
      <c r="I162" s="58">
        <v>48173.018951099999</v>
      </c>
      <c r="J162" s="58">
        <v>56805.733224900003</v>
      </c>
      <c r="K162" s="60">
        <f t="shared" si="4"/>
        <v>-1621781.3951593998</v>
      </c>
    </row>
    <row r="163" spans="1:11" ht="13.95" customHeight="1" x14ac:dyDescent="0.3">
      <c r="A163" s="20">
        <v>38991</v>
      </c>
      <c r="B163" s="56">
        <v>9351.6506470000004</v>
      </c>
      <c r="C163" s="68">
        <v>1356941.6187006</v>
      </c>
      <c r="D163" s="57">
        <v>772531.75169999991</v>
      </c>
      <c r="E163" s="58">
        <v>464050.02270500007</v>
      </c>
      <c r="F163" s="58">
        <v>1507541.4559313999</v>
      </c>
      <c r="G163" s="59">
        <v>136168.3127678</v>
      </c>
      <c r="H163" s="57">
        <v>68286.895839999997</v>
      </c>
      <c r="I163" s="58">
        <v>48973.980321600007</v>
      </c>
      <c r="J163" s="58">
        <v>20228.406040600003</v>
      </c>
      <c r="K163" s="60">
        <f t="shared" si="4"/>
        <v>-1651487.5559588</v>
      </c>
    </row>
    <row r="164" spans="1:11" ht="13.95" customHeight="1" x14ac:dyDescent="0.3">
      <c r="A164" s="20">
        <v>39022</v>
      </c>
      <c r="B164" s="56">
        <v>9302.8386460000002</v>
      </c>
      <c r="C164" s="68">
        <v>1355639.407838</v>
      </c>
      <c r="D164" s="57">
        <v>800011.24819000007</v>
      </c>
      <c r="E164" s="58">
        <v>502241.24556000001</v>
      </c>
      <c r="F164" s="58">
        <v>1525052.6809560005</v>
      </c>
      <c r="G164" s="59">
        <v>65820.95667</v>
      </c>
      <c r="H164" s="57">
        <v>70293.277341000008</v>
      </c>
      <c r="I164" s="58">
        <v>49376.017314000004</v>
      </c>
      <c r="J164" s="58">
        <v>34439.284212999999</v>
      </c>
      <c r="K164" s="60">
        <f t="shared" si="4"/>
        <v>-1682292.4637600007</v>
      </c>
    </row>
    <row r="165" spans="1:11" ht="13.95" customHeight="1" x14ac:dyDescent="0.3">
      <c r="A165" s="20">
        <v>39052</v>
      </c>
      <c r="B165" s="56">
        <v>1599.896326</v>
      </c>
      <c r="C165" s="68">
        <v>1352309.3022579001</v>
      </c>
      <c r="D165" s="57">
        <v>797198.51619999995</v>
      </c>
      <c r="E165" s="58">
        <v>556297.94380499993</v>
      </c>
      <c r="F165" s="58">
        <v>1431052.1946215001</v>
      </c>
      <c r="G165" s="59">
        <v>77966.119030800008</v>
      </c>
      <c r="H165" s="57">
        <v>68000.006833000007</v>
      </c>
      <c r="I165" s="58">
        <v>47516.236024400001</v>
      </c>
      <c r="J165" s="58">
        <v>130781.60913550001</v>
      </c>
      <c r="K165" s="60">
        <f t="shared" si="4"/>
        <v>-1754903.4270662998</v>
      </c>
    </row>
    <row r="166" spans="1:11" ht="13.95" customHeight="1" x14ac:dyDescent="0.3">
      <c r="A166" s="20">
        <v>39083</v>
      </c>
      <c r="B166" s="56">
        <v>38330.284863000001</v>
      </c>
      <c r="C166" s="68">
        <v>1352423.7803994999</v>
      </c>
      <c r="D166" s="57">
        <v>835416.24044999992</v>
      </c>
      <c r="E166" s="58">
        <v>826626.79221199988</v>
      </c>
      <c r="F166" s="58">
        <v>1440894.3237149999</v>
      </c>
      <c r="G166" s="59">
        <v>26737.886542499997</v>
      </c>
      <c r="H166" s="57">
        <v>70573.651186000003</v>
      </c>
      <c r="I166" s="58">
        <v>48124.942792499998</v>
      </c>
      <c r="J166" s="58">
        <v>168461.90236850004</v>
      </c>
      <c r="K166" s="60">
        <f t="shared" ref="K166:K189" si="5">+B166+C166-D166-E166-F166-G166-H166-I166-J166</f>
        <v>-2026081.6740039999</v>
      </c>
    </row>
    <row r="167" spans="1:11" ht="13.95" customHeight="1" x14ac:dyDescent="0.3">
      <c r="A167" s="20">
        <v>39114</v>
      </c>
      <c r="B167" s="56">
        <v>15110.770893999999</v>
      </c>
      <c r="C167" s="68">
        <v>1351410.8120255999</v>
      </c>
      <c r="D167" s="57">
        <v>862677.88297999999</v>
      </c>
      <c r="E167" s="58">
        <v>732030.382843</v>
      </c>
      <c r="F167" s="58">
        <v>1451210.8802043998</v>
      </c>
      <c r="G167" s="59">
        <v>21613.476495800001</v>
      </c>
      <c r="H167" s="57">
        <v>73839.585202000002</v>
      </c>
      <c r="I167" s="58">
        <v>49066.440288600003</v>
      </c>
      <c r="J167" s="58">
        <v>195900.433475</v>
      </c>
      <c r="K167" s="60">
        <f t="shared" si="5"/>
        <v>-2019817.4985692</v>
      </c>
    </row>
    <row r="168" spans="1:11" ht="13.95" customHeight="1" x14ac:dyDescent="0.3">
      <c r="A168" s="20">
        <v>39142</v>
      </c>
      <c r="B168" s="56">
        <v>15111.704333</v>
      </c>
      <c r="C168" s="68">
        <v>1348830.7587454999</v>
      </c>
      <c r="D168" s="57">
        <v>898243.78599999985</v>
      </c>
      <c r="E168" s="58">
        <v>1153951.5005029999</v>
      </c>
      <c r="F168" s="58">
        <v>1432357.6348105001</v>
      </c>
      <c r="G168" s="59">
        <v>35035.509482499998</v>
      </c>
      <c r="H168" s="57">
        <v>81038.010982000022</v>
      </c>
      <c r="I168" s="58">
        <v>47705.718749</v>
      </c>
      <c r="J168" s="58">
        <v>188779.92160549999</v>
      </c>
      <c r="K168" s="60">
        <f t="shared" si="5"/>
        <v>-2473169.6190540004</v>
      </c>
    </row>
    <row r="169" spans="1:11" ht="13.95" customHeight="1" x14ac:dyDescent="0.3">
      <c r="A169" s="20">
        <v>39173</v>
      </c>
      <c r="B169" s="56">
        <v>20539.645926999998</v>
      </c>
      <c r="C169" s="68">
        <v>1347409.5978162999</v>
      </c>
      <c r="D169" s="57">
        <v>939885.75557999988</v>
      </c>
      <c r="E169" s="58">
        <v>1000219.319263</v>
      </c>
      <c r="F169" s="58">
        <v>1491949.6112795002</v>
      </c>
      <c r="G169" s="59">
        <v>201118.93360669998</v>
      </c>
      <c r="H169" s="57">
        <v>80138.893526999993</v>
      </c>
      <c r="I169" s="58">
        <v>46986.473179799999</v>
      </c>
      <c r="J169" s="58">
        <v>180370.68613569997</v>
      </c>
      <c r="K169" s="60">
        <f t="shared" si="5"/>
        <v>-2572720.4288284001</v>
      </c>
    </row>
    <row r="170" spans="1:11" ht="13.95" customHeight="1" x14ac:dyDescent="0.3">
      <c r="A170" s="20">
        <v>39203</v>
      </c>
      <c r="B170" s="56">
        <v>23118.125819000001</v>
      </c>
      <c r="C170" s="68">
        <v>1345679.0489777999</v>
      </c>
      <c r="D170" s="57">
        <v>995236.19419999979</v>
      </c>
      <c r="E170" s="58">
        <v>1019489.6589110001</v>
      </c>
      <c r="F170" s="58">
        <v>1520054.9438256</v>
      </c>
      <c r="G170" s="59">
        <v>57112.984706399991</v>
      </c>
      <c r="H170" s="57">
        <v>80874.496866000001</v>
      </c>
      <c r="I170" s="58">
        <v>46861.319383200003</v>
      </c>
      <c r="J170" s="58">
        <v>160289.655317</v>
      </c>
      <c r="K170" s="60">
        <f t="shared" si="5"/>
        <v>-2511122.0784123996</v>
      </c>
    </row>
    <row r="171" spans="1:11" ht="13.95" customHeight="1" x14ac:dyDescent="0.3">
      <c r="A171" s="20">
        <v>39234</v>
      </c>
      <c r="B171" s="56">
        <v>8863.7061380000014</v>
      </c>
      <c r="C171" s="68">
        <v>1344736.0286547998</v>
      </c>
      <c r="D171" s="57">
        <v>1036491.4846800002</v>
      </c>
      <c r="E171" s="58">
        <v>898118.36824999994</v>
      </c>
      <c r="F171" s="58">
        <v>1629066.9742570003</v>
      </c>
      <c r="G171" s="59">
        <v>89305.927725400004</v>
      </c>
      <c r="H171" s="57">
        <v>84420.425466000001</v>
      </c>
      <c r="I171" s="58">
        <v>49195.089316999998</v>
      </c>
      <c r="J171" s="58">
        <v>153339.38451560002</v>
      </c>
      <c r="K171" s="60">
        <f t="shared" si="5"/>
        <v>-2586337.9194182004</v>
      </c>
    </row>
    <row r="172" spans="1:11" ht="13.95" customHeight="1" x14ac:dyDescent="0.3">
      <c r="A172" s="20">
        <v>39264</v>
      </c>
      <c r="B172" s="56">
        <v>9692.543364000001</v>
      </c>
      <c r="C172" s="68">
        <v>1340261.9208439998</v>
      </c>
      <c r="D172" s="57">
        <v>1075942.8081799999</v>
      </c>
      <c r="E172" s="58">
        <v>694415.87185300002</v>
      </c>
      <c r="F172" s="58">
        <v>1605411.3725639998</v>
      </c>
      <c r="G172" s="59">
        <v>73721.718899999993</v>
      </c>
      <c r="H172" s="57">
        <v>86538.753330999985</v>
      </c>
      <c r="I172" s="58">
        <v>47757.902868000005</v>
      </c>
      <c r="J172" s="58">
        <v>84921.534297999999</v>
      </c>
      <c r="K172" s="60">
        <f t="shared" si="5"/>
        <v>-2318755.4977859999</v>
      </c>
    </row>
    <row r="173" spans="1:11" ht="13.95" customHeight="1" x14ac:dyDescent="0.3">
      <c r="A173" s="20">
        <v>39295</v>
      </c>
      <c r="B173" s="56">
        <v>12362.060668</v>
      </c>
      <c r="C173" s="68">
        <v>1340146.5190532999</v>
      </c>
      <c r="D173" s="57">
        <v>1107671.3404899999</v>
      </c>
      <c r="E173" s="58">
        <v>646010.87643099995</v>
      </c>
      <c r="F173" s="58">
        <v>1632636.4778105</v>
      </c>
      <c r="G173" s="59">
        <v>81108.941106400001</v>
      </c>
      <c r="H173" s="57">
        <v>86745.501617000016</v>
      </c>
      <c r="I173" s="58">
        <v>50599.184461199999</v>
      </c>
      <c r="J173" s="58">
        <v>70456.464461800002</v>
      </c>
      <c r="K173" s="60">
        <f t="shared" si="5"/>
        <v>-2322720.2066566003</v>
      </c>
    </row>
    <row r="174" spans="1:11" ht="13.95" customHeight="1" x14ac:dyDescent="0.3">
      <c r="A174" s="20">
        <v>39326</v>
      </c>
      <c r="B174" s="56">
        <v>8630.8470390000002</v>
      </c>
      <c r="C174" s="68">
        <v>1339055.1367750999</v>
      </c>
      <c r="D174" s="57">
        <v>1123313.9306999999</v>
      </c>
      <c r="E174" s="58">
        <v>694945.51231899997</v>
      </c>
      <c r="F174" s="58">
        <v>1641120.4995269999</v>
      </c>
      <c r="G174" s="59">
        <v>49301.231631000002</v>
      </c>
      <c r="H174" s="57">
        <v>87734.888772000006</v>
      </c>
      <c r="I174" s="58">
        <v>49443.601757000004</v>
      </c>
      <c r="J174" s="58">
        <v>67050.488344799989</v>
      </c>
      <c r="K174" s="60">
        <f t="shared" si="5"/>
        <v>-2365224.1692367005</v>
      </c>
    </row>
    <row r="175" spans="1:11" ht="13.95" customHeight="1" x14ac:dyDescent="0.3">
      <c r="A175" s="20">
        <v>39356</v>
      </c>
      <c r="B175" s="56">
        <v>5376.5245059999997</v>
      </c>
      <c r="C175" s="68">
        <v>1336016.2316534</v>
      </c>
      <c r="D175" s="57">
        <v>1131026.2755900002</v>
      </c>
      <c r="E175" s="58">
        <v>753960.07946000004</v>
      </c>
      <c r="F175" s="58">
        <v>1638102.0826051999</v>
      </c>
      <c r="G175" s="59">
        <v>82875.792203200006</v>
      </c>
      <c r="H175" s="57">
        <v>88779.986466999995</v>
      </c>
      <c r="I175" s="58">
        <v>46884.231772799998</v>
      </c>
      <c r="J175" s="58">
        <v>59044.2602616</v>
      </c>
      <c r="K175" s="60">
        <f t="shared" si="5"/>
        <v>-2459279.9522004002</v>
      </c>
    </row>
    <row r="176" spans="1:11" ht="13.95" customHeight="1" x14ac:dyDescent="0.3">
      <c r="A176" s="20">
        <v>39387</v>
      </c>
      <c r="B176" s="56">
        <v>6979.4834600000004</v>
      </c>
      <c r="C176" s="68">
        <v>1334569.1339763999</v>
      </c>
      <c r="D176" s="57">
        <v>1148173.0972699998</v>
      </c>
      <c r="E176" s="58">
        <v>736341.87637099996</v>
      </c>
      <c r="F176" s="58">
        <v>1675401.9668303998</v>
      </c>
      <c r="G176" s="59">
        <v>65596.532948799999</v>
      </c>
      <c r="H176" s="57">
        <v>88613.80060799999</v>
      </c>
      <c r="I176" s="58">
        <v>46955.714748000006</v>
      </c>
      <c r="J176" s="58">
        <v>58149.996848399998</v>
      </c>
      <c r="K176" s="60">
        <f t="shared" si="5"/>
        <v>-2477684.3681881996</v>
      </c>
    </row>
    <row r="177" spans="1:11" ht="13.95" customHeight="1" x14ac:dyDescent="0.3">
      <c r="A177" s="20">
        <v>39417</v>
      </c>
      <c r="B177" s="56">
        <v>1599.896326</v>
      </c>
      <c r="C177" s="68">
        <v>1335976.6604605</v>
      </c>
      <c r="D177" s="57">
        <v>1181032.6826000002</v>
      </c>
      <c r="E177" s="58">
        <v>883878.58204000001</v>
      </c>
      <c r="F177" s="58">
        <v>1814313.2156834998</v>
      </c>
      <c r="G177" s="59">
        <v>132607.51077999998</v>
      </c>
      <c r="H177" s="57">
        <v>97709.732094000006</v>
      </c>
      <c r="I177" s="58">
        <v>50192.342946499994</v>
      </c>
      <c r="J177" s="58">
        <v>186552.02737349999</v>
      </c>
      <c r="K177" s="60">
        <f t="shared" si="5"/>
        <v>-3008709.5367310005</v>
      </c>
    </row>
    <row r="178" spans="1:11" ht="13.95" customHeight="1" x14ac:dyDescent="0.3">
      <c r="A178" s="20">
        <v>39448</v>
      </c>
      <c r="B178" s="56">
        <v>5123.9201210000001</v>
      </c>
      <c r="C178" s="68">
        <v>1333659.3149983</v>
      </c>
      <c r="D178" s="57">
        <v>1249652.8664530003</v>
      </c>
      <c r="E178" s="58">
        <v>1123549.3481409999</v>
      </c>
      <c r="F178" s="58">
        <v>1725475.9832547999</v>
      </c>
      <c r="G178" s="59">
        <v>147706.49990180001</v>
      </c>
      <c r="H178" s="57">
        <v>66765.233238000001</v>
      </c>
      <c r="I178" s="58">
        <v>41482.881159999997</v>
      </c>
      <c r="J178" s="58">
        <v>174712.43799380001</v>
      </c>
      <c r="K178" s="60">
        <f t="shared" si="5"/>
        <v>-3190562.0150230997</v>
      </c>
    </row>
    <row r="179" spans="1:11" ht="13.95" customHeight="1" x14ac:dyDescent="0.3">
      <c r="A179" s="20">
        <v>39479</v>
      </c>
      <c r="B179" s="56">
        <v>5597.2688360000002</v>
      </c>
      <c r="C179" s="68">
        <v>1332356.9270889999</v>
      </c>
      <c r="D179" s="57">
        <v>1306582.251013</v>
      </c>
      <c r="E179" s="58">
        <v>756222.697239</v>
      </c>
      <c r="F179" s="58">
        <v>1685482.3395499999</v>
      </c>
      <c r="G179" s="59">
        <v>88850.737373999989</v>
      </c>
      <c r="H179" s="57">
        <v>68502.844561999998</v>
      </c>
      <c r="I179" s="58">
        <v>41851.154199999997</v>
      </c>
      <c r="J179" s="58">
        <v>167386.97088500002</v>
      </c>
      <c r="K179" s="60">
        <f t="shared" si="5"/>
        <v>-2776924.7988980003</v>
      </c>
    </row>
    <row r="180" spans="1:11" ht="13.95" customHeight="1" x14ac:dyDescent="0.3">
      <c r="A180" s="20">
        <v>39508</v>
      </c>
      <c r="B180" s="56">
        <v>33549.224913999999</v>
      </c>
      <c r="C180" s="68">
        <v>1328941.2635806</v>
      </c>
      <c r="D180" s="57">
        <v>1348637.2494159997</v>
      </c>
      <c r="E180" s="58">
        <v>994167.74603300006</v>
      </c>
      <c r="F180" s="58">
        <v>1664985.8857944</v>
      </c>
      <c r="G180" s="59">
        <v>132996.83289359999</v>
      </c>
      <c r="H180" s="57">
        <v>70471.372216999996</v>
      </c>
      <c r="I180" s="58">
        <v>41549.985546600001</v>
      </c>
      <c r="J180" s="58">
        <v>162900.31437959999</v>
      </c>
      <c r="K180" s="60">
        <f t="shared" si="5"/>
        <v>-3053218.8977855998</v>
      </c>
    </row>
    <row r="181" spans="1:11" ht="13.95" customHeight="1" x14ac:dyDescent="0.3">
      <c r="A181" s="20">
        <v>39539</v>
      </c>
      <c r="B181" s="56">
        <v>2657.1308710000003</v>
      </c>
      <c r="C181" s="68">
        <v>1323156.204685</v>
      </c>
      <c r="D181" s="57">
        <v>1350537.5497729999</v>
      </c>
      <c r="E181" s="58">
        <v>984879.40172199998</v>
      </c>
      <c r="F181" s="58">
        <v>1714079.5135639999</v>
      </c>
      <c r="G181" s="59">
        <v>87185.833790999997</v>
      </c>
      <c r="H181" s="57">
        <v>70749.478411999982</v>
      </c>
      <c r="I181" s="58">
        <v>39267.662054999993</v>
      </c>
      <c r="J181" s="58">
        <v>117665.906924</v>
      </c>
      <c r="K181" s="60">
        <f t="shared" si="5"/>
        <v>-3038552.0106849996</v>
      </c>
    </row>
    <row r="182" spans="1:11" ht="13.95" customHeight="1" x14ac:dyDescent="0.3">
      <c r="A182" s="20">
        <v>39569</v>
      </c>
      <c r="B182" s="56">
        <v>4447.5334029999995</v>
      </c>
      <c r="C182" s="68">
        <v>1322622.7187219001</v>
      </c>
      <c r="D182" s="57">
        <v>1413297.9191000001</v>
      </c>
      <c r="E182" s="58">
        <v>800394.26917600003</v>
      </c>
      <c r="F182" s="58">
        <v>1896264.6219671001</v>
      </c>
      <c r="G182" s="59">
        <v>93788.201083499996</v>
      </c>
      <c r="H182" s="57">
        <v>73521.279870999992</v>
      </c>
      <c r="I182" s="58">
        <v>40035.0904085</v>
      </c>
      <c r="J182" s="58">
        <v>129768.66328130002</v>
      </c>
      <c r="K182" s="60">
        <f t="shared" si="5"/>
        <v>-3119999.7927624998</v>
      </c>
    </row>
    <row r="183" spans="1:11" ht="13.95" customHeight="1" x14ac:dyDescent="0.3">
      <c r="A183" s="20">
        <v>39600</v>
      </c>
      <c r="B183" s="56">
        <v>3127.5576390000001</v>
      </c>
      <c r="C183" s="68">
        <v>1320858.7577975001</v>
      </c>
      <c r="D183" s="57">
        <v>1487181.9415490001</v>
      </c>
      <c r="E183" s="58">
        <v>1030438.311709</v>
      </c>
      <c r="F183" s="58">
        <v>1901056.1552350002</v>
      </c>
      <c r="G183" s="59">
        <v>74889.568063999992</v>
      </c>
      <c r="H183" s="57">
        <v>79806.03859099999</v>
      </c>
      <c r="I183" s="58">
        <v>39117.215572499998</v>
      </c>
      <c r="J183" s="58">
        <v>136101.68351649999</v>
      </c>
      <c r="K183" s="60">
        <f t="shared" si="5"/>
        <v>-3424604.5988004999</v>
      </c>
    </row>
    <row r="184" spans="1:11" ht="13.95" customHeight="1" x14ac:dyDescent="0.3">
      <c r="A184" s="20">
        <v>39630</v>
      </c>
      <c r="B184" s="56">
        <v>2397.8051890000002</v>
      </c>
      <c r="C184" s="68">
        <v>1321491.8865283001</v>
      </c>
      <c r="D184" s="57">
        <v>1510353.9936669997</v>
      </c>
      <c r="E184" s="58">
        <v>832443.97275000007</v>
      </c>
      <c r="F184" s="58">
        <v>1890149.2324785001</v>
      </c>
      <c r="G184" s="59">
        <v>79795.0183254</v>
      </c>
      <c r="H184" s="57">
        <v>83032.382870000001</v>
      </c>
      <c r="I184" s="58">
        <v>39492.497389800003</v>
      </c>
      <c r="J184" s="58">
        <v>52587.331105199999</v>
      </c>
      <c r="K184" s="60">
        <f t="shared" si="5"/>
        <v>-3163964.7368685999</v>
      </c>
    </row>
    <row r="185" spans="1:11" ht="13.95" customHeight="1" x14ac:dyDescent="0.3">
      <c r="A185" s="20">
        <v>39661</v>
      </c>
      <c r="B185" s="56">
        <v>1917.5921990000002</v>
      </c>
      <c r="C185" s="68">
        <v>1321347.1767605999</v>
      </c>
      <c r="D185" s="57">
        <v>1656203.594516</v>
      </c>
      <c r="E185" s="58">
        <v>729771.53241999994</v>
      </c>
      <c r="F185" s="58">
        <v>1846814.7334723999</v>
      </c>
      <c r="G185" s="59">
        <v>43806.5445702</v>
      </c>
      <c r="H185" s="57">
        <v>89390.972981999992</v>
      </c>
      <c r="I185" s="58">
        <v>38965.6487996</v>
      </c>
      <c r="J185" s="58">
        <v>69669.372899800001</v>
      </c>
      <c r="K185" s="60">
        <f t="shared" si="5"/>
        <v>-3151357.6307004001</v>
      </c>
    </row>
    <row r="186" spans="1:11" ht="13.95" customHeight="1" x14ac:dyDescent="0.3">
      <c r="A186" s="20">
        <v>39692</v>
      </c>
      <c r="B186" s="56">
        <v>5987.723857</v>
      </c>
      <c r="C186" s="68">
        <v>1320650.5559643002</v>
      </c>
      <c r="D186" s="57">
        <v>1726240.6276460001</v>
      </c>
      <c r="E186" s="58">
        <v>604334.61663600011</v>
      </c>
      <c r="F186" s="58">
        <v>1810317.1523199</v>
      </c>
      <c r="G186" s="59">
        <v>35728.102682999997</v>
      </c>
      <c r="H186" s="57">
        <v>90557.232697999993</v>
      </c>
      <c r="I186" s="58">
        <v>39666.154159800004</v>
      </c>
      <c r="J186" s="58">
        <v>57549.832310799997</v>
      </c>
      <c r="K186" s="60">
        <f t="shared" si="5"/>
        <v>-3037755.4386322</v>
      </c>
    </row>
    <row r="187" spans="1:11" ht="13.95" customHeight="1" x14ac:dyDescent="0.3">
      <c r="A187" s="20">
        <v>39722</v>
      </c>
      <c r="B187" s="56">
        <v>1847.720867</v>
      </c>
      <c r="C187" s="68">
        <v>1328877.851794</v>
      </c>
      <c r="D187" s="57">
        <v>1538223.2791529999</v>
      </c>
      <c r="E187" s="58">
        <v>747264.15194000013</v>
      </c>
      <c r="F187" s="58">
        <v>1709555.065714</v>
      </c>
      <c r="G187" s="59">
        <v>144817.29282800001</v>
      </c>
      <c r="H187" s="57">
        <v>83376.053759000002</v>
      </c>
      <c r="I187" s="58">
        <v>44855.580306000003</v>
      </c>
      <c r="J187" s="58">
        <v>51055.312651</v>
      </c>
      <c r="K187" s="60">
        <f t="shared" si="5"/>
        <v>-2988421.1636899998</v>
      </c>
    </row>
    <row r="188" spans="1:11" ht="13.95" customHeight="1" x14ac:dyDescent="0.3">
      <c r="A188" s="20">
        <v>39753</v>
      </c>
      <c r="B188" s="56">
        <v>310.79340300000001</v>
      </c>
      <c r="C188" s="68">
        <v>1332640.3057542001</v>
      </c>
      <c r="D188" s="57">
        <v>1484094.9575170004</v>
      </c>
      <c r="E188" s="58">
        <v>888905.77066599997</v>
      </c>
      <c r="F188" s="58">
        <v>1838777.4865116002</v>
      </c>
      <c r="G188" s="59">
        <v>99613.456802999994</v>
      </c>
      <c r="H188" s="57">
        <v>84118.845156999989</v>
      </c>
      <c r="I188" s="58">
        <v>47731.887894599997</v>
      </c>
      <c r="J188" s="58">
        <v>27345.279438199999</v>
      </c>
      <c r="K188" s="60">
        <f t="shared" si="5"/>
        <v>-3137636.5848302003</v>
      </c>
    </row>
    <row r="189" spans="1:11" ht="13.95" customHeight="1" x14ac:dyDescent="0.3">
      <c r="A189" s="20">
        <v>39783</v>
      </c>
      <c r="B189" s="56">
        <v>63.85099300000001</v>
      </c>
      <c r="C189" s="68">
        <v>1332775.1131281001</v>
      </c>
      <c r="D189" s="57">
        <v>1450304.7458320002</v>
      </c>
      <c r="E189" s="58">
        <v>1127908.1803069999</v>
      </c>
      <c r="F189" s="58">
        <v>1861144.0209367</v>
      </c>
      <c r="G189" s="59">
        <v>332117.63537759997</v>
      </c>
      <c r="H189" s="57">
        <v>75496.739789999992</v>
      </c>
      <c r="I189" s="58">
        <v>44957.916747700001</v>
      </c>
      <c r="J189" s="58">
        <v>44491.062935499998</v>
      </c>
      <c r="K189" s="60">
        <f t="shared" si="5"/>
        <v>-3603581.3378053997</v>
      </c>
    </row>
    <row r="190" spans="1:11" ht="13.95" customHeight="1" x14ac:dyDescent="0.3">
      <c r="A190" s="20">
        <v>39814</v>
      </c>
      <c r="B190" s="56">
        <v>1066.192626</v>
      </c>
      <c r="C190" s="68">
        <v>1334511.6303405</v>
      </c>
      <c r="D190" s="57">
        <v>1477431.5718719999</v>
      </c>
      <c r="E190" s="58">
        <v>2157601.1459650001</v>
      </c>
      <c r="F190" s="58">
        <v>1905058.4575765</v>
      </c>
      <c r="G190" s="59">
        <v>173968.49726899998</v>
      </c>
      <c r="H190" s="57">
        <v>70844.898969000002</v>
      </c>
      <c r="I190" s="58">
        <v>35480.067598000001</v>
      </c>
      <c r="J190" s="58">
        <v>283027.01857199997</v>
      </c>
      <c r="K190" s="60">
        <v>-4766506.6139659993</v>
      </c>
    </row>
    <row r="191" spans="1:11" ht="13.95" customHeight="1" x14ac:dyDescent="0.3">
      <c r="A191" s="20">
        <v>39845</v>
      </c>
      <c r="B191" s="56">
        <v>34177.940739999998</v>
      </c>
      <c r="C191" s="68">
        <v>1335669.3084821</v>
      </c>
      <c r="D191" s="57">
        <v>1524702.7953550001</v>
      </c>
      <c r="E191" s="58">
        <v>2607404.1932060001</v>
      </c>
      <c r="F191" s="58">
        <v>1961732.0189016</v>
      </c>
      <c r="G191" s="59">
        <v>234434.49126119999</v>
      </c>
      <c r="H191" s="57">
        <v>67434.796382</v>
      </c>
      <c r="I191" s="58">
        <v>38188.992034799994</v>
      </c>
      <c r="J191" s="58">
        <v>272699.22302349994</v>
      </c>
      <c r="K191" s="60">
        <v>-5369035.6327587003</v>
      </c>
    </row>
    <row r="192" spans="1:11" ht="13.95" customHeight="1" x14ac:dyDescent="0.3">
      <c r="A192" s="20">
        <v>39873</v>
      </c>
      <c r="B192" s="56">
        <v>1682.2286429999999</v>
      </c>
      <c r="C192" s="68">
        <v>1322239.1621050001</v>
      </c>
      <c r="D192" s="57">
        <v>1454560.1193200001</v>
      </c>
      <c r="E192" s="58">
        <v>2580530.0894180001</v>
      </c>
      <c r="F192" s="58">
        <v>1898072.7213330001</v>
      </c>
      <c r="G192" s="59">
        <v>473841.36755700002</v>
      </c>
      <c r="H192" s="57">
        <v>61079.373510999998</v>
      </c>
      <c r="I192" s="58">
        <v>39564.871595999997</v>
      </c>
      <c r="J192" s="58">
        <v>213497.70421999996</v>
      </c>
      <c r="K192" s="60">
        <v>-5398016.8329470009</v>
      </c>
    </row>
    <row r="193" spans="1:11" ht="13.95" customHeight="1" x14ac:dyDescent="0.3">
      <c r="A193" s="20">
        <v>39904</v>
      </c>
      <c r="B193" s="56">
        <v>1986.829033</v>
      </c>
      <c r="C193" s="68">
        <v>1321318.7084341999</v>
      </c>
      <c r="D193" s="57">
        <v>1462045.847967</v>
      </c>
      <c r="E193" s="58">
        <v>2809064.6833240003</v>
      </c>
      <c r="F193" s="58">
        <v>1909018.1123067997</v>
      </c>
      <c r="G193" s="59">
        <v>523571.15931780002</v>
      </c>
      <c r="H193" s="57">
        <v>59602.107788000001</v>
      </c>
      <c r="I193" s="58">
        <v>37873.510003999996</v>
      </c>
      <c r="J193" s="58">
        <v>240078.88802140002</v>
      </c>
      <c r="K193" s="60">
        <v>-5718925.1500781998</v>
      </c>
    </row>
    <row r="194" spans="1:11" ht="13.95" customHeight="1" x14ac:dyDescent="0.3">
      <c r="A194" s="20">
        <v>39934</v>
      </c>
      <c r="B194" s="56">
        <v>6212.7527360000004</v>
      </c>
      <c r="C194" s="68">
        <v>1320941.8885708002</v>
      </c>
      <c r="D194" s="57">
        <v>1473141.0557679997</v>
      </c>
      <c r="E194" s="58">
        <v>3127662.1796840001</v>
      </c>
      <c r="F194" s="58">
        <v>2038456.011312</v>
      </c>
      <c r="G194" s="59">
        <v>613854.60151680012</v>
      </c>
      <c r="H194" s="57">
        <v>56432.651205999995</v>
      </c>
      <c r="I194" s="58">
        <v>38858.603615999993</v>
      </c>
      <c r="J194" s="58">
        <v>233499.92220199999</v>
      </c>
      <c r="K194" s="60">
        <v>-6260229.8987547988</v>
      </c>
    </row>
    <row r="195" spans="1:11" ht="13.95" customHeight="1" x14ac:dyDescent="0.3">
      <c r="A195" s="20">
        <v>39965</v>
      </c>
      <c r="B195" s="56">
        <v>14119.749839</v>
      </c>
      <c r="C195" s="68">
        <v>1320652.4690354001</v>
      </c>
      <c r="D195" s="57">
        <v>1543126.5749050002</v>
      </c>
      <c r="E195" s="58">
        <v>3419910.4604790001</v>
      </c>
      <c r="F195" s="58">
        <v>2096965.2309010003</v>
      </c>
      <c r="G195" s="59">
        <v>529577.1738183999</v>
      </c>
      <c r="H195" s="57">
        <v>57761.189376000002</v>
      </c>
      <c r="I195" s="58">
        <v>39905.990007999993</v>
      </c>
      <c r="J195" s="58">
        <v>240637.46925959998</v>
      </c>
      <c r="K195" s="60">
        <v>-6606482.8574893996</v>
      </c>
    </row>
    <row r="196" spans="1:11" ht="13.95" customHeight="1" x14ac:dyDescent="0.3">
      <c r="A196" s="20">
        <v>39995</v>
      </c>
      <c r="B196" s="56">
        <v>834.293679</v>
      </c>
      <c r="C196" s="68">
        <v>1320073.6299646001</v>
      </c>
      <c r="D196" s="57">
        <v>1607662.545067</v>
      </c>
      <c r="E196" s="58">
        <v>2747943.0057609999</v>
      </c>
      <c r="F196" s="58">
        <v>2160251.6671932</v>
      </c>
      <c r="G196" s="59">
        <v>593604.8324993999</v>
      </c>
      <c r="H196" s="57">
        <v>57741.747778999998</v>
      </c>
      <c r="I196" s="58">
        <v>40396.512759000005</v>
      </c>
      <c r="J196" s="58">
        <v>214642.66624279995</v>
      </c>
      <c r="K196" s="60">
        <v>-6101485.5083360001</v>
      </c>
    </row>
    <row r="197" spans="1:11" ht="13.95" customHeight="1" x14ac:dyDescent="0.3">
      <c r="A197" s="20">
        <v>40026</v>
      </c>
      <c r="B197" s="56">
        <v>857.97213599999998</v>
      </c>
      <c r="C197" s="68">
        <v>1319639.5006615</v>
      </c>
      <c r="D197" s="57">
        <v>1622955.0725170001</v>
      </c>
      <c r="E197" s="58">
        <v>2423047.7826</v>
      </c>
      <c r="F197" s="58">
        <v>2187441.2110815002</v>
      </c>
      <c r="G197" s="59">
        <v>602533.56764700008</v>
      </c>
      <c r="H197" s="57">
        <v>58969.007049000007</v>
      </c>
      <c r="I197" s="58">
        <v>38951.879422499995</v>
      </c>
      <c r="J197" s="58">
        <v>208756.07941600002</v>
      </c>
      <c r="K197" s="60">
        <v>-5822423.9405409992</v>
      </c>
    </row>
    <row r="198" spans="1:11" ht="13.95" customHeight="1" x14ac:dyDescent="0.3">
      <c r="A198" s="20">
        <v>40057</v>
      </c>
      <c r="B198" s="56">
        <v>12021.440511999999</v>
      </c>
      <c r="C198" s="68">
        <v>1318365.5091496003</v>
      </c>
      <c r="D198" s="57">
        <v>1660475.6703210003</v>
      </c>
      <c r="E198" s="58">
        <v>2371424.64622</v>
      </c>
      <c r="F198" s="58">
        <v>2189896.6733039999</v>
      </c>
      <c r="G198" s="59">
        <v>594434.5989632</v>
      </c>
      <c r="H198" s="57">
        <v>58035.565409000003</v>
      </c>
      <c r="I198" s="58">
        <v>39508.755964000004</v>
      </c>
      <c r="J198" s="58">
        <v>207392.49676160005</v>
      </c>
      <c r="K198" s="60">
        <v>-5802300.5208577998</v>
      </c>
    </row>
    <row r="199" spans="1:11" ht="13.95" customHeight="1" x14ac:dyDescent="0.3">
      <c r="A199" s="20">
        <v>40087</v>
      </c>
      <c r="B199" s="56">
        <v>5829.2813050000004</v>
      </c>
      <c r="C199" s="68">
        <v>1317226.0896142002</v>
      </c>
      <c r="D199" s="57">
        <v>1689272.048132</v>
      </c>
      <c r="E199" s="58">
        <v>2683292.5146869998</v>
      </c>
      <c r="F199" s="58">
        <v>2204536.1980805998</v>
      </c>
      <c r="G199" s="59">
        <v>510016.85742060002</v>
      </c>
      <c r="H199" s="57">
        <v>56137.73085700001</v>
      </c>
      <c r="I199" s="58">
        <v>39833.155835999998</v>
      </c>
      <c r="J199" s="58">
        <v>215395.22782120001</v>
      </c>
      <c r="K199" s="60">
        <v>-6080277.3627588004</v>
      </c>
    </row>
    <row r="200" spans="1:11" ht="13.95" customHeight="1" x14ac:dyDescent="0.3">
      <c r="A200" s="20">
        <v>40118</v>
      </c>
      <c r="B200" s="56">
        <v>1126.9997209999999</v>
      </c>
      <c r="C200" s="68">
        <v>1316068.4114726002</v>
      </c>
      <c r="D200" s="57">
        <v>1727570.7670649998</v>
      </c>
      <c r="E200" s="58">
        <v>2531456.4649940003</v>
      </c>
      <c r="F200" s="58">
        <v>2195957.9331730003</v>
      </c>
      <c r="G200" s="59">
        <v>464258.54089279997</v>
      </c>
      <c r="H200" s="57">
        <v>58195.398559999994</v>
      </c>
      <c r="I200" s="58">
        <v>39657.076887999996</v>
      </c>
      <c r="J200" s="58">
        <v>287526.39784460003</v>
      </c>
      <c r="K200" s="60">
        <v>-5987635.5093391994</v>
      </c>
    </row>
    <row r="201" spans="1:11" ht="13.95" customHeight="1" x14ac:dyDescent="0.3">
      <c r="A201" s="20">
        <v>40148</v>
      </c>
      <c r="B201" s="56">
        <v>63.85099300000001</v>
      </c>
      <c r="C201" s="68">
        <v>1313379.3085789999</v>
      </c>
      <c r="D201" s="57">
        <v>1819904.4355000001</v>
      </c>
      <c r="E201" s="58">
        <v>2758335.1135299997</v>
      </c>
      <c r="F201" s="58">
        <v>2166900.3887399998</v>
      </c>
      <c r="G201" s="59">
        <v>508629.01596600004</v>
      </c>
      <c r="H201" s="57">
        <v>56357.884797000006</v>
      </c>
      <c r="I201" s="58">
        <v>41772.772959999995</v>
      </c>
      <c r="J201" s="58">
        <v>260541.18051899999</v>
      </c>
      <c r="K201" s="60">
        <v>-6298290.1604599999</v>
      </c>
    </row>
    <row r="202" spans="1:11" ht="13.95" customHeight="1" x14ac:dyDescent="0.3">
      <c r="A202" s="20">
        <v>40179</v>
      </c>
      <c r="B202" s="56">
        <v>754.11679700000002</v>
      </c>
      <c r="C202" s="68">
        <v>1315405.3843984001</v>
      </c>
      <c r="D202" s="57">
        <v>1926971.407967</v>
      </c>
      <c r="E202" s="58">
        <v>2544360.6226880001</v>
      </c>
      <c r="F202" s="58">
        <v>2186496.4930103999</v>
      </c>
      <c r="G202" s="59">
        <v>408017.45549040003</v>
      </c>
      <c r="H202" s="57">
        <v>63142.759621999998</v>
      </c>
      <c r="I202" s="58">
        <v>40284.344848199995</v>
      </c>
      <c r="J202" s="58">
        <v>261565.51351260004</v>
      </c>
      <c r="K202" s="60">
        <f t="shared" ref="K202:K225" si="6">+B202+C202-D202-E202-F202-G202-H202-I202-J202</f>
        <v>-6114679.0959432004</v>
      </c>
    </row>
    <row r="203" spans="1:11" ht="13.95" customHeight="1" x14ac:dyDescent="0.3">
      <c r="A203" s="20">
        <v>40210</v>
      </c>
      <c r="B203" s="56">
        <v>21371.353725000001</v>
      </c>
      <c r="C203" s="68">
        <v>1314956.768564</v>
      </c>
      <c r="D203" s="57">
        <v>2018970.7278059998</v>
      </c>
      <c r="E203" s="58">
        <v>1987994.360287</v>
      </c>
      <c r="F203" s="58">
        <v>2055002.2090897101</v>
      </c>
      <c r="G203" s="59">
        <v>466593.38960661995</v>
      </c>
      <c r="H203" s="57">
        <v>58685.478545000005</v>
      </c>
      <c r="I203" s="58">
        <v>40634.579244610002</v>
      </c>
      <c r="J203" s="58">
        <v>274240.29167081002</v>
      </c>
      <c r="K203" s="60">
        <f t="shared" si="6"/>
        <v>-5565792.9139607502</v>
      </c>
    </row>
    <row r="204" spans="1:11" ht="13.95" customHeight="1" x14ac:dyDescent="0.3">
      <c r="A204" s="20">
        <v>40238</v>
      </c>
      <c r="B204" s="56">
        <v>1607.6256920000001</v>
      </c>
      <c r="C204" s="68">
        <v>1314939.17437884</v>
      </c>
      <c r="D204" s="57">
        <v>2076485.5925740004</v>
      </c>
      <c r="E204" s="58">
        <v>1681383.6763779998</v>
      </c>
      <c r="F204" s="58">
        <v>2108642.3599545602</v>
      </c>
      <c r="G204" s="59">
        <v>565121.44641276007</v>
      </c>
      <c r="H204" s="57">
        <v>59008.420976000001</v>
      </c>
      <c r="I204" s="58">
        <v>38222.928928680005</v>
      </c>
      <c r="J204" s="58">
        <v>276979.04012015997</v>
      </c>
      <c r="K204" s="60">
        <f t="shared" si="6"/>
        <v>-5489296.6652733199</v>
      </c>
    </row>
    <row r="205" spans="1:11" ht="13.95" customHeight="1" x14ac:dyDescent="0.3">
      <c r="A205" s="20">
        <v>40269</v>
      </c>
      <c r="B205" s="56">
        <v>1505.4418049999999</v>
      </c>
      <c r="C205" s="68">
        <v>1315452.10103194</v>
      </c>
      <c r="D205" s="57">
        <v>2062851.9158710006</v>
      </c>
      <c r="E205" s="58">
        <v>1881617.3530039997</v>
      </c>
      <c r="F205" s="58">
        <v>2188012.5702124801</v>
      </c>
      <c r="G205" s="59">
        <v>499513.11290544004</v>
      </c>
      <c r="H205" s="57">
        <v>59197.010241999997</v>
      </c>
      <c r="I205" s="58">
        <v>38256.380534460004</v>
      </c>
      <c r="J205" s="58">
        <v>253472.53216648</v>
      </c>
      <c r="K205" s="60">
        <f t="shared" si="6"/>
        <v>-5665963.3320989208</v>
      </c>
    </row>
    <row r="206" spans="1:11" ht="13.95" customHeight="1" x14ac:dyDescent="0.3">
      <c r="A206" s="20">
        <v>40299</v>
      </c>
      <c r="B206" s="56">
        <v>991.41574600000001</v>
      </c>
      <c r="C206" s="68">
        <v>1315400.0495905699</v>
      </c>
      <c r="D206" s="57">
        <v>2063546.0436339995</v>
      </c>
      <c r="E206" s="58">
        <v>1855538.4385239999</v>
      </c>
      <c r="F206" s="58">
        <v>2352480.7228083704</v>
      </c>
      <c r="G206" s="59">
        <v>538623.09401967004</v>
      </c>
      <c r="H206" s="57">
        <v>59638.260358000007</v>
      </c>
      <c r="I206" s="58">
        <v>38699.514450630006</v>
      </c>
      <c r="J206" s="58">
        <v>258981.82437126004</v>
      </c>
      <c r="K206" s="60">
        <f t="shared" si="6"/>
        <v>-5851116.4328293595</v>
      </c>
    </row>
    <row r="207" spans="1:11" ht="13.95" customHeight="1" x14ac:dyDescent="0.3">
      <c r="A207" s="20">
        <v>40330</v>
      </c>
      <c r="B207" s="56">
        <v>8547.3092479999996</v>
      </c>
      <c r="C207" s="68">
        <v>1315617.1142421202</v>
      </c>
      <c r="D207" s="57">
        <v>2086927.6972899998</v>
      </c>
      <c r="E207" s="58">
        <v>2042992.286506</v>
      </c>
      <c r="F207" s="58">
        <v>2433330.33715276</v>
      </c>
      <c r="G207" s="59">
        <v>470982.76067552</v>
      </c>
      <c r="H207" s="57">
        <v>59952.580462999991</v>
      </c>
      <c r="I207" s="58">
        <v>38890.34671708</v>
      </c>
      <c r="J207" s="58">
        <v>233926.95024344002</v>
      </c>
      <c r="K207" s="60">
        <f t="shared" si="6"/>
        <v>-6042838.5355576789</v>
      </c>
    </row>
    <row r="208" spans="1:11" ht="13.95" customHeight="1" x14ac:dyDescent="0.3">
      <c r="A208" s="20">
        <v>40360</v>
      </c>
      <c r="B208" s="56">
        <v>2173.590917</v>
      </c>
      <c r="C208" s="68">
        <v>1314783.4630279602</v>
      </c>
      <c r="D208" s="57">
        <v>2068483.4154739997</v>
      </c>
      <c r="E208" s="58">
        <v>1762474.733856</v>
      </c>
      <c r="F208" s="58">
        <v>2381061.0018267599</v>
      </c>
      <c r="G208" s="59">
        <v>518215.66167119995</v>
      </c>
      <c r="H208" s="57">
        <v>60357.416201999993</v>
      </c>
      <c r="I208" s="58">
        <v>39879.769570000004</v>
      </c>
      <c r="J208" s="58">
        <v>244273.22139532003</v>
      </c>
      <c r="K208" s="60">
        <f t="shared" si="6"/>
        <v>-5757788.1660503196</v>
      </c>
    </row>
    <row r="209" spans="1:11" ht="13.95" customHeight="1" x14ac:dyDescent="0.3">
      <c r="A209" s="20">
        <v>40391</v>
      </c>
      <c r="B209" s="56">
        <v>2497.6897330000002</v>
      </c>
      <c r="C209" s="68">
        <v>1314604.9692522902</v>
      </c>
      <c r="D209" s="57">
        <v>2085827.3756429998</v>
      </c>
      <c r="E209" s="58">
        <v>2016222.0694499998</v>
      </c>
      <c r="F209" s="58">
        <v>2468371.9818073399</v>
      </c>
      <c r="G209" s="59">
        <v>500039.42821012007</v>
      </c>
      <c r="H209" s="57">
        <v>62666.177613</v>
      </c>
      <c r="I209" s="58">
        <v>42635.379257920002</v>
      </c>
      <c r="J209" s="58">
        <v>241567.99504383004</v>
      </c>
      <c r="K209" s="60">
        <f t="shared" si="6"/>
        <v>-6100227.7480399199</v>
      </c>
    </row>
    <row r="210" spans="1:11" ht="13.95" customHeight="1" x14ac:dyDescent="0.3">
      <c r="A210" s="20">
        <v>40422</v>
      </c>
      <c r="B210" s="56">
        <v>27568.213309999999</v>
      </c>
      <c r="C210" s="68">
        <v>1315635.5827423402</v>
      </c>
      <c r="D210" s="57">
        <v>2110048.0830930001</v>
      </c>
      <c r="E210" s="58">
        <v>1781242.1739000001</v>
      </c>
      <c r="F210" s="58">
        <v>2533345.5114215999</v>
      </c>
      <c r="G210" s="59">
        <v>500288.84115498001</v>
      </c>
      <c r="H210" s="57">
        <v>63443.568520000001</v>
      </c>
      <c r="I210" s="58">
        <v>43730.090996759987</v>
      </c>
      <c r="J210" s="58">
        <v>245824.64563809999</v>
      </c>
      <c r="K210" s="60">
        <f t="shared" si="6"/>
        <v>-5934719.118672099</v>
      </c>
    </row>
    <row r="211" spans="1:11" ht="13.95" customHeight="1" x14ac:dyDescent="0.3">
      <c r="A211" s="20">
        <v>40452</v>
      </c>
      <c r="B211" s="56">
        <v>31824.291472000001</v>
      </c>
      <c r="C211" s="68">
        <v>1316764.4448630302</v>
      </c>
      <c r="D211" s="57">
        <v>2129990.6255450002</v>
      </c>
      <c r="E211" s="58">
        <v>1285514.9815430003</v>
      </c>
      <c r="F211" s="58">
        <v>2565316.1631948398</v>
      </c>
      <c r="G211" s="59">
        <v>781730.60198716994</v>
      </c>
      <c r="H211" s="57">
        <v>61997.742293999996</v>
      </c>
      <c r="I211" s="58">
        <v>43822.955475859999</v>
      </c>
      <c r="J211" s="58">
        <v>233504.34862919999</v>
      </c>
      <c r="K211" s="60">
        <f t="shared" si="6"/>
        <v>-5753288.6823340412</v>
      </c>
    </row>
    <row r="212" spans="1:11" ht="13.95" customHeight="1" x14ac:dyDescent="0.3">
      <c r="A212" s="20">
        <v>40483</v>
      </c>
      <c r="B212" s="56">
        <v>1065.8207150000001</v>
      </c>
      <c r="C212" s="68">
        <v>1313242.50828105</v>
      </c>
      <c r="D212" s="57">
        <v>2136975.3992419997</v>
      </c>
      <c r="E212" s="58">
        <v>1067315.397693</v>
      </c>
      <c r="F212" s="58">
        <v>2425321.0276093502</v>
      </c>
      <c r="G212" s="59">
        <v>576078.02459609997</v>
      </c>
      <c r="H212" s="57">
        <v>66825.731037999984</v>
      </c>
      <c r="I212" s="58">
        <v>42522.715796699995</v>
      </c>
      <c r="J212" s="58">
        <v>182616.7406543</v>
      </c>
      <c r="K212" s="60">
        <f t="shared" si="6"/>
        <v>-5183346.7076334003</v>
      </c>
    </row>
    <row r="213" spans="1:11" ht="13.95" customHeight="1" x14ac:dyDescent="0.3">
      <c r="A213" s="20">
        <v>40513</v>
      </c>
      <c r="B213" s="56">
        <v>63.85099300000001</v>
      </c>
      <c r="C213" s="68">
        <v>1311414.6683819401</v>
      </c>
      <c r="D213" s="57">
        <v>2099221.0560389999</v>
      </c>
      <c r="E213" s="58">
        <v>1562938.6552330002</v>
      </c>
      <c r="F213" s="58">
        <v>2511558.5617865999</v>
      </c>
      <c r="G213" s="59">
        <v>519095.01673534</v>
      </c>
      <c r="H213" s="57">
        <v>57901.770026999999</v>
      </c>
      <c r="I213" s="58">
        <v>29956.201549999994</v>
      </c>
      <c r="J213" s="58">
        <v>151337.66301131999</v>
      </c>
      <c r="K213" s="60">
        <f t="shared" si="6"/>
        <v>-5620530.4050073205</v>
      </c>
    </row>
    <row r="214" spans="1:11" ht="13.95" customHeight="1" x14ac:dyDescent="0.3">
      <c r="A214" s="20">
        <v>40544</v>
      </c>
      <c r="B214" s="56">
        <v>2026.989558</v>
      </c>
      <c r="C214" s="68">
        <v>1312470.81194087</v>
      </c>
      <c r="D214" s="57">
        <v>2111030.2510260004</v>
      </c>
      <c r="E214" s="58">
        <v>1544518.7387099999</v>
      </c>
      <c r="F214" s="58">
        <v>2651811.3683834299</v>
      </c>
      <c r="G214" s="59">
        <v>552693.98984381999</v>
      </c>
      <c r="H214" s="57">
        <v>58667.822252999998</v>
      </c>
      <c r="I214" s="58">
        <v>31318.691339430003</v>
      </c>
      <c r="J214" s="58">
        <v>164145.21009138002</v>
      </c>
      <c r="K214" s="60">
        <f t="shared" si="6"/>
        <v>-5799688.2701481916</v>
      </c>
    </row>
    <row r="215" spans="1:11" ht="13.95" customHeight="1" x14ac:dyDescent="0.3">
      <c r="A215" s="20">
        <v>40575</v>
      </c>
      <c r="B215" s="56">
        <v>6538.5695839999998</v>
      </c>
      <c r="C215" s="68">
        <v>1311169.45307335</v>
      </c>
      <c r="D215" s="57">
        <v>2134887.5473600002</v>
      </c>
      <c r="E215" s="58">
        <v>1256632.0523530003</v>
      </c>
      <c r="F215" s="58">
        <v>2594123.6161188991</v>
      </c>
      <c r="G215" s="59">
        <v>582813.08934985008</v>
      </c>
      <c r="H215" s="57">
        <v>57073.652784000005</v>
      </c>
      <c r="I215" s="58">
        <v>32588.368387350001</v>
      </c>
      <c r="J215" s="58">
        <v>140098.3886953</v>
      </c>
      <c r="K215" s="60">
        <f t="shared" si="6"/>
        <v>-5480508.6923910491</v>
      </c>
    </row>
    <row r="216" spans="1:11" ht="13.95" customHeight="1" x14ac:dyDescent="0.3">
      <c r="A216" s="20">
        <v>40603</v>
      </c>
      <c r="B216" s="56">
        <v>4367.9302870000001</v>
      </c>
      <c r="C216" s="68">
        <v>1300350.5475596599</v>
      </c>
      <c r="D216" s="57">
        <v>2146410.5225150003</v>
      </c>
      <c r="E216" s="58">
        <v>1169219.7276390002</v>
      </c>
      <c r="F216" s="58">
        <v>2342482.3712655399</v>
      </c>
      <c r="G216" s="59">
        <v>629104.50576282002</v>
      </c>
      <c r="H216" s="57">
        <v>57731.687996000008</v>
      </c>
      <c r="I216" s="58">
        <v>30228.176887919999</v>
      </c>
      <c r="J216" s="58">
        <v>129858.58623052</v>
      </c>
      <c r="K216" s="60">
        <f t="shared" si="6"/>
        <v>-5200317.1004501404</v>
      </c>
    </row>
    <row r="217" spans="1:11" ht="13.95" customHeight="1" x14ac:dyDescent="0.3">
      <c r="A217" s="20">
        <v>40634</v>
      </c>
      <c r="B217" s="56">
        <v>47601.655243000001</v>
      </c>
      <c r="C217" s="68">
        <v>1298877.95242919</v>
      </c>
      <c r="D217" s="57">
        <v>2137096.5041710003</v>
      </c>
      <c r="E217" s="58">
        <v>1203710.19239</v>
      </c>
      <c r="F217" s="58">
        <v>2466218.2846017904</v>
      </c>
      <c r="G217" s="59">
        <v>904200.74005359993</v>
      </c>
      <c r="H217" s="57">
        <v>57898.847631000004</v>
      </c>
      <c r="I217" s="58">
        <v>29914.760905560001</v>
      </c>
      <c r="J217" s="58">
        <v>116737.95043254002</v>
      </c>
      <c r="K217" s="60">
        <f t="shared" si="6"/>
        <v>-5569297.6725133006</v>
      </c>
    </row>
    <row r="218" spans="1:11" ht="13.95" customHeight="1" x14ac:dyDescent="0.3">
      <c r="A218" s="20">
        <v>40664</v>
      </c>
      <c r="B218" s="56">
        <v>2365.8776670000002</v>
      </c>
      <c r="C218" s="68">
        <v>1300230.2032687999</v>
      </c>
      <c r="D218" s="57">
        <v>2551100.9413660001</v>
      </c>
      <c r="E218" s="58">
        <v>1051867.639219</v>
      </c>
      <c r="F218" s="58">
        <v>3253565.1673888001</v>
      </c>
      <c r="G218" s="59">
        <v>656123.02590320003</v>
      </c>
      <c r="H218" s="57">
        <v>64200.384094999987</v>
      </c>
      <c r="I218" s="58">
        <v>32419.865487200001</v>
      </c>
      <c r="J218" s="58">
        <v>125455.1469434</v>
      </c>
      <c r="K218" s="60">
        <f t="shared" si="6"/>
        <v>-6432136.0894668</v>
      </c>
    </row>
    <row r="219" spans="1:11" ht="13.95" customHeight="1" x14ac:dyDescent="0.3">
      <c r="A219" s="20">
        <v>40695</v>
      </c>
      <c r="B219" s="56">
        <v>55048.320581</v>
      </c>
      <c r="C219" s="68">
        <v>1299620.2566427998</v>
      </c>
      <c r="D219" s="57">
        <v>2581757.9549350003</v>
      </c>
      <c r="E219" s="58">
        <v>995573.24740000011</v>
      </c>
      <c r="F219" s="58">
        <v>3287752.6316420203</v>
      </c>
      <c r="G219" s="59">
        <v>645644.28336651996</v>
      </c>
      <c r="H219" s="57">
        <v>63350.477511000005</v>
      </c>
      <c r="I219" s="58">
        <v>32294.560440599995</v>
      </c>
      <c r="J219" s="58">
        <v>126762.85518490001</v>
      </c>
      <c r="K219" s="60">
        <f t="shared" si="6"/>
        <v>-6378467.4332562406</v>
      </c>
    </row>
    <row r="220" spans="1:11" ht="13.95" customHeight="1" x14ac:dyDescent="0.3">
      <c r="A220" s="20">
        <v>40725</v>
      </c>
      <c r="B220" s="56">
        <v>58929.093697000004</v>
      </c>
      <c r="C220" s="68">
        <v>1296792.74927635</v>
      </c>
      <c r="D220" s="57">
        <v>2594686.1490580002</v>
      </c>
      <c r="E220" s="58">
        <v>1087513.0933210002</v>
      </c>
      <c r="F220" s="58">
        <v>3027078.8595100199</v>
      </c>
      <c r="G220" s="59">
        <v>640998.29782520002</v>
      </c>
      <c r="H220" s="57">
        <v>63780.70859899999</v>
      </c>
      <c r="I220" s="58">
        <v>31275.29210757</v>
      </c>
      <c r="J220" s="58">
        <v>162684.54806172999</v>
      </c>
      <c r="K220" s="60">
        <f t="shared" si="6"/>
        <v>-6252295.1055091713</v>
      </c>
    </row>
    <row r="221" spans="1:11" ht="13.95" customHeight="1" x14ac:dyDescent="0.3">
      <c r="A221" s="20">
        <v>40756</v>
      </c>
      <c r="B221" s="56">
        <v>812.69879800000001</v>
      </c>
      <c r="C221" s="68">
        <v>1298326.8281328299</v>
      </c>
      <c r="D221" s="57">
        <v>2588284.3792629996</v>
      </c>
      <c r="E221" s="58">
        <v>890534.47381</v>
      </c>
      <c r="F221" s="58">
        <v>3055206.0534301503</v>
      </c>
      <c r="G221" s="59">
        <v>493924.84652016003</v>
      </c>
      <c r="H221" s="57">
        <v>67751.375260999994</v>
      </c>
      <c r="I221" s="58">
        <v>32609.001224540007</v>
      </c>
      <c r="J221" s="58">
        <v>163882.18673376</v>
      </c>
      <c r="K221" s="60">
        <f t="shared" si="6"/>
        <v>-5993052.7893117806</v>
      </c>
    </row>
    <row r="222" spans="1:11" ht="13.95" customHeight="1" x14ac:dyDescent="0.3">
      <c r="A222" s="20">
        <v>40787</v>
      </c>
      <c r="B222" s="56">
        <v>1532.880613</v>
      </c>
      <c r="C222" s="68">
        <v>1301783.8513280901</v>
      </c>
      <c r="D222" s="57">
        <v>2652172.3382600001</v>
      </c>
      <c r="E222" s="58">
        <v>1044798.9458039999</v>
      </c>
      <c r="F222" s="58">
        <v>3231075.0513399397</v>
      </c>
      <c r="G222" s="59">
        <v>514780.60419828002</v>
      </c>
      <c r="H222" s="57">
        <v>71760.474306999997</v>
      </c>
      <c r="I222" s="58">
        <v>35482.690550159998</v>
      </c>
      <c r="J222" s="58">
        <v>166371.34860982999</v>
      </c>
      <c r="K222" s="60">
        <f t="shared" si="6"/>
        <v>-6413124.7211281192</v>
      </c>
    </row>
    <row r="223" spans="1:11" ht="13.95" customHeight="1" x14ac:dyDescent="0.3">
      <c r="A223" s="20">
        <v>40817</v>
      </c>
      <c r="B223" s="56">
        <v>3325.315325</v>
      </c>
      <c r="C223" s="68">
        <v>1302570.43022045</v>
      </c>
      <c r="D223" s="57">
        <v>2405247.1989670005</v>
      </c>
      <c r="E223" s="58">
        <v>1260750.072407</v>
      </c>
      <c r="F223" s="58">
        <v>3273200.35111062</v>
      </c>
      <c r="G223" s="59">
        <v>613562.99935635005</v>
      </c>
      <c r="H223" s="57">
        <v>61622.873310999996</v>
      </c>
      <c r="I223" s="58">
        <v>36090.46145268</v>
      </c>
      <c r="J223" s="58">
        <v>172949.47427878002</v>
      </c>
      <c r="K223" s="60">
        <f t="shared" si="6"/>
        <v>-6517527.6853379793</v>
      </c>
    </row>
    <row r="224" spans="1:11" ht="13.95" customHeight="1" x14ac:dyDescent="0.3">
      <c r="A224" s="20">
        <v>40848</v>
      </c>
      <c r="B224" s="56">
        <v>1581.3287250000001</v>
      </c>
      <c r="C224" s="68">
        <v>1306376.96367555</v>
      </c>
      <c r="D224" s="57">
        <v>2430605.4432189995</v>
      </c>
      <c r="E224" s="58">
        <v>1294070.0395139998</v>
      </c>
      <c r="F224" s="58">
        <v>3399507.0859513502</v>
      </c>
      <c r="G224" s="59">
        <v>847653.18911459995</v>
      </c>
      <c r="H224" s="57">
        <v>64183.513438000009</v>
      </c>
      <c r="I224" s="58">
        <v>39396.115058849995</v>
      </c>
      <c r="J224" s="58">
        <v>139489.25080505002</v>
      </c>
      <c r="K224" s="60">
        <f t="shared" si="6"/>
        <v>-6906946.3447002992</v>
      </c>
    </row>
    <row r="225" spans="1:11" ht="13.95" customHeight="1" x14ac:dyDescent="0.3">
      <c r="A225" s="20">
        <v>40878</v>
      </c>
      <c r="B225" s="56">
        <v>64900.214105999992</v>
      </c>
      <c r="C225" s="68">
        <v>1306732.2147096</v>
      </c>
      <c r="D225" s="57">
        <v>2446292.6693209996</v>
      </c>
      <c r="E225" s="58">
        <v>1773083.953615</v>
      </c>
      <c r="F225" s="58">
        <v>3268424.2733523394</v>
      </c>
      <c r="G225" s="59">
        <v>972569.30381133989</v>
      </c>
      <c r="H225" s="57">
        <v>63724.956806000009</v>
      </c>
      <c r="I225" s="58">
        <v>40309.982617140005</v>
      </c>
      <c r="J225" s="58">
        <v>310676.38130152004</v>
      </c>
      <c r="K225" s="60">
        <f t="shared" si="6"/>
        <v>-7503449.0920087397</v>
      </c>
    </row>
    <row r="226" spans="1:11" ht="13.95" customHeight="1" x14ac:dyDescent="0.3">
      <c r="A226" s="20">
        <v>40909</v>
      </c>
      <c r="B226" s="56">
        <v>643.31101999999998</v>
      </c>
      <c r="C226" s="68">
        <v>1309768.8645697499</v>
      </c>
      <c r="D226" s="57">
        <v>2537912.7747689998</v>
      </c>
      <c r="E226" s="58">
        <v>1478927.682908</v>
      </c>
      <c r="F226" s="58">
        <v>3284589.598983</v>
      </c>
      <c r="G226" s="59">
        <v>1076461.9345935001</v>
      </c>
      <c r="H226" s="57">
        <v>65681.57848299999</v>
      </c>
      <c r="I226" s="58">
        <v>44002.95755625001</v>
      </c>
      <c r="J226" s="58">
        <v>321052.44706525002</v>
      </c>
      <c r="K226" s="60">
        <v>-7496321</v>
      </c>
    </row>
    <row r="227" spans="1:11" ht="13.95" customHeight="1" x14ac:dyDescent="0.3">
      <c r="A227" s="20">
        <v>40940</v>
      </c>
      <c r="B227" s="56">
        <v>9012.3329350000004</v>
      </c>
      <c r="C227" s="68">
        <v>1302894.9864369999</v>
      </c>
      <c r="D227" s="57">
        <v>2536528.3684759997</v>
      </c>
      <c r="E227" s="58">
        <v>1308734.0527570001</v>
      </c>
      <c r="F227" s="58">
        <v>2909987.0593749997</v>
      </c>
      <c r="G227" s="59">
        <v>1081380.329285</v>
      </c>
      <c r="H227" s="57">
        <v>66527.602398999996</v>
      </c>
      <c r="I227" s="58">
        <v>39694.523702500002</v>
      </c>
      <c r="J227" s="58">
        <v>300828.56352099997</v>
      </c>
      <c r="K227" s="60">
        <v>-6938412</v>
      </c>
    </row>
    <row r="228" spans="1:11" ht="13.95" customHeight="1" x14ac:dyDescent="0.3">
      <c r="A228" s="20">
        <v>40969</v>
      </c>
      <c r="B228" s="56">
        <v>865.56999599999995</v>
      </c>
      <c r="C228" s="68">
        <v>1303735.0771690998</v>
      </c>
      <c r="D228" s="57">
        <v>2544105.1745440005</v>
      </c>
      <c r="E228" s="58">
        <v>1383442.8627760001</v>
      </c>
      <c r="F228" s="58">
        <v>3090532.9018864003</v>
      </c>
      <c r="G228" s="59">
        <v>944508.06716219999</v>
      </c>
      <c r="H228" s="57">
        <v>66523.63711299999</v>
      </c>
      <c r="I228" s="58">
        <v>40757.394772500003</v>
      </c>
      <c r="J228" s="58">
        <v>292571.3942586999</v>
      </c>
      <c r="K228" s="60">
        <v>-7058096</v>
      </c>
    </row>
    <row r="229" spans="1:11" ht="13.95" customHeight="1" x14ac:dyDescent="0.3">
      <c r="A229" s="20">
        <v>41000</v>
      </c>
      <c r="B229" s="56">
        <v>1930.3061769999999</v>
      </c>
      <c r="C229" s="68">
        <v>1303575.8020960398</v>
      </c>
      <c r="D229" s="57">
        <v>2524951.9566509998</v>
      </c>
      <c r="E229" s="58">
        <v>1369333.663526</v>
      </c>
      <c r="F229" s="58">
        <v>3203428.9426153</v>
      </c>
      <c r="G229" s="59">
        <v>1002515.0504272399</v>
      </c>
      <c r="H229" s="57">
        <v>67191.182535</v>
      </c>
      <c r="I229" s="58">
        <v>40948.398444589999</v>
      </c>
      <c r="J229" s="58">
        <v>281801.63489859004</v>
      </c>
      <c r="K229" s="60">
        <v>-7185074</v>
      </c>
    </row>
    <row r="230" spans="1:11" ht="13.95" customHeight="1" x14ac:dyDescent="0.3">
      <c r="A230" s="20">
        <v>41030</v>
      </c>
      <c r="B230" s="56">
        <v>38753.613010000001</v>
      </c>
      <c r="C230" s="68">
        <v>1306281.3228655199</v>
      </c>
      <c r="D230" s="57">
        <v>2522242.9482380003</v>
      </c>
      <c r="E230" s="58">
        <v>1876681.1579539999</v>
      </c>
      <c r="F230" s="58">
        <v>3493460.6993320794</v>
      </c>
      <c r="G230" s="59">
        <v>833338.81085094018</v>
      </c>
      <c r="H230" s="57">
        <v>65106.240294000003</v>
      </c>
      <c r="I230" s="58">
        <v>40422.874543859987</v>
      </c>
      <c r="J230" s="58">
        <v>270536.36186904</v>
      </c>
      <c r="K230" s="60">
        <v>-7756057</v>
      </c>
    </row>
    <row r="231" spans="1:11" ht="13.95" customHeight="1" x14ac:dyDescent="0.3">
      <c r="A231" s="20">
        <v>41061</v>
      </c>
      <c r="B231" s="56">
        <v>58910.362105</v>
      </c>
      <c r="C231" s="68">
        <v>1306566.3755955198</v>
      </c>
      <c r="D231" s="57">
        <v>2551658.0455300002</v>
      </c>
      <c r="E231" s="58">
        <v>1373095.659038</v>
      </c>
      <c r="F231" s="58">
        <v>3578035.0200987593</v>
      </c>
      <c r="G231" s="59">
        <v>810185.46907896013</v>
      </c>
      <c r="H231" s="57">
        <v>68581.414749000003</v>
      </c>
      <c r="I231" s="58">
        <v>41809.706406000005</v>
      </c>
      <c r="J231" s="58">
        <v>248177.02837376</v>
      </c>
      <c r="K231" s="60">
        <v>-7307888</v>
      </c>
    </row>
    <row r="232" spans="1:11" ht="13.95" customHeight="1" x14ac:dyDescent="0.3">
      <c r="A232" s="20">
        <v>41091</v>
      </c>
      <c r="B232" s="56">
        <v>154075.11599299998</v>
      </c>
      <c r="C232" s="68">
        <v>1304829.49812068</v>
      </c>
      <c r="D232" s="57">
        <v>2505567.3378769998</v>
      </c>
      <c r="E232" s="58">
        <v>1318903.873959</v>
      </c>
      <c r="F232" s="58">
        <v>3364498.5436118399</v>
      </c>
      <c r="G232" s="59">
        <v>921983.15285712015</v>
      </c>
      <c r="H232" s="57">
        <v>70377.565031000006</v>
      </c>
      <c r="I232" s="58">
        <v>40360.290295680003</v>
      </c>
      <c r="J232" s="58">
        <v>234053.82645707999</v>
      </c>
      <c r="K232" s="60">
        <v>-6994820</v>
      </c>
    </row>
    <row r="233" spans="1:11" ht="13.95" customHeight="1" x14ac:dyDescent="0.3">
      <c r="A233" s="20">
        <v>41122</v>
      </c>
      <c r="B233" s="56">
        <v>57965.056464999994</v>
      </c>
      <c r="C233" s="68">
        <v>1305003.38138288</v>
      </c>
      <c r="D233" s="57">
        <v>2480117.7340070005</v>
      </c>
      <c r="E233" s="58">
        <v>1270886.9550409999</v>
      </c>
      <c r="F233" s="58">
        <v>3390076.4638425601</v>
      </c>
      <c r="G233" s="59">
        <v>834023.96204543998</v>
      </c>
      <c r="H233" s="57">
        <v>63986.476182999999</v>
      </c>
      <c r="I233" s="58">
        <v>41578.282707839993</v>
      </c>
      <c r="J233" s="58">
        <v>230878.36022228003</v>
      </c>
      <c r="K233" s="60">
        <v>-6949355</v>
      </c>
    </row>
    <row r="234" spans="1:11" ht="13.95" customHeight="1" x14ac:dyDescent="0.3">
      <c r="A234" s="20">
        <v>41153</v>
      </c>
      <c r="B234" s="56">
        <v>52107.131186999999</v>
      </c>
      <c r="C234" s="68">
        <v>1305036.03045383</v>
      </c>
      <c r="D234" s="57">
        <v>2491286.6794130001</v>
      </c>
      <c r="E234" s="58">
        <v>1050954.5119050001</v>
      </c>
      <c r="F234" s="58">
        <v>3437587.4994474603</v>
      </c>
      <c r="G234" s="59">
        <v>469820.84197404003</v>
      </c>
      <c r="H234" s="57">
        <v>65138.530399999996</v>
      </c>
      <c r="I234" s="58">
        <v>42379.178178599999</v>
      </c>
      <c r="J234" s="58">
        <v>221242.67707507004</v>
      </c>
      <c r="K234" s="60">
        <v>-6421727</v>
      </c>
    </row>
    <row r="235" spans="1:11" ht="13.95" customHeight="1" x14ac:dyDescent="0.3">
      <c r="A235" s="20">
        <v>41183</v>
      </c>
      <c r="B235" s="56">
        <v>50293.811217000002</v>
      </c>
      <c r="C235" s="68">
        <v>1305267.6580531499</v>
      </c>
      <c r="D235" s="57">
        <v>2527417.688817</v>
      </c>
      <c r="E235" s="58">
        <v>1402808.6251929998</v>
      </c>
      <c r="F235" s="58">
        <v>3339951.695175</v>
      </c>
      <c r="G235" s="59">
        <v>629417.25243560004</v>
      </c>
      <c r="H235" s="57">
        <v>73366.335901999992</v>
      </c>
      <c r="I235" s="58">
        <v>42557.690328649995</v>
      </c>
      <c r="J235" s="58">
        <v>218396.53739965</v>
      </c>
      <c r="K235" s="60">
        <v>-6877046</v>
      </c>
    </row>
    <row r="236" spans="1:11" ht="13.95" customHeight="1" x14ac:dyDescent="0.3">
      <c r="A236" s="20">
        <v>41214</v>
      </c>
      <c r="B236" s="56">
        <v>181539.69637400002</v>
      </c>
      <c r="C236" s="68">
        <v>1304659.85960056</v>
      </c>
      <c r="D236" s="57">
        <v>2856816.0847319998</v>
      </c>
      <c r="E236" s="58">
        <v>675577.24923700001</v>
      </c>
      <c r="F236" s="58">
        <v>3409900.1548803202</v>
      </c>
      <c r="G236" s="59">
        <v>706843.56209123007</v>
      </c>
      <c r="H236" s="57">
        <v>64858.930274999992</v>
      </c>
      <c r="I236" s="58">
        <v>41402.653952859997</v>
      </c>
      <c r="J236" s="58">
        <v>158728.52852053003</v>
      </c>
      <c r="K236" s="60">
        <v>-6427144</v>
      </c>
    </row>
    <row r="237" spans="1:11" ht="13.95" customHeight="1" x14ac:dyDescent="0.3">
      <c r="A237" s="20">
        <v>41244</v>
      </c>
      <c r="B237" s="56">
        <v>63.85099300000001</v>
      </c>
      <c r="C237" s="68">
        <v>988744.25181260007</v>
      </c>
      <c r="D237" s="57">
        <v>2872677.549662</v>
      </c>
      <c r="E237" s="58">
        <v>2057185.4373329999</v>
      </c>
      <c r="F237" s="58">
        <v>3267005.3234649603</v>
      </c>
      <c r="G237" s="59">
        <v>568137.48237312003</v>
      </c>
      <c r="H237" s="57">
        <v>65189.710163000003</v>
      </c>
      <c r="I237" s="58">
        <v>39107.753710079996</v>
      </c>
      <c r="J237" s="58">
        <v>175783.28641792</v>
      </c>
      <c r="K237" s="60">
        <v>-8055309</v>
      </c>
    </row>
    <row r="238" spans="1:11" ht="13.95" customHeight="1" x14ac:dyDescent="0.3">
      <c r="A238" s="20">
        <v>41275</v>
      </c>
      <c r="B238" s="56">
        <v>3998.653652</v>
      </c>
      <c r="C238" s="68">
        <v>987210.3212189601</v>
      </c>
      <c r="D238" s="57">
        <v>2990520.2523699999</v>
      </c>
      <c r="E238" s="58">
        <v>746114.79083500011</v>
      </c>
      <c r="F238" s="58">
        <v>3246078.99510162</v>
      </c>
      <c r="G238" s="59">
        <v>655291.4314935999</v>
      </c>
      <c r="H238" s="57">
        <v>73682.815090000004</v>
      </c>
      <c r="I238" s="58">
        <v>39935.394499260001</v>
      </c>
      <c r="J238" s="58">
        <v>328351.41343017993</v>
      </c>
      <c r="K238" s="60">
        <v>-7092238</v>
      </c>
    </row>
    <row r="239" spans="1:11" ht="13.95" customHeight="1" x14ac:dyDescent="0.3">
      <c r="A239" s="20">
        <v>41306</v>
      </c>
      <c r="B239" s="56">
        <v>1909.4718319999999</v>
      </c>
      <c r="C239" s="68">
        <v>985328.66885316011</v>
      </c>
      <c r="D239" s="57">
        <v>3084939.9831960001</v>
      </c>
      <c r="E239" s="58">
        <v>922438.48670599994</v>
      </c>
      <c r="F239" s="58">
        <v>3136385.50802912</v>
      </c>
      <c r="G239" s="59">
        <v>666042.3761728399</v>
      </c>
      <c r="H239" s="57">
        <v>70775.804210999995</v>
      </c>
      <c r="I239" s="58">
        <v>39784.279186520005</v>
      </c>
      <c r="J239" s="58">
        <v>312010.63476103998</v>
      </c>
      <c r="K239" s="60">
        <v>-7246919</v>
      </c>
    </row>
    <row r="240" spans="1:11" ht="13.95" customHeight="1" x14ac:dyDescent="0.3">
      <c r="A240" s="20">
        <v>41334</v>
      </c>
      <c r="B240" s="56">
        <v>61.937652999999997</v>
      </c>
      <c r="C240" s="68">
        <v>985140.46390277008</v>
      </c>
      <c r="D240" s="57">
        <v>3179250.3805640005</v>
      </c>
      <c r="E240" s="58">
        <v>741060.30215300003</v>
      </c>
      <c r="F240" s="58">
        <v>3309502.3526720996</v>
      </c>
      <c r="G240" s="59">
        <v>607718.41317672003</v>
      </c>
      <c r="H240" s="57">
        <v>78590.517945999993</v>
      </c>
      <c r="I240" s="58">
        <v>41489.748699839998</v>
      </c>
      <c r="J240" s="58">
        <v>307061.15387914993</v>
      </c>
      <c r="K240" s="60">
        <v>-7278647</v>
      </c>
    </row>
    <row r="241" spans="1:11" ht="13.95" customHeight="1" x14ac:dyDescent="0.3">
      <c r="A241" s="20">
        <v>41365</v>
      </c>
      <c r="B241" s="56">
        <v>3299.452726</v>
      </c>
      <c r="C241" s="68">
        <v>986828.46495028003</v>
      </c>
      <c r="D241" s="57">
        <v>3237384.891113</v>
      </c>
      <c r="E241" s="58">
        <v>81816.43084500001</v>
      </c>
      <c r="F241" s="58">
        <v>3564462.7931828797</v>
      </c>
      <c r="G241" s="59">
        <v>735721.08613119996</v>
      </c>
      <c r="H241" s="57">
        <v>85711.080792000008</v>
      </c>
      <c r="I241" s="58">
        <v>42575.123267679999</v>
      </c>
      <c r="J241" s="58">
        <v>323910.27376975998</v>
      </c>
      <c r="K241" s="60">
        <v>-7080537</v>
      </c>
    </row>
    <row r="242" spans="1:11" ht="13.95" customHeight="1" x14ac:dyDescent="0.3">
      <c r="A242" s="20">
        <v>41395</v>
      </c>
      <c r="B242" s="56">
        <v>231178.54121899998</v>
      </c>
      <c r="C242" s="68">
        <v>989427.1476255001</v>
      </c>
      <c r="D242" s="57">
        <v>3288631.5201019999</v>
      </c>
      <c r="E242" s="58">
        <v>49942.949794</v>
      </c>
      <c r="F242" s="58">
        <v>3740809.6036714897</v>
      </c>
      <c r="G242" s="59">
        <v>1131805.4955346999</v>
      </c>
      <c r="H242" s="57">
        <v>82123.04406</v>
      </c>
      <c r="I242" s="58">
        <v>44740.82444964999</v>
      </c>
      <c r="J242" s="58">
        <v>328190.36628128006</v>
      </c>
      <c r="K242" s="60">
        <v>-7442135</v>
      </c>
    </row>
    <row r="243" spans="1:11" ht="13.95" customHeight="1" x14ac:dyDescent="0.3">
      <c r="A243" s="20">
        <v>41426</v>
      </c>
      <c r="B243" s="56">
        <v>206417.47725500001</v>
      </c>
      <c r="C243" s="68">
        <v>992308.86257787992</v>
      </c>
      <c r="D243" s="57">
        <v>3308089.2169079995</v>
      </c>
      <c r="E243" s="58">
        <v>53128.640742999996</v>
      </c>
      <c r="F243" s="58">
        <v>3890337.0489508803</v>
      </c>
      <c r="G243" s="59">
        <v>1136952.6164620798</v>
      </c>
      <c r="H243" s="57">
        <v>93952.541560000012</v>
      </c>
      <c r="I243" s="58">
        <v>47752.178942159997</v>
      </c>
      <c r="J243" s="58">
        <v>353067.94261591998</v>
      </c>
      <c r="K243" s="60">
        <v>-7680984</v>
      </c>
    </row>
    <row r="244" spans="1:11" ht="13.95" customHeight="1" x14ac:dyDescent="0.3">
      <c r="A244" s="20">
        <v>41456</v>
      </c>
      <c r="B244" s="56">
        <v>75051.916431000005</v>
      </c>
      <c r="C244" s="68">
        <v>991339.21299237001</v>
      </c>
      <c r="D244" s="57">
        <v>3236726.4573960006</v>
      </c>
      <c r="E244" s="58">
        <v>45713.644697000003</v>
      </c>
      <c r="F244" s="58">
        <v>3853461.2814495401</v>
      </c>
      <c r="G244" s="59">
        <v>1405090.63957345</v>
      </c>
      <c r="H244" s="57">
        <v>87381.669093000004</v>
      </c>
      <c r="I244" s="58">
        <v>46851.945522629991</v>
      </c>
      <c r="J244" s="58">
        <v>360400.30676985002</v>
      </c>
      <c r="K244" s="60">
        <v>-7965332</v>
      </c>
    </row>
    <row r="245" spans="1:11" ht="13.95" customHeight="1" x14ac:dyDescent="0.3">
      <c r="A245" s="20">
        <v>41487</v>
      </c>
      <c r="B245" s="56">
        <v>186054.10630100002</v>
      </c>
      <c r="C245" s="68">
        <v>991990.54595618008</v>
      </c>
      <c r="D245" s="57">
        <v>3201001.2160519999</v>
      </c>
      <c r="E245" s="58">
        <v>45414.634417999994</v>
      </c>
      <c r="F245" s="58">
        <v>3907042.48239074</v>
      </c>
      <c r="G245" s="59">
        <v>1215795.47460294</v>
      </c>
      <c r="H245" s="57">
        <v>87133.504029000003</v>
      </c>
      <c r="I245" s="58">
        <v>50302.31613022001</v>
      </c>
      <c r="J245" s="58">
        <v>367461.94543213997</v>
      </c>
      <c r="K245" s="60">
        <v>-7694524</v>
      </c>
    </row>
    <row r="246" spans="1:11" ht="13.95" customHeight="1" x14ac:dyDescent="0.3">
      <c r="A246" s="20">
        <v>41518</v>
      </c>
      <c r="B246" s="56">
        <v>21033.971840999999</v>
      </c>
      <c r="C246" s="68">
        <v>991147.47975654004</v>
      </c>
      <c r="D246" s="57">
        <v>3200978.8761999998</v>
      </c>
      <c r="E246" s="58">
        <v>40860.359815999996</v>
      </c>
      <c r="F246" s="58">
        <v>3949380.8217043001</v>
      </c>
      <c r="G246" s="59">
        <v>1076491.39507747</v>
      </c>
      <c r="H246" s="57">
        <v>105463.53020400001</v>
      </c>
      <c r="I246" s="58">
        <v>52163.849217200011</v>
      </c>
      <c r="J246" s="58">
        <v>339645.91354881995</v>
      </c>
      <c r="K246" s="60">
        <v>-7755526</v>
      </c>
    </row>
    <row r="247" spans="1:11" ht="13.95" customHeight="1" x14ac:dyDescent="0.3">
      <c r="A247" s="20">
        <v>41548</v>
      </c>
      <c r="B247" s="56">
        <v>133617.78175299999</v>
      </c>
      <c r="C247" s="68">
        <v>991009.81284762989</v>
      </c>
      <c r="D247" s="57">
        <v>3230695.8799980003</v>
      </c>
      <c r="E247" s="58">
        <v>39075.16466699999</v>
      </c>
      <c r="F247" s="58">
        <v>4021132.3207660499</v>
      </c>
      <c r="G247" s="59">
        <v>807244.05978530995</v>
      </c>
      <c r="H247" s="57">
        <v>93315.346716</v>
      </c>
      <c r="I247" s="58">
        <v>55155.058557689998</v>
      </c>
      <c r="J247" s="58">
        <v>329080.90294912999</v>
      </c>
      <c r="K247" s="60">
        <v>-7448916</v>
      </c>
    </row>
    <row r="248" spans="1:11" ht="13.95" customHeight="1" x14ac:dyDescent="0.3">
      <c r="A248" s="20">
        <v>41579</v>
      </c>
      <c r="B248" s="56">
        <v>182020.30100499999</v>
      </c>
      <c r="C248" s="68">
        <v>990865.07788427989</v>
      </c>
      <c r="D248" s="57">
        <v>3238139.9070689995</v>
      </c>
      <c r="E248" s="58">
        <v>56201.945813000173</v>
      </c>
      <c r="F248" s="58">
        <v>4048413.50508</v>
      </c>
      <c r="G248" s="59">
        <v>813969.98791521008</v>
      </c>
      <c r="H248" s="57">
        <v>87987.826631000004</v>
      </c>
      <c r="I248" s="58">
        <v>65385.993209209999</v>
      </c>
      <c r="J248" s="58">
        <v>295825.76409624988</v>
      </c>
      <c r="K248" s="60">
        <v>-7430501</v>
      </c>
    </row>
    <row r="249" spans="1:11" ht="13.95" customHeight="1" x14ac:dyDescent="0.3">
      <c r="A249" s="20">
        <v>41609</v>
      </c>
      <c r="B249" s="56">
        <v>269971.14962299995</v>
      </c>
      <c r="C249" s="68">
        <v>993147.01539594994</v>
      </c>
      <c r="D249" s="57">
        <v>3285288.530082</v>
      </c>
      <c r="E249" s="58">
        <v>64261.722079999978</v>
      </c>
      <c r="F249" s="58">
        <v>4126673.8173499997</v>
      </c>
      <c r="G249" s="59">
        <v>1118982.4645660501</v>
      </c>
      <c r="H249" s="57">
        <v>92639.729787000004</v>
      </c>
      <c r="I249" s="58">
        <v>94452.864031749996</v>
      </c>
      <c r="J249" s="58">
        <v>383021.32491805003</v>
      </c>
      <c r="K249" s="60">
        <v>-7898095</v>
      </c>
    </row>
    <row r="250" spans="1:11" ht="13.95" customHeight="1" x14ac:dyDescent="0.3">
      <c r="A250" s="20">
        <v>41640</v>
      </c>
      <c r="B250" s="56">
        <v>45042.793458000007</v>
      </c>
      <c r="C250" s="68">
        <v>994594.32103220001</v>
      </c>
      <c r="D250" s="57">
        <v>3388579.6533219996</v>
      </c>
      <c r="E250" s="58">
        <v>168652.99200200004</v>
      </c>
      <c r="F250" s="58">
        <v>4164792.4701900003</v>
      </c>
      <c r="G250" s="59">
        <v>1181854.4301296999</v>
      </c>
      <c r="H250" s="57">
        <v>86882.281954999984</v>
      </c>
      <c r="I250" s="58">
        <v>85384.907207600001</v>
      </c>
      <c r="J250" s="58">
        <v>421892.45653914998</v>
      </c>
      <c r="K250" s="60">
        <v>-8454399</v>
      </c>
    </row>
    <row r="251" spans="1:11" ht="13.95" customHeight="1" x14ac:dyDescent="0.3">
      <c r="A251" s="20">
        <v>41671</v>
      </c>
      <c r="B251" s="56">
        <v>63.85099300000001</v>
      </c>
      <c r="C251" s="68">
        <v>990946.69508060999</v>
      </c>
      <c r="D251" s="57">
        <v>3591086.2623069999</v>
      </c>
      <c r="E251" s="58">
        <v>35566.479801999703</v>
      </c>
      <c r="F251" s="58">
        <v>3938886.9645582596</v>
      </c>
      <c r="G251" s="59">
        <v>1441768.64891059</v>
      </c>
      <c r="H251" s="57">
        <v>94197.254239000002</v>
      </c>
      <c r="I251" s="58">
        <v>99723.453659830004</v>
      </c>
      <c r="J251" s="58">
        <v>394685.04594786995</v>
      </c>
      <c r="K251" s="60">
        <v>-8602237</v>
      </c>
    </row>
    <row r="252" spans="1:11" ht="13.95" customHeight="1" x14ac:dyDescent="0.3">
      <c r="A252" s="20">
        <v>41699</v>
      </c>
      <c r="B252" s="56">
        <v>63.85099300000001</v>
      </c>
      <c r="C252" s="68">
        <v>990532.81634289003</v>
      </c>
      <c r="D252" s="57">
        <v>3575290.979547</v>
      </c>
      <c r="E252" s="58">
        <v>36671.843024999798</v>
      </c>
      <c r="F252" s="58">
        <v>4148444.7238736502</v>
      </c>
      <c r="G252" s="59">
        <v>2139690.5545260897</v>
      </c>
      <c r="H252" s="57">
        <v>78077.07553799999</v>
      </c>
      <c r="I252" s="58">
        <v>93084.067850170002</v>
      </c>
      <c r="J252" s="58">
        <v>329713.72105881997</v>
      </c>
      <c r="K252" s="60">
        <v>-9406955</v>
      </c>
    </row>
    <row r="253" spans="1:11" ht="13.95" customHeight="1" x14ac:dyDescent="0.3">
      <c r="A253" s="20">
        <v>41730</v>
      </c>
      <c r="B253" s="56">
        <v>63.85099300000001</v>
      </c>
      <c r="C253" s="68">
        <v>989904.06100602983</v>
      </c>
      <c r="D253" s="57">
        <v>3618806.420802</v>
      </c>
      <c r="E253" s="58">
        <v>36595.413330999705</v>
      </c>
      <c r="F253" s="58">
        <v>4481201.0277929995</v>
      </c>
      <c r="G253" s="59">
        <v>2394949.3537598997</v>
      </c>
      <c r="H253" s="57">
        <v>81411.721159999914</v>
      </c>
      <c r="I253" s="58">
        <v>96253.416718620007</v>
      </c>
      <c r="J253" s="58">
        <v>516382.67276282999</v>
      </c>
      <c r="K253" s="60">
        <v>-10232200</v>
      </c>
    </row>
    <row r="254" spans="1:11" ht="13.95" customHeight="1" x14ac:dyDescent="0.3">
      <c r="A254" s="20">
        <v>41760</v>
      </c>
      <c r="B254" s="56">
        <v>211995.43017199996</v>
      </c>
      <c r="C254" s="68">
        <v>989789.21139415994</v>
      </c>
      <c r="D254" s="57">
        <v>3655675.00654</v>
      </c>
      <c r="E254" s="58">
        <v>39952.887587999743</v>
      </c>
      <c r="F254" s="58">
        <v>4646488.9063586397</v>
      </c>
      <c r="G254" s="59">
        <v>2227282.8146481002</v>
      </c>
      <c r="H254" s="57">
        <v>81840.655956999995</v>
      </c>
      <c r="I254" s="58">
        <v>98286.727369380009</v>
      </c>
      <c r="J254" s="58">
        <v>517139.27562359994</v>
      </c>
      <c r="K254" s="60">
        <v>-10061580</v>
      </c>
    </row>
    <row r="255" spans="1:11" ht="13.95" customHeight="1" x14ac:dyDescent="0.3">
      <c r="A255" s="20">
        <v>41791</v>
      </c>
      <c r="B255" s="56">
        <v>155038.89345900001</v>
      </c>
      <c r="C255" s="68">
        <v>989239.17853295978</v>
      </c>
      <c r="D255" s="57">
        <v>3624781.5638820003</v>
      </c>
      <c r="E255" s="58">
        <v>37253.8919809996</v>
      </c>
      <c r="F255" s="58">
        <v>4712061.4582080003</v>
      </c>
      <c r="G255" s="59">
        <v>2225864.5936166402</v>
      </c>
      <c r="H255" s="57">
        <v>90975.696758000006</v>
      </c>
      <c r="I255" s="58">
        <v>116845.94823744</v>
      </c>
      <c r="J255" s="58">
        <v>508568.61058056005</v>
      </c>
      <c r="K255" s="60">
        <v>-10169801</v>
      </c>
    </row>
    <row r="256" spans="1:11" ht="13.95" customHeight="1" x14ac:dyDescent="0.3">
      <c r="A256" s="20">
        <v>41821</v>
      </c>
      <c r="B256" s="56">
        <v>15061.426335</v>
      </c>
      <c r="C256" s="68">
        <v>987921.66030160978</v>
      </c>
      <c r="D256" s="57">
        <v>3630784.766181</v>
      </c>
      <c r="E256" s="58">
        <v>37838.061532999702</v>
      </c>
      <c r="F256" s="58">
        <v>4672468.5689070001</v>
      </c>
      <c r="G256" s="59">
        <v>2350143.15145614</v>
      </c>
      <c r="H256" s="57">
        <v>112719.07849499999</v>
      </c>
      <c r="I256" s="58">
        <v>143711.31168044999</v>
      </c>
      <c r="J256" s="58">
        <v>692659.92420777003</v>
      </c>
      <c r="K256" s="60">
        <v>-10633355</v>
      </c>
    </row>
    <row r="257" spans="1:11" ht="13.95" customHeight="1" x14ac:dyDescent="0.3">
      <c r="A257" s="20">
        <v>41852</v>
      </c>
      <c r="B257" s="56">
        <v>63.85099300000001</v>
      </c>
      <c r="C257" s="68">
        <v>987501.67797583982</v>
      </c>
      <c r="D257" s="57">
        <v>3663077.135733</v>
      </c>
      <c r="E257" s="58">
        <v>39498.451724999577</v>
      </c>
      <c r="F257" s="58">
        <v>4801869.7564188009</v>
      </c>
      <c r="G257" s="59">
        <v>1931519.7802908798</v>
      </c>
      <c r="H257" s="57">
        <v>104542.70409100001</v>
      </c>
      <c r="I257" s="58">
        <v>119870.39180479999</v>
      </c>
      <c r="J257" s="58">
        <v>670228.34952936007</v>
      </c>
      <c r="K257" s="60">
        <v>-10339089</v>
      </c>
    </row>
    <row r="258" spans="1:11" ht="13.95" customHeight="1" x14ac:dyDescent="0.3">
      <c r="A258" s="20">
        <v>41883</v>
      </c>
      <c r="B258" s="56">
        <v>70052.585239000007</v>
      </c>
      <c r="C258" s="68">
        <v>990280.9728458398</v>
      </c>
      <c r="D258" s="57">
        <v>3727316.9607119998</v>
      </c>
      <c r="E258" s="58">
        <v>38868.926897999903</v>
      </c>
      <c r="F258" s="58">
        <v>5100314.2213729993</v>
      </c>
      <c r="G258" s="59">
        <v>1809579.0664245998</v>
      </c>
      <c r="H258" s="57">
        <v>89272.990953</v>
      </c>
      <c r="I258" s="58">
        <v>127658.27431504001</v>
      </c>
      <c r="J258" s="58">
        <v>872631.37354943994</v>
      </c>
      <c r="K258" s="60">
        <v>-10701083</v>
      </c>
    </row>
    <row r="259" spans="1:11" ht="13.95" customHeight="1" x14ac:dyDescent="0.3">
      <c r="A259" s="20">
        <v>41913</v>
      </c>
      <c r="B259" s="56">
        <v>5571.1880780000001</v>
      </c>
      <c r="C259" s="68">
        <v>992075.85331167979</v>
      </c>
      <c r="D259" s="57">
        <v>3791061.264614</v>
      </c>
      <c r="E259" s="58">
        <v>30509.350454999931</v>
      </c>
      <c r="F259" s="58">
        <v>5156563.7685604002</v>
      </c>
      <c r="G259" s="59">
        <v>1743751.7116784803</v>
      </c>
      <c r="H259" s="57">
        <v>116194.44891200001</v>
      </c>
      <c r="I259" s="58">
        <v>112936.03514592</v>
      </c>
      <c r="J259" s="58">
        <v>807822.20325723989</v>
      </c>
      <c r="K259" s="60">
        <v>-10756643</v>
      </c>
    </row>
    <row r="260" spans="1:11" ht="13.95" customHeight="1" x14ac:dyDescent="0.3">
      <c r="A260" s="20">
        <v>41944</v>
      </c>
      <c r="B260" s="56">
        <v>30059.001678000001</v>
      </c>
      <c r="C260" s="68">
        <v>992249.50030271988</v>
      </c>
      <c r="D260" s="57">
        <v>3793888.6014750004</v>
      </c>
      <c r="E260" s="58">
        <v>224528.613427</v>
      </c>
      <c r="F260" s="58">
        <v>5027662.0333159985</v>
      </c>
      <c r="G260" s="59">
        <v>1685404.69975488</v>
      </c>
      <c r="H260" s="57">
        <v>95596.323829999994</v>
      </c>
      <c r="I260" s="58">
        <v>115905.96113355998</v>
      </c>
      <c r="J260" s="58">
        <v>1063942.4765300001</v>
      </c>
      <c r="K260" s="60">
        <v>-10979881</v>
      </c>
    </row>
    <row r="261" spans="1:11" ht="13.95" customHeight="1" x14ac:dyDescent="0.3">
      <c r="A261" s="20">
        <v>41974</v>
      </c>
      <c r="B261" s="56">
        <v>63.85099300000001</v>
      </c>
      <c r="C261" s="68">
        <v>992263.80270764977</v>
      </c>
      <c r="D261" s="57">
        <v>3824005.3489869996</v>
      </c>
      <c r="E261" s="58">
        <v>68859.413930000112</v>
      </c>
      <c r="F261" s="58">
        <v>5100484.4134257901</v>
      </c>
      <c r="G261" s="59">
        <v>1911443.8193927999</v>
      </c>
      <c r="H261" s="57">
        <v>116034.44012300001</v>
      </c>
      <c r="I261" s="58">
        <v>118965.75030912001</v>
      </c>
      <c r="J261" s="58">
        <v>879804.54213652993</v>
      </c>
      <c r="K261" s="60">
        <v>-11022272</v>
      </c>
    </row>
    <row r="262" spans="1:11" ht="13.95" customHeight="1" x14ac:dyDescent="0.3">
      <c r="A262" s="20">
        <v>42005</v>
      </c>
      <c r="B262" s="56">
        <v>63.85099300000001</v>
      </c>
      <c r="C262" s="68">
        <v>994955.04469364986</v>
      </c>
      <c r="D262" s="57">
        <v>3939495.7925340002</v>
      </c>
      <c r="E262" s="58">
        <v>38661.214712000103</v>
      </c>
      <c r="F262" s="58">
        <v>5240786.7092746506</v>
      </c>
      <c r="G262" s="59">
        <v>1885354.3406322002</v>
      </c>
      <c r="H262" s="57">
        <v>96162.274403999996</v>
      </c>
      <c r="I262" s="58">
        <v>144467.72069265001</v>
      </c>
      <c r="J262" s="58">
        <v>849345.26791074988</v>
      </c>
      <c r="K262" s="60">
        <v>-11194071</v>
      </c>
    </row>
    <row r="263" spans="1:11" ht="13.95" customHeight="1" x14ac:dyDescent="0.3">
      <c r="A263" s="20">
        <v>42036</v>
      </c>
      <c r="B263" s="56">
        <v>1937.547417</v>
      </c>
      <c r="C263" s="68">
        <v>993652.11513824982</v>
      </c>
      <c r="D263" s="57">
        <v>4058394.3001330001</v>
      </c>
      <c r="E263" s="58">
        <v>44203.253971999802</v>
      </c>
      <c r="F263" s="58">
        <v>5177589.4266862497</v>
      </c>
      <c r="G263" s="59">
        <v>1836568.1295045</v>
      </c>
      <c r="H263" s="57">
        <v>64831.585772999999</v>
      </c>
      <c r="I263" s="58">
        <v>98120.84513175</v>
      </c>
      <c r="J263" s="58">
        <v>814796.75784149999</v>
      </c>
      <c r="K263" s="60">
        <v>-11086722</v>
      </c>
    </row>
    <row r="264" spans="1:11" ht="13.95" customHeight="1" x14ac:dyDescent="0.3">
      <c r="A264" s="20">
        <v>42064</v>
      </c>
      <c r="B264" s="56">
        <v>47202.239469000007</v>
      </c>
      <c r="C264" s="68">
        <v>994181.21229374991</v>
      </c>
      <c r="D264" s="57">
        <v>4115702.1197499996</v>
      </c>
      <c r="E264" s="58">
        <v>722128.01087799959</v>
      </c>
      <c r="F264" s="58">
        <v>5271380.4896110995</v>
      </c>
      <c r="G264" s="59">
        <v>1677136.5737075899</v>
      </c>
      <c r="H264" s="57">
        <v>79830.40965300001</v>
      </c>
      <c r="I264" s="58">
        <v>109044.46454939996</v>
      </c>
      <c r="J264" s="58">
        <v>784991.07910333993</v>
      </c>
      <c r="K264" s="60">
        <v>-11706461</v>
      </c>
    </row>
    <row r="265" spans="1:11" ht="13.95" customHeight="1" x14ac:dyDescent="0.3">
      <c r="A265" s="20">
        <v>42095</v>
      </c>
      <c r="B265" s="56">
        <v>17951.875298000003</v>
      </c>
      <c r="C265" s="68">
        <v>997285.91254448157</v>
      </c>
      <c r="D265" s="57">
        <v>4006759.266996</v>
      </c>
      <c r="E265" s="58">
        <v>106611.9916649997</v>
      </c>
      <c r="F265" s="58">
        <v>5442647.0979093676</v>
      </c>
      <c r="G265" s="59">
        <v>2094360.6770957178</v>
      </c>
      <c r="H265" s="57">
        <v>76275.369489999997</v>
      </c>
      <c r="I265" s="58">
        <v>131974.86794213261</v>
      </c>
      <c r="J265" s="58">
        <v>794978.67101499892</v>
      </c>
      <c r="K265" s="60">
        <v>-11625861</v>
      </c>
    </row>
    <row r="266" spans="1:11" ht="13.95" customHeight="1" x14ac:dyDescent="0.3">
      <c r="A266" s="20">
        <v>42125</v>
      </c>
      <c r="B266" s="56">
        <v>65464.426342999999</v>
      </c>
      <c r="C266" s="68">
        <v>997830.22643569543</v>
      </c>
      <c r="D266" s="57">
        <v>4375846.7049089996</v>
      </c>
      <c r="E266" s="58">
        <v>76775.857101000001</v>
      </c>
      <c r="F266" s="58">
        <v>5454023.4571520416</v>
      </c>
      <c r="G266" s="59">
        <v>2118314.7379005416</v>
      </c>
      <c r="H266" s="57">
        <v>84572.593177000002</v>
      </c>
      <c r="I266" s="58">
        <v>103934.66277205259</v>
      </c>
      <c r="J266" s="58">
        <v>906090.93132369628</v>
      </c>
      <c r="K266" s="60">
        <v>-12042524</v>
      </c>
    </row>
    <row r="267" spans="1:11" ht="13.95" customHeight="1" x14ac:dyDescent="0.3">
      <c r="A267" s="20">
        <v>42156</v>
      </c>
      <c r="B267" s="56">
        <v>67976.201807999998</v>
      </c>
      <c r="C267" s="68">
        <v>998749.39842595183</v>
      </c>
      <c r="D267" s="57">
        <v>4372968.4669599999</v>
      </c>
      <c r="E267" s="58">
        <v>50628.4498209999</v>
      </c>
      <c r="F267" s="58">
        <v>5490660.2619459694</v>
      </c>
      <c r="G267" s="59">
        <v>2730239.0137200719</v>
      </c>
      <c r="H267" s="57">
        <v>90448.469621000011</v>
      </c>
      <c r="I267" s="58">
        <v>118556.13304392599</v>
      </c>
      <c r="J267" s="58">
        <v>904543.11155145103</v>
      </c>
      <c r="K267" s="60">
        <v>-12676919</v>
      </c>
    </row>
    <row r="268" spans="1:11" ht="13.95" customHeight="1" x14ac:dyDescent="0.3">
      <c r="A268" s="20">
        <v>42186</v>
      </c>
      <c r="B268" s="56">
        <v>169487.553701</v>
      </c>
      <c r="C268" s="68">
        <v>998575.77522688394</v>
      </c>
      <c r="D268" s="57">
        <v>4257278.8195799999</v>
      </c>
      <c r="E268" s="58">
        <v>45700.368472999602</v>
      </c>
      <c r="F268" s="58">
        <v>5352827.7841729056</v>
      </c>
      <c r="G268" s="59">
        <v>2927104.9710630123</v>
      </c>
      <c r="H268" s="57">
        <v>83301.411936999997</v>
      </c>
      <c r="I268" s="58">
        <v>118431.33797233339</v>
      </c>
      <c r="J268" s="58">
        <v>878706.05810705479</v>
      </c>
      <c r="K268" s="60">
        <v>-12480506</v>
      </c>
    </row>
    <row r="269" spans="1:11" ht="13.95" customHeight="1" x14ac:dyDescent="0.3">
      <c r="A269" s="20">
        <v>42217</v>
      </c>
      <c r="B269" s="56">
        <v>91815.725195999999</v>
      </c>
      <c r="C269" s="68">
        <v>1001570.8014149428</v>
      </c>
      <c r="D269" s="57">
        <v>4279328.5982790003</v>
      </c>
      <c r="E269" s="58">
        <v>48814.041732999998</v>
      </c>
      <c r="F269" s="58">
        <v>5812093.1379926745</v>
      </c>
      <c r="G269" s="59">
        <v>3221486.1895857309</v>
      </c>
      <c r="H269" s="57">
        <v>94329.565326000011</v>
      </c>
      <c r="I269" s="58">
        <v>133526.89900759771</v>
      </c>
      <c r="J269" s="58">
        <v>834402.38578121969</v>
      </c>
      <c r="K269" s="60">
        <v>-13317808</v>
      </c>
    </row>
    <row r="270" spans="1:11" ht="13.95" customHeight="1" x14ac:dyDescent="0.3">
      <c r="A270" s="20">
        <v>42248</v>
      </c>
      <c r="B270" s="56">
        <v>106302.25892899999</v>
      </c>
      <c r="C270" s="68">
        <v>1004733.6502712322</v>
      </c>
      <c r="D270" s="57">
        <v>4289989.6042829994</v>
      </c>
      <c r="E270" s="58">
        <v>47740.447049999799</v>
      </c>
      <c r="F270" s="58">
        <v>6310982.5016195467</v>
      </c>
      <c r="G270" s="59">
        <v>3420675.8148891218</v>
      </c>
      <c r="H270" s="57">
        <v>78756.921656999999</v>
      </c>
      <c r="I270" s="58">
        <v>118604.64117641041</v>
      </c>
      <c r="J270" s="58">
        <v>808396.25473666366</v>
      </c>
      <c r="K270" s="60">
        <v>-13951265</v>
      </c>
    </row>
    <row r="271" spans="1:11" ht="13.95" customHeight="1" x14ac:dyDescent="0.3">
      <c r="A271" s="20">
        <v>42278</v>
      </c>
      <c r="B271" s="56">
        <v>57016.736986000004</v>
      </c>
      <c r="C271" s="68">
        <v>1004712.9358921448</v>
      </c>
      <c r="D271" s="57">
        <v>4202934.0203</v>
      </c>
      <c r="E271" s="58">
        <v>69112.873211999598</v>
      </c>
      <c r="F271" s="58">
        <v>6198941.1489184843</v>
      </c>
      <c r="G271" s="59">
        <v>3389661.5926067447</v>
      </c>
      <c r="H271" s="57">
        <v>73529.110126</v>
      </c>
      <c r="I271" s="58">
        <v>120585.1127958592</v>
      </c>
      <c r="J271" s="58">
        <v>916078.33743868081</v>
      </c>
      <c r="K271" s="60">
        <v>-13896254</v>
      </c>
    </row>
    <row r="272" spans="1:11" ht="13.95" customHeight="1" x14ac:dyDescent="0.3">
      <c r="A272" s="20">
        <v>42309</v>
      </c>
      <c r="B272" s="56">
        <v>90032.756367000009</v>
      </c>
      <c r="C272" s="68">
        <v>1005375.7027846494</v>
      </c>
      <c r="D272" s="57">
        <v>4038450.9757980001</v>
      </c>
      <c r="E272" s="58">
        <v>40759.06599099953</v>
      </c>
      <c r="F272" s="58">
        <v>6256875.6989983786</v>
      </c>
      <c r="G272" s="59">
        <v>3509774.0568711092</v>
      </c>
      <c r="H272" s="57">
        <v>77944.275962</v>
      </c>
      <c r="I272" s="58">
        <v>132562.4923094085</v>
      </c>
      <c r="J272" s="58">
        <v>766144.39423648699</v>
      </c>
      <c r="K272" s="60">
        <v>-13715328</v>
      </c>
    </row>
    <row r="273" spans="1:11" ht="13.95" customHeight="1" x14ac:dyDescent="0.3">
      <c r="A273" s="20">
        <v>42339</v>
      </c>
      <c r="B273" s="56">
        <v>46375.173581000003</v>
      </c>
      <c r="C273" s="68">
        <v>1007186.8314666741</v>
      </c>
      <c r="D273" s="57">
        <v>4003466.381666</v>
      </c>
      <c r="E273" s="58">
        <v>42436.789661999836</v>
      </c>
      <c r="F273" s="58">
        <v>6890773.5898675108</v>
      </c>
      <c r="G273" s="59">
        <v>2739453.0334230382</v>
      </c>
      <c r="H273" s="57">
        <v>69883.505548999994</v>
      </c>
      <c r="I273" s="58">
        <v>167649.20167672992</v>
      </c>
      <c r="J273" s="58">
        <v>778887.76562495797</v>
      </c>
      <c r="K273" s="60">
        <v>-13623766</v>
      </c>
    </row>
    <row r="274" spans="1:11" ht="13.95" customHeight="1" x14ac:dyDescent="0.3">
      <c r="A274" s="20">
        <v>42370</v>
      </c>
      <c r="B274" s="56">
        <v>55566.145776000005</v>
      </c>
      <c r="C274" s="68">
        <v>1009004.0095217447</v>
      </c>
      <c r="D274" s="57">
        <v>4029661.4081080002</v>
      </c>
      <c r="E274" s="58">
        <v>232015.8093589996</v>
      </c>
      <c r="F274" s="58">
        <v>6710861.9761136193</v>
      </c>
      <c r="G274" s="59">
        <v>2763397.7321518958</v>
      </c>
      <c r="H274" s="57">
        <v>97291.858100000012</v>
      </c>
      <c r="I274" s="58">
        <v>160603.619201316</v>
      </c>
      <c r="J274" s="58">
        <v>779444.26905580657</v>
      </c>
      <c r="K274" s="60">
        <f t="shared" ref="K274:K305" si="7">+B274+C274-D274-E274-F274-G274-H274-I274-J274</f>
        <v>-13708706.516791893</v>
      </c>
    </row>
    <row r="275" spans="1:11" ht="13.95" customHeight="1" x14ac:dyDescent="0.3">
      <c r="A275" s="20">
        <v>42401</v>
      </c>
      <c r="B275" s="56">
        <v>7349.6907330000004</v>
      </c>
      <c r="C275" s="68">
        <v>1005965.0288394336</v>
      </c>
      <c r="D275" s="57">
        <v>4088384.7835529996</v>
      </c>
      <c r="E275" s="58">
        <v>108714.86102000011</v>
      </c>
      <c r="F275" s="58">
        <v>6295606.8124139793</v>
      </c>
      <c r="G275" s="59">
        <v>2292007.4534358694</v>
      </c>
      <c r="H275" s="57">
        <v>78363.356232999999</v>
      </c>
      <c r="I275" s="58">
        <v>145744.08194400801</v>
      </c>
      <c r="J275" s="58">
        <v>725398.12881361658</v>
      </c>
      <c r="K275" s="60">
        <f t="shared" si="7"/>
        <v>-12720904.757841041</v>
      </c>
    </row>
    <row r="276" spans="1:11" ht="13.95" customHeight="1" x14ac:dyDescent="0.3">
      <c r="A276" s="20">
        <v>42430</v>
      </c>
      <c r="B276" s="56">
        <v>9810.1590780000006</v>
      </c>
      <c r="C276" s="68">
        <v>1004021.8908114802</v>
      </c>
      <c r="D276" s="57">
        <v>4107422.5929960031</v>
      </c>
      <c r="E276" s="58">
        <v>119146.82835199666</v>
      </c>
      <c r="F276" s="58">
        <v>6422248.8447309854</v>
      </c>
      <c r="G276" s="59">
        <v>2604878.0484343292</v>
      </c>
      <c r="H276" s="57">
        <v>74383.3649923333</v>
      </c>
      <c r="I276" s="58">
        <v>147191.0925711703</v>
      </c>
      <c r="J276" s="58">
        <v>712494.79449993744</v>
      </c>
      <c r="K276" s="60">
        <f t="shared" si="7"/>
        <v>-13173933.516687278</v>
      </c>
    </row>
    <row r="277" spans="1:11" ht="13.95" customHeight="1" x14ac:dyDescent="0.3">
      <c r="A277" s="20">
        <v>42461</v>
      </c>
      <c r="B277" s="56">
        <v>93428.026348999992</v>
      </c>
      <c r="C277" s="68">
        <v>1003188.2508823349</v>
      </c>
      <c r="D277" s="57">
        <v>4143427.9797740001</v>
      </c>
      <c r="E277" s="58">
        <v>177589.60219599947</v>
      </c>
      <c r="F277" s="58">
        <v>6188482.8562373007</v>
      </c>
      <c r="G277" s="59">
        <v>3199716.9919694504</v>
      </c>
      <c r="H277" s="57">
        <v>72017.199926999994</v>
      </c>
      <c r="I277" s="58">
        <v>144400.34461427602</v>
      </c>
      <c r="J277" s="58">
        <v>703150.68321190088</v>
      </c>
      <c r="K277" s="60">
        <f t="shared" si="7"/>
        <v>-13532169.380698595</v>
      </c>
    </row>
    <row r="278" spans="1:11" ht="13.95" customHeight="1" x14ac:dyDescent="0.3">
      <c r="A278" s="20">
        <v>42491</v>
      </c>
      <c r="B278" s="56">
        <v>178969.18272299998</v>
      </c>
      <c r="C278" s="68">
        <v>1005178.913546335</v>
      </c>
      <c r="D278" s="57">
        <v>4100581.1647139997</v>
      </c>
      <c r="E278" s="58">
        <v>76211.589994999711</v>
      </c>
      <c r="F278" s="58">
        <v>6539197.9932342395</v>
      </c>
      <c r="G278" s="59">
        <v>3648898.2314293976</v>
      </c>
      <c r="H278" s="57">
        <v>79266.326166999992</v>
      </c>
      <c r="I278" s="58">
        <v>161157.22123653398</v>
      </c>
      <c r="J278" s="58">
        <v>698029.70162489917</v>
      </c>
      <c r="K278" s="60">
        <f t="shared" si="7"/>
        <v>-14119194.132131737</v>
      </c>
    </row>
    <row r="279" spans="1:11" ht="13.95" customHeight="1" x14ac:dyDescent="0.3">
      <c r="A279" s="20">
        <v>42522</v>
      </c>
      <c r="B279" s="56">
        <v>54178.432204999997</v>
      </c>
      <c r="C279" s="68">
        <v>1003446.3154350255</v>
      </c>
      <c r="D279" s="57">
        <v>4094429.4690970001</v>
      </c>
      <c r="E279" s="58">
        <v>89830.010880999995</v>
      </c>
      <c r="F279" s="58">
        <v>6335931.6075681606</v>
      </c>
      <c r="G279" s="59">
        <v>3450972.1031383104</v>
      </c>
      <c r="H279" s="57">
        <v>81109.197392000002</v>
      </c>
      <c r="I279" s="58">
        <v>153255.92612607681</v>
      </c>
      <c r="J279" s="58">
        <v>745058.89623599825</v>
      </c>
      <c r="K279" s="60">
        <f t="shared" si="7"/>
        <v>-13892962.462798521</v>
      </c>
    </row>
    <row r="280" spans="1:11" ht="13.95" customHeight="1" x14ac:dyDescent="0.3">
      <c r="A280" s="20">
        <v>42552</v>
      </c>
      <c r="B280" s="56">
        <v>24493.167935999998</v>
      </c>
      <c r="C280" s="68">
        <v>1002800.0151395206</v>
      </c>
      <c r="D280" s="57">
        <v>4159154.8407410001</v>
      </c>
      <c r="E280" s="58">
        <v>90382.552194999793</v>
      </c>
      <c r="F280" s="58">
        <v>6274507.7211025003</v>
      </c>
      <c r="G280" s="59">
        <v>3049710.3318569562</v>
      </c>
      <c r="H280" s="57">
        <v>78888.076574999999</v>
      </c>
      <c r="I280" s="58">
        <v>151405.6959624099</v>
      </c>
      <c r="J280" s="58">
        <v>724400.53417263587</v>
      </c>
      <c r="K280" s="60">
        <f t="shared" si="7"/>
        <v>-13501156.569529982</v>
      </c>
    </row>
    <row r="281" spans="1:11" ht="13.95" customHeight="1" x14ac:dyDescent="0.3">
      <c r="A281" s="20">
        <v>42583</v>
      </c>
      <c r="B281" s="56">
        <v>73627.501611</v>
      </c>
      <c r="C281" s="68">
        <v>1002572.0848794989</v>
      </c>
      <c r="D281" s="57">
        <v>4165036.1626439998</v>
      </c>
      <c r="E281" s="58">
        <v>34181.636073999973</v>
      </c>
      <c r="F281" s="58">
        <v>7654755.9073185194</v>
      </c>
      <c r="G281" s="59">
        <v>1478099.6005813209</v>
      </c>
      <c r="H281" s="57">
        <v>95838.619921000005</v>
      </c>
      <c r="I281" s="58">
        <v>163643.4675621732</v>
      </c>
      <c r="J281" s="58">
        <v>1141051.1913440013</v>
      </c>
      <c r="K281" s="60">
        <f t="shared" si="7"/>
        <v>-13656406.998954516</v>
      </c>
    </row>
    <row r="282" spans="1:11" ht="13.95" customHeight="1" x14ac:dyDescent="0.3">
      <c r="A282" s="20">
        <v>42614</v>
      </c>
      <c r="B282" s="56">
        <v>65913.182666000008</v>
      </c>
      <c r="C282" s="68">
        <v>1002361.9459751366</v>
      </c>
      <c r="D282" s="57">
        <v>4242126.7915939996</v>
      </c>
      <c r="E282" s="58">
        <v>37670.186437000004</v>
      </c>
      <c r="F282" s="58">
        <v>6276207.7801011298</v>
      </c>
      <c r="G282" s="59">
        <v>3000447.6452177977</v>
      </c>
      <c r="H282" s="57">
        <v>116851.863734</v>
      </c>
      <c r="I282" s="58">
        <v>110472.06961199681</v>
      </c>
      <c r="J282" s="58">
        <v>1164681.5642521938</v>
      </c>
      <c r="K282" s="60">
        <f t="shared" si="7"/>
        <v>-13880182.772306979</v>
      </c>
    </row>
    <row r="283" spans="1:11" ht="13.95" customHeight="1" x14ac:dyDescent="0.3">
      <c r="A283" s="20">
        <v>42644</v>
      </c>
      <c r="B283" s="56">
        <v>59582.709818000003</v>
      </c>
      <c r="C283" s="68">
        <v>1004794.2901459563</v>
      </c>
      <c r="D283" s="57">
        <v>4248003.4659099998</v>
      </c>
      <c r="E283" s="58">
        <v>52064.591361999861</v>
      </c>
      <c r="F283" s="58">
        <v>6474056.3104602601</v>
      </c>
      <c r="G283" s="59">
        <v>2660091.2399870697</v>
      </c>
      <c r="H283" s="57">
        <v>95658.302603000004</v>
      </c>
      <c r="I283" s="58">
        <v>112536.85254044818</v>
      </c>
      <c r="J283" s="58">
        <v>1168571.3259860561</v>
      </c>
      <c r="K283" s="60">
        <f t="shared" si="7"/>
        <v>-13746605.088884877</v>
      </c>
    </row>
    <row r="284" spans="1:11" ht="13.95" customHeight="1" x14ac:dyDescent="0.3">
      <c r="A284" s="20">
        <v>42675</v>
      </c>
      <c r="B284" s="56">
        <v>56720.263237000006</v>
      </c>
      <c r="C284" s="68">
        <v>1006478.1065152533</v>
      </c>
      <c r="D284" s="57">
        <v>4304310.0662639998</v>
      </c>
      <c r="E284" s="58">
        <v>57041.290389000198</v>
      </c>
      <c r="F284" s="58">
        <v>6432622.2886379296</v>
      </c>
      <c r="G284" s="59">
        <v>2949261.9202081892</v>
      </c>
      <c r="H284" s="57">
        <v>84976.909398000003</v>
      </c>
      <c r="I284" s="58">
        <v>120114.2811252738</v>
      </c>
      <c r="J284" s="58">
        <v>1140363.0538760913</v>
      </c>
      <c r="K284" s="60">
        <f t="shared" si="7"/>
        <v>-14025491.44014623</v>
      </c>
    </row>
    <row r="285" spans="1:11" ht="13.95" customHeight="1" x14ac:dyDescent="0.3">
      <c r="A285" s="20">
        <v>42705</v>
      </c>
      <c r="B285" s="56">
        <v>139920.93110399999</v>
      </c>
      <c r="C285" s="68">
        <v>1005424.3908094999</v>
      </c>
      <c r="D285" s="57">
        <v>4385743.6936699999</v>
      </c>
      <c r="E285" s="58">
        <v>113791.06625000005</v>
      </c>
      <c r="F285" s="58">
        <v>6319117.9880360998</v>
      </c>
      <c r="G285" s="59">
        <v>3462963.7808197346</v>
      </c>
      <c r="H285" s="57">
        <v>115024.996587</v>
      </c>
      <c r="I285" s="58">
        <v>151442.06607810539</v>
      </c>
      <c r="J285" s="58">
        <v>1049668.1770400982</v>
      </c>
      <c r="K285" s="60">
        <f t="shared" si="7"/>
        <v>-14452406.446567539</v>
      </c>
    </row>
    <row r="286" spans="1:11" ht="13.95" customHeight="1" x14ac:dyDescent="0.3">
      <c r="A286" s="20">
        <v>42736</v>
      </c>
      <c r="B286" s="56">
        <v>104468.889878</v>
      </c>
      <c r="C286" s="68">
        <v>1005566.9094783514</v>
      </c>
      <c r="D286" s="57">
        <v>4461420.0735980002</v>
      </c>
      <c r="E286" s="58">
        <v>30188.637888000234</v>
      </c>
      <c r="F286" s="58">
        <v>6395842.8284574607</v>
      </c>
      <c r="G286" s="59">
        <v>3038275.1408046368</v>
      </c>
      <c r="H286" s="57">
        <v>111579.081246</v>
      </c>
      <c r="I286" s="58">
        <v>121083.01111937729</v>
      </c>
      <c r="J286" s="58">
        <v>1022376.2858159296</v>
      </c>
      <c r="K286" s="60">
        <f t="shared" si="7"/>
        <v>-14070729.259573054</v>
      </c>
    </row>
    <row r="287" spans="1:11" ht="13.95" customHeight="1" x14ac:dyDescent="0.3">
      <c r="A287" s="20">
        <v>42767</v>
      </c>
      <c r="B287" s="56">
        <v>204289.720501</v>
      </c>
      <c r="C287" s="68">
        <v>1001053.1333165186</v>
      </c>
      <c r="D287" s="57">
        <v>4538947.8244949998</v>
      </c>
      <c r="E287" s="58">
        <v>79055.121689000094</v>
      </c>
      <c r="F287" s="58">
        <v>6060253.4664593404</v>
      </c>
      <c r="G287" s="59">
        <v>3071063.4195137131</v>
      </c>
      <c r="H287" s="57">
        <v>115956.91425000002</v>
      </c>
      <c r="I287" s="58">
        <v>112412.1465076865</v>
      </c>
      <c r="J287" s="58">
        <v>989308.46644328523</v>
      </c>
      <c r="K287" s="60">
        <f t="shared" si="7"/>
        <v>-13761654.505540505</v>
      </c>
    </row>
    <row r="288" spans="1:11" ht="13.95" customHeight="1" x14ac:dyDescent="0.3">
      <c r="A288" s="20">
        <v>42795</v>
      </c>
      <c r="B288" s="56">
        <v>44496.382081000003</v>
      </c>
      <c r="C288" s="68">
        <v>1002925.3562382307</v>
      </c>
      <c r="D288" s="57">
        <v>4573390.3586560003</v>
      </c>
      <c r="E288" s="58">
        <v>75242.116097999387</v>
      </c>
      <c r="F288" s="58">
        <v>6374642.2840607408</v>
      </c>
      <c r="G288" s="59">
        <v>3248653.5270084827</v>
      </c>
      <c r="H288" s="57">
        <v>100936.202296</v>
      </c>
      <c r="I288" s="58">
        <v>137079.80159212439</v>
      </c>
      <c r="J288" s="58">
        <v>969680.18083822785</v>
      </c>
      <c r="K288" s="60">
        <f t="shared" si="7"/>
        <v>-14432202.732230345</v>
      </c>
    </row>
    <row r="289" spans="1:11" ht="13.95" customHeight="1" x14ac:dyDescent="0.3">
      <c r="A289" s="20">
        <v>42826</v>
      </c>
      <c r="B289" s="56">
        <v>111284.39391899999</v>
      </c>
      <c r="C289" s="68">
        <v>1001963.5008703393</v>
      </c>
      <c r="D289" s="57">
        <v>4645850.3620560002</v>
      </c>
      <c r="E289" s="58">
        <v>34845.422040999852</v>
      </c>
      <c r="F289" s="58">
        <v>6597689.8752179407</v>
      </c>
      <c r="G289" s="59">
        <v>2757154.2856058455</v>
      </c>
      <c r="H289" s="57">
        <v>98710.124158999999</v>
      </c>
      <c r="I289" s="58">
        <v>120408.20448810782</v>
      </c>
      <c r="J289" s="58">
        <v>971068.98791418539</v>
      </c>
      <c r="K289" s="60">
        <f t="shared" si="7"/>
        <v>-14112479.366692742</v>
      </c>
    </row>
    <row r="290" spans="1:11" ht="13.95" customHeight="1" x14ac:dyDescent="0.3">
      <c r="A290" s="20">
        <v>42856</v>
      </c>
      <c r="B290" s="56">
        <v>58130.544856</v>
      </c>
      <c r="C290" s="68">
        <v>1002325.9123241275</v>
      </c>
      <c r="D290" s="57">
        <v>4740806.5092799999</v>
      </c>
      <c r="E290" s="58">
        <v>26477.082198999637</v>
      </c>
      <c r="F290" s="58">
        <v>6579006.8670276012</v>
      </c>
      <c r="G290" s="59">
        <v>2815284.6604297957</v>
      </c>
      <c r="H290" s="57">
        <v>94953.455363000001</v>
      </c>
      <c r="I290" s="58">
        <v>138620.2660900068</v>
      </c>
      <c r="J290" s="58">
        <v>1090634.4491835788</v>
      </c>
      <c r="K290" s="60">
        <f t="shared" si="7"/>
        <v>-14425326.832392856</v>
      </c>
    </row>
    <row r="291" spans="1:11" ht="13.95" customHeight="1" x14ac:dyDescent="0.3">
      <c r="A291" s="20">
        <v>42887</v>
      </c>
      <c r="B291" s="56">
        <v>59779.053711</v>
      </c>
      <c r="C291" s="68">
        <v>1001790.5007519284</v>
      </c>
      <c r="D291" s="57">
        <v>4790973.5620179996</v>
      </c>
      <c r="E291" s="58">
        <v>22727.963622999461</v>
      </c>
      <c r="F291" s="58">
        <v>6466358.2463753494</v>
      </c>
      <c r="G291" s="59">
        <v>2640967.7068823325</v>
      </c>
      <c r="H291" s="57">
        <v>91849.840534999996</v>
      </c>
      <c r="I291" s="58">
        <v>156358.61021153472</v>
      </c>
      <c r="J291" s="58">
        <v>1131564.6940369033</v>
      </c>
      <c r="K291" s="60">
        <f t="shared" si="7"/>
        <v>-14239231.069219191</v>
      </c>
    </row>
    <row r="292" spans="1:11" ht="13.95" customHeight="1" x14ac:dyDescent="0.3">
      <c r="A292" s="20">
        <v>42917</v>
      </c>
      <c r="B292" s="56">
        <v>41553.774710000005</v>
      </c>
      <c r="C292" s="68">
        <v>1001727.6545136379</v>
      </c>
      <c r="D292" s="57">
        <v>4749930.3705989998</v>
      </c>
      <c r="E292" s="58">
        <v>30447.57103499999</v>
      </c>
      <c r="F292" s="58">
        <v>6395088.1068588998</v>
      </c>
      <c r="G292" s="59">
        <v>2524729.7102574208</v>
      </c>
      <c r="H292" s="57">
        <v>93859.508954000004</v>
      </c>
      <c r="I292" s="58">
        <v>151022.42403780503</v>
      </c>
      <c r="J292" s="58">
        <v>1153054.2439308672</v>
      </c>
      <c r="K292" s="60">
        <f t="shared" si="7"/>
        <v>-14054850.506449353</v>
      </c>
    </row>
    <row r="293" spans="1:11" ht="13.95" customHeight="1" x14ac:dyDescent="0.3">
      <c r="A293" s="20">
        <v>42948</v>
      </c>
      <c r="B293" s="56">
        <v>51555.626995000013</v>
      </c>
      <c r="C293" s="68">
        <v>1003163.3077672449</v>
      </c>
      <c r="D293" s="57">
        <v>4842850.2744530002</v>
      </c>
      <c r="E293" s="58">
        <v>119877.94962799951</v>
      </c>
      <c r="F293" s="58">
        <v>6784623.671076999</v>
      </c>
      <c r="G293" s="59">
        <v>2622685.9498831299</v>
      </c>
      <c r="H293" s="57">
        <v>110641.166618</v>
      </c>
      <c r="I293" s="58">
        <v>128704.31147674496</v>
      </c>
      <c r="J293" s="58">
        <v>1129208.17204944</v>
      </c>
      <c r="K293" s="60">
        <f t="shared" si="7"/>
        <v>-14683872.560423069</v>
      </c>
    </row>
    <row r="294" spans="1:11" ht="13.95" customHeight="1" x14ac:dyDescent="0.3">
      <c r="A294" s="20">
        <v>42979</v>
      </c>
      <c r="B294" s="56">
        <v>51142.850994</v>
      </c>
      <c r="C294" s="68">
        <v>1002588.2649201623</v>
      </c>
      <c r="D294" s="57">
        <v>5006054.8292699996</v>
      </c>
      <c r="E294" s="58">
        <v>38211.793196000152</v>
      </c>
      <c r="F294" s="58">
        <v>6722169.77596376</v>
      </c>
      <c r="G294" s="59">
        <v>2937961.5411172099</v>
      </c>
      <c r="H294" s="57">
        <v>76277.327607999992</v>
      </c>
      <c r="I294" s="58">
        <v>127372.82273784302</v>
      </c>
      <c r="J294" s="58">
        <v>1158157.1080975158</v>
      </c>
      <c r="K294" s="60">
        <f t="shared" si="7"/>
        <v>-15012474.082076166</v>
      </c>
    </row>
    <row r="295" spans="1:11" ht="13.95" customHeight="1" x14ac:dyDescent="0.3">
      <c r="A295" s="20">
        <v>43009</v>
      </c>
      <c r="B295" s="56">
        <v>39558.417432000009</v>
      </c>
      <c r="C295" s="68">
        <v>1002300.8311597782</v>
      </c>
      <c r="D295" s="57">
        <v>5058092.6831820002</v>
      </c>
      <c r="E295" s="58">
        <v>43698.226437000994</v>
      </c>
      <c r="F295" s="58">
        <v>6573295.2702403795</v>
      </c>
      <c r="G295" s="59">
        <v>2416564.5285104862</v>
      </c>
      <c r="H295" s="57">
        <v>74042.328850999998</v>
      </c>
      <c r="I295" s="58">
        <v>155925.81421008901</v>
      </c>
      <c r="J295" s="58">
        <v>1445182.3225299022</v>
      </c>
      <c r="K295" s="60">
        <f t="shared" si="7"/>
        <v>-14724941.92536908</v>
      </c>
    </row>
    <row r="296" spans="1:11" ht="13.95" customHeight="1" x14ac:dyDescent="0.3">
      <c r="A296" s="20">
        <v>43040</v>
      </c>
      <c r="B296" s="56">
        <v>105135.57743799999</v>
      </c>
      <c r="C296" s="68">
        <v>1002772.8618097622</v>
      </c>
      <c r="D296" s="57">
        <v>5077456.66096</v>
      </c>
      <c r="E296" s="58">
        <v>52788.574089000467</v>
      </c>
      <c r="F296" s="58">
        <v>6612419.2187022511</v>
      </c>
      <c r="G296" s="59">
        <v>2245202.9432409867</v>
      </c>
      <c r="H296" s="57">
        <v>79698.033691999997</v>
      </c>
      <c r="I296" s="58">
        <v>145909.82738253058</v>
      </c>
      <c r="J296" s="58">
        <v>968794.68630705634</v>
      </c>
      <c r="K296" s="60">
        <f t="shared" si="7"/>
        <v>-14074361.505126065</v>
      </c>
    </row>
    <row r="297" spans="1:11" ht="13.95" customHeight="1" x14ac:dyDescent="0.3">
      <c r="A297" s="20">
        <v>43070</v>
      </c>
      <c r="B297" s="56">
        <v>227437.55534200001</v>
      </c>
      <c r="C297" s="68">
        <v>1001662.1177661767</v>
      </c>
      <c r="D297" s="57">
        <v>5247141.2265659999</v>
      </c>
      <c r="E297" s="58">
        <v>72618.304283000427</v>
      </c>
      <c r="F297" s="58">
        <v>6495607.0145462696</v>
      </c>
      <c r="G297" s="59">
        <v>2456338.1715329052</v>
      </c>
      <c r="H297" s="57">
        <v>123931.440122</v>
      </c>
      <c r="I297" s="58">
        <v>141796.2988036614</v>
      </c>
      <c r="J297" s="58">
        <v>766999.2515999357</v>
      </c>
      <c r="K297" s="60">
        <f t="shared" si="7"/>
        <v>-14075332.034345595</v>
      </c>
    </row>
    <row r="298" spans="1:11" ht="13.95" customHeight="1" x14ac:dyDescent="0.3">
      <c r="A298" s="20">
        <v>43101</v>
      </c>
      <c r="B298" s="56">
        <v>308653.10274300002</v>
      </c>
      <c r="C298" s="68">
        <v>1001948.2554064619</v>
      </c>
      <c r="D298" s="57">
        <v>5506126.794884</v>
      </c>
      <c r="E298" s="58">
        <v>65858.744642999707</v>
      </c>
      <c r="F298" s="58">
        <v>6449647.2693519993</v>
      </c>
      <c r="G298" s="59">
        <v>2268665.8494789256</v>
      </c>
      <c r="H298" s="57">
        <v>132095.197598</v>
      </c>
      <c r="I298" s="58">
        <v>137783.46818599</v>
      </c>
      <c r="J298" s="58">
        <v>819405.66992688004</v>
      </c>
      <c r="K298" s="60">
        <f t="shared" si="7"/>
        <v>-14068981.635919333</v>
      </c>
    </row>
    <row r="299" spans="1:11" ht="13.95" customHeight="1" x14ac:dyDescent="0.3">
      <c r="A299" s="20">
        <v>43132</v>
      </c>
      <c r="B299" s="56">
        <v>266642.751506</v>
      </c>
      <c r="C299" s="68">
        <v>1001258.151408552</v>
      </c>
      <c r="D299" s="57">
        <v>5574848.3309880001</v>
      </c>
      <c r="E299" s="58">
        <v>38162.025231000051</v>
      </c>
      <c r="F299" s="58">
        <v>6277883.7977995202</v>
      </c>
      <c r="G299" s="59">
        <v>2573903.7946910257</v>
      </c>
      <c r="H299" s="57">
        <v>86203.166308</v>
      </c>
      <c r="I299" s="58">
        <v>127190.1628739856</v>
      </c>
      <c r="J299" s="58">
        <v>779468.0145322223</v>
      </c>
      <c r="K299" s="60">
        <f t="shared" si="7"/>
        <v>-14189758.389509201</v>
      </c>
    </row>
    <row r="300" spans="1:11" ht="13.95" customHeight="1" x14ac:dyDescent="0.3">
      <c r="A300" s="20">
        <v>43160</v>
      </c>
      <c r="B300" s="56">
        <v>157456.79315000001</v>
      </c>
      <c r="C300" s="68">
        <v>1001021.6687034965</v>
      </c>
      <c r="D300" s="57">
        <v>5705535.1314369999</v>
      </c>
      <c r="E300" s="58">
        <v>65837.029461000799</v>
      </c>
      <c r="F300" s="58">
        <v>6340759.4179940987</v>
      </c>
      <c r="G300" s="59">
        <v>2968738.8500718987</v>
      </c>
      <c r="H300" s="57">
        <v>79368.649092000007</v>
      </c>
      <c r="I300" s="58">
        <v>130874.63829245849</v>
      </c>
      <c r="J300" s="58">
        <v>775063.49187823082</v>
      </c>
      <c r="K300" s="60">
        <f t="shared" si="7"/>
        <v>-14907698.746373191</v>
      </c>
    </row>
    <row r="301" spans="1:11" ht="13.95" customHeight="1" x14ac:dyDescent="0.3">
      <c r="A301" s="20">
        <v>43191</v>
      </c>
      <c r="B301" s="56">
        <v>275423.323836</v>
      </c>
      <c r="C301" s="68">
        <v>1001081.3120506944</v>
      </c>
      <c r="D301" s="57">
        <v>5768991.8521429999</v>
      </c>
      <c r="E301" s="58">
        <v>23847.40802199993</v>
      </c>
      <c r="F301" s="58">
        <v>6789790.8411446093</v>
      </c>
      <c r="G301" s="59">
        <v>2557081.6372176539</v>
      </c>
      <c r="H301" s="57">
        <v>105924.409386</v>
      </c>
      <c r="I301" s="58">
        <v>161516.58789362069</v>
      </c>
      <c r="J301" s="58">
        <v>1041547.1883733419</v>
      </c>
      <c r="K301" s="60">
        <f t="shared" si="7"/>
        <v>-15172195.288293529</v>
      </c>
    </row>
    <row r="302" spans="1:11" ht="13.95" customHeight="1" x14ac:dyDescent="0.3">
      <c r="A302" s="20">
        <v>43221</v>
      </c>
      <c r="B302" s="56">
        <v>281959.71643799997</v>
      </c>
      <c r="C302" s="68">
        <v>1003722.1079911997</v>
      </c>
      <c r="D302" s="57">
        <v>5840117.9776720004</v>
      </c>
      <c r="E302" s="58">
        <v>58347.302278999996</v>
      </c>
      <c r="F302" s="58">
        <v>7230166.6439330801</v>
      </c>
      <c r="G302" s="59">
        <v>2685726.763668308</v>
      </c>
      <c r="H302" s="57">
        <v>100201.56152300001</v>
      </c>
      <c r="I302" s="58">
        <v>157545.6168012502</v>
      </c>
      <c r="J302" s="58">
        <v>1276591.9616297439</v>
      </c>
      <c r="K302" s="60">
        <f t="shared" si="7"/>
        <v>-16063016.003077183</v>
      </c>
    </row>
    <row r="303" spans="1:11" ht="13.95" customHeight="1" x14ac:dyDescent="0.3">
      <c r="A303" s="20">
        <v>43252</v>
      </c>
      <c r="B303" s="56">
        <v>114967.323288</v>
      </c>
      <c r="C303" s="68">
        <v>1003255.548529245</v>
      </c>
      <c r="D303" s="57">
        <v>5758097.6488149995</v>
      </c>
      <c r="E303" s="58">
        <v>347355.64560400095</v>
      </c>
      <c r="F303" s="58">
        <v>7113462.239905498</v>
      </c>
      <c r="G303" s="59">
        <v>2070628.9461536666</v>
      </c>
      <c r="H303" s="57">
        <v>80097.626325999998</v>
      </c>
      <c r="I303" s="58">
        <v>152138.29995137098</v>
      </c>
      <c r="J303" s="58">
        <v>1261870.148572972</v>
      </c>
      <c r="K303" s="60">
        <f t="shared" si="7"/>
        <v>-15665427.683511265</v>
      </c>
    </row>
    <row r="304" spans="1:11" ht="13.95" customHeight="1" x14ac:dyDescent="0.3">
      <c r="A304" s="20">
        <v>43282</v>
      </c>
      <c r="B304" s="56">
        <v>54492.358631000003</v>
      </c>
      <c r="C304" s="68">
        <v>1003706.9484308503</v>
      </c>
      <c r="D304" s="57">
        <v>5847512.9588139998</v>
      </c>
      <c r="E304" s="58">
        <v>65112.322900000217</v>
      </c>
      <c r="F304" s="58">
        <v>6862550.169055799</v>
      </c>
      <c r="G304" s="59">
        <v>2365029.2972181253</v>
      </c>
      <c r="H304" s="57">
        <v>100571.380427</v>
      </c>
      <c r="I304" s="58">
        <v>136346.15052807954</v>
      </c>
      <c r="J304" s="58">
        <v>1164410.4401370462</v>
      </c>
      <c r="K304" s="60">
        <f t="shared" si="7"/>
        <v>-15483333.412018199</v>
      </c>
    </row>
    <row r="305" spans="1:11" ht="13.95" customHeight="1" x14ac:dyDescent="0.3">
      <c r="A305" s="20">
        <v>43313</v>
      </c>
      <c r="B305" s="56">
        <v>159932.40342399999</v>
      </c>
      <c r="C305" s="68">
        <v>1005161.0972117239</v>
      </c>
      <c r="D305" s="57">
        <v>5879142.6946820002</v>
      </c>
      <c r="E305" s="58">
        <v>80271.633096999518</v>
      </c>
      <c r="F305" s="58">
        <v>6707307.0999639984</v>
      </c>
      <c r="G305" s="59">
        <v>2295486.8856852455</v>
      </c>
      <c r="H305" s="57">
        <v>79484.658270999993</v>
      </c>
      <c r="I305" s="58">
        <v>135373.11503047001</v>
      </c>
      <c r="J305" s="58">
        <v>1277282.0327268934</v>
      </c>
      <c r="K305" s="60">
        <f t="shared" si="7"/>
        <v>-15289254.618820883</v>
      </c>
    </row>
    <row r="306" spans="1:11" ht="13.95" customHeight="1" x14ac:dyDescent="0.3">
      <c r="A306" s="20">
        <v>43344</v>
      </c>
      <c r="B306" s="56">
        <v>385944.50356099999</v>
      </c>
      <c r="C306" s="68">
        <v>1006044.0057699488</v>
      </c>
      <c r="D306" s="57">
        <v>5880945.776385</v>
      </c>
      <c r="E306" s="58">
        <v>436868.68212300079</v>
      </c>
      <c r="F306" s="58">
        <v>6744342.4902302995</v>
      </c>
      <c r="G306" s="59">
        <v>1717657.1844033876</v>
      </c>
      <c r="H306" s="57">
        <v>81775.964580999993</v>
      </c>
      <c r="I306" s="58">
        <v>128893.8384542733</v>
      </c>
      <c r="J306" s="58">
        <v>1141948.1020603294</v>
      </c>
      <c r="K306" s="60">
        <f t="shared" ref="K306:K337" si="8">+B306+C306-D306-E306-F306-G306-H306-I306-J306</f>
        <v>-14740443.528906342</v>
      </c>
    </row>
    <row r="307" spans="1:11" ht="13.95" customHeight="1" x14ac:dyDescent="0.3">
      <c r="A307" s="20">
        <v>43374</v>
      </c>
      <c r="B307" s="56">
        <v>408936.64931499999</v>
      </c>
      <c r="C307" s="68">
        <v>1007464.2031019625</v>
      </c>
      <c r="D307" s="57">
        <v>5882862.4101459999</v>
      </c>
      <c r="E307" s="58">
        <v>69781.843359001199</v>
      </c>
      <c r="F307" s="58">
        <v>6826687.8889383003</v>
      </c>
      <c r="G307" s="59">
        <v>1698026.9644790508</v>
      </c>
      <c r="H307" s="57">
        <v>80908.020076999994</v>
      </c>
      <c r="I307" s="58">
        <v>132895.797714477</v>
      </c>
      <c r="J307" s="58">
        <v>1032298.4191305825</v>
      </c>
      <c r="K307" s="60">
        <f t="shared" si="8"/>
        <v>-14307060.49142745</v>
      </c>
    </row>
    <row r="308" spans="1:11" ht="13.95" customHeight="1" x14ac:dyDescent="0.3">
      <c r="A308" s="20">
        <v>43405</v>
      </c>
      <c r="B308" s="56">
        <v>510274.02068700001</v>
      </c>
      <c r="C308" s="68">
        <v>1006589.4069680519</v>
      </c>
      <c r="D308" s="57">
        <v>5867369.4326989995</v>
      </c>
      <c r="E308" s="58">
        <v>78062.432435000941</v>
      </c>
      <c r="F308" s="58">
        <v>6591735.0151376994</v>
      </c>
      <c r="G308" s="59">
        <v>1571284.783819638</v>
      </c>
      <c r="H308" s="57">
        <v>121701.334491</v>
      </c>
      <c r="I308" s="58">
        <v>115219.55314178101</v>
      </c>
      <c r="J308" s="58">
        <v>1128362.8719853309</v>
      </c>
      <c r="K308" s="60">
        <f t="shared" si="8"/>
        <v>-13956871.996054398</v>
      </c>
    </row>
    <row r="309" spans="1:11" ht="13.95" customHeight="1" x14ac:dyDescent="0.3">
      <c r="A309" s="20">
        <v>43435</v>
      </c>
      <c r="B309" s="56">
        <v>616321.79589099996</v>
      </c>
      <c r="C309" s="68">
        <v>567632.87877429859</v>
      </c>
      <c r="D309" s="57">
        <v>5821168.8549320009</v>
      </c>
      <c r="E309" s="58">
        <v>60458.462302999127</v>
      </c>
      <c r="F309" s="58">
        <v>6454206.1267668195</v>
      </c>
      <c r="G309" s="59">
        <v>2263120.6557701728</v>
      </c>
      <c r="H309" s="57">
        <v>110070.11994900001</v>
      </c>
      <c r="I309" s="58">
        <v>112586.34900724021</v>
      </c>
      <c r="J309" s="58">
        <v>989145.8406239925</v>
      </c>
      <c r="K309" s="60">
        <f t="shared" si="8"/>
        <v>-14626801.734686926</v>
      </c>
    </row>
    <row r="310" spans="1:11" ht="13.95" customHeight="1" x14ac:dyDescent="0.3">
      <c r="A310" s="20">
        <v>43466</v>
      </c>
      <c r="B310" s="56">
        <v>433439.47232900001</v>
      </c>
      <c r="C310" s="68">
        <v>568587.12061177474</v>
      </c>
      <c r="D310" s="57">
        <v>6030093.4383929996</v>
      </c>
      <c r="E310" s="58">
        <v>23776.113567000739</v>
      </c>
      <c r="F310" s="58">
        <v>6585910.2710839612</v>
      </c>
      <c r="G310" s="59">
        <v>1938173.4700620256</v>
      </c>
      <c r="H310" s="57">
        <v>103687.80089800002</v>
      </c>
      <c r="I310" s="58">
        <v>151174.98741433563</v>
      </c>
      <c r="J310" s="58">
        <v>993214.45497459522</v>
      </c>
      <c r="K310" s="60">
        <f t="shared" si="8"/>
        <v>-14824003.943452144</v>
      </c>
    </row>
    <row r="311" spans="1:11" ht="13.95" customHeight="1" x14ac:dyDescent="0.3">
      <c r="A311" s="20">
        <v>43497</v>
      </c>
      <c r="B311" s="56">
        <v>437441.68150599999</v>
      </c>
      <c r="C311" s="68">
        <v>569037.17008121009</v>
      </c>
      <c r="D311" s="57">
        <v>6206621.8416719995</v>
      </c>
      <c r="E311" s="58">
        <v>67215.7831580005</v>
      </c>
      <c r="F311" s="58">
        <v>6389458.2289132392</v>
      </c>
      <c r="G311" s="59">
        <v>2091293.4058466095</v>
      </c>
      <c r="H311" s="57">
        <v>75733.615784000009</v>
      </c>
      <c r="I311" s="58">
        <v>117800.45354040439</v>
      </c>
      <c r="J311" s="58">
        <v>919596.05264157557</v>
      </c>
      <c r="K311" s="60">
        <f t="shared" si="8"/>
        <v>-14861240.529968621</v>
      </c>
    </row>
    <row r="312" spans="1:11" ht="13.95" customHeight="1" x14ac:dyDescent="0.3">
      <c r="A312" s="20">
        <v>43525</v>
      </c>
      <c r="B312" s="56">
        <v>66991.564110000007</v>
      </c>
      <c r="C312" s="68">
        <v>569995.7989914983</v>
      </c>
      <c r="D312" s="57">
        <v>6232689.4831310008</v>
      </c>
      <c r="E312" s="58">
        <v>25373.115239999963</v>
      </c>
      <c r="F312" s="58">
        <v>6629526.6561048198</v>
      </c>
      <c r="G312" s="59">
        <v>1639874.2599613937</v>
      </c>
      <c r="H312" s="57">
        <v>97637.363526999892</v>
      </c>
      <c r="I312" s="58">
        <v>124585.17602165831</v>
      </c>
      <c r="J312" s="58">
        <v>916458.19596742105</v>
      </c>
      <c r="K312" s="60">
        <f t="shared" si="8"/>
        <v>-15029156.886851795</v>
      </c>
    </row>
    <row r="313" spans="1:11" ht="13.95" customHeight="1" x14ac:dyDescent="0.3">
      <c r="A313" s="20">
        <v>43556</v>
      </c>
      <c r="B313" s="56">
        <v>624332.68629999994</v>
      </c>
      <c r="C313" s="68">
        <v>571125.30973789864</v>
      </c>
      <c r="D313" s="57">
        <v>6288069.0941120004</v>
      </c>
      <c r="E313" s="58">
        <v>39193.025406000073</v>
      </c>
      <c r="F313" s="58">
        <v>6828793.3924690997</v>
      </c>
      <c r="G313" s="59">
        <v>1767420.8832164416</v>
      </c>
      <c r="H313" s="57">
        <v>77264.995221999998</v>
      </c>
      <c r="I313" s="58">
        <v>134340.78740809741</v>
      </c>
      <c r="J313" s="58">
        <v>1062887.2021290311</v>
      </c>
      <c r="K313" s="60">
        <f t="shared" si="8"/>
        <v>-15002511.383924769</v>
      </c>
    </row>
    <row r="314" spans="1:11" ht="13.95" customHeight="1" x14ac:dyDescent="0.3">
      <c r="A314" s="20">
        <v>43586</v>
      </c>
      <c r="B314" s="56">
        <v>617733.33041399997</v>
      </c>
      <c r="C314" s="68">
        <v>570983.74638838298</v>
      </c>
      <c r="D314" s="57">
        <v>6128800.3570370004</v>
      </c>
      <c r="E314" s="58">
        <v>23091.287958000801</v>
      </c>
      <c r="F314" s="58">
        <v>6661828.5987259997</v>
      </c>
      <c r="G314" s="59">
        <v>1871970.222214384</v>
      </c>
      <c r="H314" s="57">
        <v>69095.667442999998</v>
      </c>
      <c r="I314" s="58">
        <v>143895.56104666201</v>
      </c>
      <c r="J314" s="58">
        <v>1154004.301007933</v>
      </c>
      <c r="K314" s="60">
        <f t="shared" si="8"/>
        <v>-14863968.918630596</v>
      </c>
    </row>
    <row r="315" spans="1:11" ht="13.95" customHeight="1" x14ac:dyDescent="0.3">
      <c r="A315" s="20">
        <v>43617</v>
      </c>
      <c r="B315" s="56">
        <v>701409.64315100003</v>
      </c>
      <c r="C315" s="68">
        <v>570092.95660401543</v>
      </c>
      <c r="D315" s="57">
        <v>5963359.1241159998</v>
      </c>
      <c r="E315" s="58">
        <v>50287.485728000822</v>
      </c>
      <c r="F315" s="58">
        <v>6666298.4391674995</v>
      </c>
      <c r="G315" s="59">
        <v>1975266.8743091866</v>
      </c>
      <c r="H315" s="57">
        <v>70314.213779999991</v>
      </c>
      <c r="I315" s="58">
        <v>150072.44494209799</v>
      </c>
      <c r="J315" s="58">
        <v>1097544.2549268648</v>
      </c>
      <c r="K315" s="60">
        <f t="shared" si="8"/>
        <v>-14701640.237214634</v>
      </c>
    </row>
    <row r="316" spans="1:11" ht="13.95" customHeight="1" x14ac:dyDescent="0.3">
      <c r="A316" s="20">
        <v>43647</v>
      </c>
      <c r="B316" s="56">
        <v>81490.649313999995</v>
      </c>
      <c r="C316" s="68">
        <v>568046.33363637619</v>
      </c>
      <c r="D316" s="57">
        <v>5780415.7431070004</v>
      </c>
      <c r="E316" s="58">
        <v>33334.283210000292</v>
      </c>
      <c r="F316" s="58">
        <v>6027146.59337648</v>
      </c>
      <c r="G316" s="59">
        <v>2327722.4387307488</v>
      </c>
      <c r="H316" s="57">
        <v>83795.951306999996</v>
      </c>
      <c r="I316" s="58">
        <v>119228.5837596568</v>
      </c>
      <c r="J316" s="58">
        <v>1370049.6871391488</v>
      </c>
      <c r="K316" s="60">
        <f t="shared" si="8"/>
        <v>-15092156.297679659</v>
      </c>
    </row>
    <row r="317" spans="1:11" ht="13.95" customHeight="1" x14ac:dyDescent="0.3">
      <c r="A317" s="20">
        <v>43678</v>
      </c>
      <c r="B317" s="56">
        <v>543875.97534200002</v>
      </c>
      <c r="C317" s="68">
        <v>570750.58951869688</v>
      </c>
      <c r="D317" s="57">
        <v>5825298.2869760003</v>
      </c>
      <c r="E317" s="58">
        <v>34754.805625999747</v>
      </c>
      <c r="F317" s="58">
        <v>6450646.33401909</v>
      </c>
      <c r="G317" s="59">
        <v>2142933.26227214</v>
      </c>
      <c r="H317" s="57">
        <v>110083.60492499999</v>
      </c>
      <c r="I317" s="58">
        <v>145510.50698816308</v>
      </c>
      <c r="J317" s="58">
        <v>1334189.3131191914</v>
      </c>
      <c r="K317" s="60">
        <f t="shared" si="8"/>
        <v>-14928789.549064886</v>
      </c>
    </row>
    <row r="318" spans="1:11" ht="13.95" customHeight="1" x14ac:dyDescent="0.3">
      <c r="A318" s="20">
        <v>43709</v>
      </c>
      <c r="B318" s="56">
        <v>282469.48493099998</v>
      </c>
      <c r="C318" s="68">
        <v>572122.5663530879</v>
      </c>
      <c r="D318" s="57">
        <v>5886966.7728840001</v>
      </c>
      <c r="E318" s="58">
        <v>23900.3055990012</v>
      </c>
      <c r="F318" s="58">
        <v>6463966.0247227503</v>
      </c>
      <c r="G318" s="59">
        <v>2118796.3311495134</v>
      </c>
      <c r="H318" s="57">
        <v>106761.01298</v>
      </c>
      <c r="I318" s="58">
        <v>168626.23680579299</v>
      </c>
      <c r="J318" s="58">
        <v>1432330.633928777</v>
      </c>
      <c r="K318" s="60">
        <f t="shared" si="8"/>
        <v>-15346755.266785746</v>
      </c>
    </row>
    <row r="319" spans="1:11" ht="13.95" customHeight="1" x14ac:dyDescent="0.3">
      <c r="A319" s="20">
        <v>43739</v>
      </c>
      <c r="B319" s="56">
        <v>439952.74589000002</v>
      </c>
      <c r="C319" s="68">
        <v>572830.16909777606</v>
      </c>
      <c r="D319" s="57">
        <v>5914161.249756</v>
      </c>
      <c r="E319" s="58">
        <v>25140.014050000253</v>
      </c>
      <c r="F319" s="58">
        <v>6391056.12456044</v>
      </c>
      <c r="G319" s="59">
        <v>2375108.8610806693</v>
      </c>
      <c r="H319" s="57">
        <v>69946.386851000003</v>
      </c>
      <c r="I319" s="58">
        <v>174873.41465757281</v>
      </c>
      <c r="J319" s="58">
        <v>1406576.6484114425</v>
      </c>
      <c r="K319" s="60">
        <f t="shared" si="8"/>
        <v>-15344079.784379348</v>
      </c>
    </row>
    <row r="320" spans="1:11" ht="13.95" customHeight="1" x14ac:dyDescent="0.3">
      <c r="A320" s="20">
        <v>43770</v>
      </c>
      <c r="B320" s="56">
        <v>583874.17479700001</v>
      </c>
      <c r="C320" s="68">
        <v>572924.33066065586</v>
      </c>
      <c r="D320" s="57">
        <v>5925877.0303450003</v>
      </c>
      <c r="E320" s="58">
        <v>22222.693469000638</v>
      </c>
      <c r="F320" s="58">
        <v>6442453.293640241</v>
      </c>
      <c r="G320" s="59">
        <v>2424440.4410345647</v>
      </c>
      <c r="H320" s="57">
        <v>71589.779655999999</v>
      </c>
      <c r="I320" s="58">
        <v>133122.97103959718</v>
      </c>
      <c r="J320" s="58">
        <v>1265251.4998651142</v>
      </c>
      <c r="K320" s="60">
        <f t="shared" si="8"/>
        <v>-15128159.203591863</v>
      </c>
    </row>
    <row r="321" spans="1:11" ht="13.95" customHeight="1" x14ac:dyDescent="0.3">
      <c r="A321" s="20">
        <v>43800</v>
      </c>
      <c r="B321" s="56">
        <v>751927.70172799996</v>
      </c>
      <c r="C321" s="68">
        <v>572903.78631966398</v>
      </c>
      <c r="D321" s="57">
        <v>5939808.3877530005</v>
      </c>
      <c r="E321" s="58">
        <v>71113.911597000799</v>
      </c>
      <c r="F321" s="58">
        <v>6446112.8983689807</v>
      </c>
      <c r="G321" s="59">
        <v>2564458.021504567</v>
      </c>
      <c r="H321" s="57">
        <v>71425.608330000003</v>
      </c>
      <c r="I321" s="58">
        <v>173392.99002127018</v>
      </c>
      <c r="J321" s="58">
        <v>1322616.3250288495</v>
      </c>
      <c r="K321" s="60">
        <f t="shared" si="8"/>
        <v>-15264096.654556004</v>
      </c>
    </row>
    <row r="322" spans="1:11" ht="13.95" customHeight="1" x14ac:dyDescent="0.3">
      <c r="A322" s="20">
        <v>43831</v>
      </c>
      <c r="B322" s="56">
        <v>548818.15890599997</v>
      </c>
      <c r="C322" s="68">
        <v>573732.40807300794</v>
      </c>
      <c r="D322" s="57">
        <v>6073227.905243</v>
      </c>
      <c r="E322" s="58">
        <v>23038.038806000644</v>
      </c>
      <c r="F322" s="58">
        <v>6978207.4845222598</v>
      </c>
      <c r="G322" s="59">
        <v>1703003.1006704688</v>
      </c>
      <c r="H322" s="57">
        <v>76121.872759999998</v>
      </c>
      <c r="I322" s="58">
        <v>165559.7055816522</v>
      </c>
      <c r="J322" s="58">
        <v>1345961.6158753613</v>
      </c>
      <c r="K322" s="60">
        <f t="shared" si="8"/>
        <v>-15242569.156479733</v>
      </c>
    </row>
    <row r="323" spans="1:11" ht="13.95" customHeight="1" x14ac:dyDescent="0.3">
      <c r="A323" s="20">
        <v>43862</v>
      </c>
      <c r="B323" s="56">
        <v>379917.60273899999</v>
      </c>
      <c r="C323" s="68">
        <v>573510.05838247994</v>
      </c>
      <c r="D323" s="57">
        <v>6076503.2799310004</v>
      </c>
      <c r="E323" s="58">
        <v>21503.489044999471</v>
      </c>
      <c r="F323" s="58">
        <v>6881391.8763062004</v>
      </c>
      <c r="G323" s="59">
        <v>2073669.4517043121</v>
      </c>
      <c r="H323" s="57">
        <v>80178.494504000002</v>
      </c>
      <c r="I323" s="58">
        <v>148114.280223888</v>
      </c>
      <c r="J323" s="58">
        <v>1316339.5287373741</v>
      </c>
      <c r="K323" s="60">
        <f t="shared" si="8"/>
        <v>-15644272.739330294</v>
      </c>
    </row>
    <row r="324" spans="1:11" ht="13.95" customHeight="1" x14ac:dyDescent="0.3">
      <c r="A324" s="20">
        <v>43891</v>
      </c>
      <c r="B324" s="56">
        <v>122993.799999</v>
      </c>
      <c r="C324" s="68">
        <v>574079.30783079995</v>
      </c>
      <c r="D324" s="57">
        <v>6012453.7980830008</v>
      </c>
      <c r="E324" s="58">
        <v>730462.4111749999</v>
      </c>
      <c r="F324" s="58">
        <v>7686180.6046205601</v>
      </c>
      <c r="G324" s="59">
        <v>1718957.98667791</v>
      </c>
      <c r="H324" s="57">
        <v>85056.683668999991</v>
      </c>
      <c r="I324" s="58">
        <v>160213.27711466001</v>
      </c>
      <c r="J324" s="58">
        <v>1240196.0237950801</v>
      </c>
      <c r="K324" s="60">
        <f t="shared" si="8"/>
        <v>-16936447.677305412</v>
      </c>
    </row>
    <row r="325" spans="1:11" ht="13.95" customHeight="1" x14ac:dyDescent="0.3">
      <c r="A325" s="20">
        <v>43922</v>
      </c>
      <c r="B325" s="56">
        <v>419956.90958899999</v>
      </c>
      <c r="C325" s="68">
        <v>573410.01172191987</v>
      </c>
      <c r="D325" s="57">
        <v>5811257.6558950003</v>
      </c>
      <c r="E325" s="58">
        <v>2095543.1448839998</v>
      </c>
      <c r="F325" s="58">
        <v>6754357.7127293954</v>
      </c>
      <c r="G325" s="59">
        <v>2551157.1850527562</v>
      </c>
      <c r="H325" s="57">
        <v>65172.976481999998</v>
      </c>
      <c r="I325" s="58">
        <v>163136.81352524599</v>
      </c>
      <c r="J325" s="58">
        <v>1647590.8410119077</v>
      </c>
      <c r="K325" s="60">
        <f t="shared" si="8"/>
        <v>-18094849.408269383</v>
      </c>
    </row>
    <row r="326" spans="1:11" ht="13.95" customHeight="1" x14ac:dyDescent="0.3">
      <c r="A326" s="20">
        <v>43952</v>
      </c>
      <c r="B326" s="56">
        <v>13999.693150999999</v>
      </c>
      <c r="C326" s="68">
        <v>574984.75685931195</v>
      </c>
      <c r="D326" s="57">
        <v>5770360.3996219998</v>
      </c>
      <c r="E326" s="58">
        <v>989358.33950300002</v>
      </c>
      <c r="F326" s="58">
        <v>6892722.8798336871</v>
      </c>
      <c r="G326" s="59">
        <v>2823444.9692655234</v>
      </c>
      <c r="H326" s="57">
        <v>64649.980404000002</v>
      </c>
      <c r="I326" s="58">
        <v>168192.36116241859</v>
      </c>
      <c r="J326" s="58">
        <v>2224898.346994319</v>
      </c>
      <c r="K326" s="60">
        <f t="shared" si="8"/>
        <v>-18344642.826774638</v>
      </c>
    </row>
    <row r="327" spans="1:11" ht="13.95" customHeight="1" x14ac:dyDescent="0.3">
      <c r="A327" s="20">
        <v>43983</v>
      </c>
      <c r="B327" s="56">
        <v>299994.70547799999</v>
      </c>
      <c r="C327" s="68">
        <v>576691.54218828795</v>
      </c>
      <c r="D327" s="57">
        <v>5700326.7914279997</v>
      </c>
      <c r="E327" s="58">
        <v>39794.61099099995</v>
      </c>
      <c r="F327" s="58">
        <v>6864065.8291609799</v>
      </c>
      <c r="G327" s="59">
        <v>3005685.4423335916</v>
      </c>
      <c r="H327" s="57">
        <v>69019.428927999994</v>
      </c>
      <c r="I327" s="58">
        <v>164578.72616831691</v>
      </c>
      <c r="J327" s="58">
        <v>2038208.4138400755</v>
      </c>
      <c r="K327" s="60">
        <f t="shared" si="8"/>
        <v>-17004992.995183676</v>
      </c>
    </row>
    <row r="328" spans="1:11" ht="13.95" customHeight="1" x14ac:dyDescent="0.3">
      <c r="A328" s="20">
        <v>44013</v>
      </c>
      <c r="B328" s="56">
        <v>379511.24002199998</v>
      </c>
      <c r="C328" s="68">
        <v>577918.63855545595</v>
      </c>
      <c r="D328" s="57">
        <v>5640549.5482259998</v>
      </c>
      <c r="E328" s="58">
        <v>60194.574071000374</v>
      </c>
      <c r="F328" s="58">
        <v>7026259.5037807208</v>
      </c>
      <c r="G328" s="59">
        <v>2434612.3022933337</v>
      </c>
      <c r="H328" s="57">
        <v>47121.072947000001</v>
      </c>
      <c r="I328" s="58">
        <v>230911.81583405036</v>
      </c>
      <c r="J328" s="58">
        <v>1842624.3381423738</v>
      </c>
      <c r="K328" s="60">
        <f t="shared" si="8"/>
        <v>-16324843.276717024</v>
      </c>
    </row>
    <row r="329" spans="1:11" ht="13.95" customHeight="1" x14ac:dyDescent="0.3">
      <c r="A329" s="20">
        <v>44044</v>
      </c>
      <c r="B329" s="56">
        <v>429576.89207900001</v>
      </c>
      <c r="C329" s="68">
        <v>578397.578504832</v>
      </c>
      <c r="D329" s="57">
        <v>5508140.9302400006</v>
      </c>
      <c r="E329" s="58">
        <v>612112.49704799987</v>
      </c>
      <c r="F329" s="58">
        <v>7283966.7829020293</v>
      </c>
      <c r="G329" s="59">
        <v>2709950.0397506552</v>
      </c>
      <c r="H329" s="57">
        <v>52117.668707999997</v>
      </c>
      <c r="I329" s="58">
        <v>240760.3397872686</v>
      </c>
      <c r="J329" s="58">
        <v>2288735.2349415673</v>
      </c>
      <c r="K329" s="60">
        <f t="shared" si="8"/>
        <v>-17687809.022793688</v>
      </c>
    </row>
    <row r="330" spans="1:11" ht="13.95" customHeight="1" x14ac:dyDescent="0.3">
      <c r="A330" s="20">
        <v>44075</v>
      </c>
      <c r="B330" s="56">
        <v>419630.125841</v>
      </c>
      <c r="C330" s="68">
        <v>578650.85170862393</v>
      </c>
      <c r="D330" s="57">
        <v>5281375.4787880005</v>
      </c>
      <c r="E330" s="58">
        <v>168755.2075420006</v>
      </c>
      <c r="F330" s="58">
        <v>7204933.4150846396</v>
      </c>
      <c r="G330" s="59">
        <v>3683370.7036167546</v>
      </c>
      <c r="H330" s="57">
        <v>59052.677201000006</v>
      </c>
      <c r="I330" s="58">
        <v>211043.50376929922</v>
      </c>
      <c r="J330" s="58">
        <v>2105230.2080697999</v>
      </c>
      <c r="K330" s="60">
        <f t="shared" si="8"/>
        <v>-17715480.21652187</v>
      </c>
    </row>
    <row r="331" spans="1:11" ht="13.95" customHeight="1" x14ac:dyDescent="0.3">
      <c r="A331" s="20">
        <v>44105</v>
      </c>
      <c r="B331" s="56">
        <v>787045.29975500004</v>
      </c>
      <c r="C331" s="68">
        <v>579052.10836862389</v>
      </c>
      <c r="D331" s="57">
        <v>5356644.0751860002</v>
      </c>
      <c r="E331" s="58">
        <v>83277.863142000264</v>
      </c>
      <c r="F331" s="58">
        <v>7388104.6778236208</v>
      </c>
      <c r="G331" s="59">
        <v>3795167.5944344308</v>
      </c>
      <c r="H331" s="57">
        <v>60568.830494000002</v>
      </c>
      <c r="I331" s="58">
        <v>271399.76154101529</v>
      </c>
      <c r="J331" s="58">
        <v>1963823.8049786524</v>
      </c>
      <c r="K331" s="60">
        <f t="shared" si="8"/>
        <v>-17552889.199476093</v>
      </c>
    </row>
    <row r="332" spans="1:11" ht="13.95" customHeight="1" x14ac:dyDescent="0.3">
      <c r="A332" s="20">
        <v>44136</v>
      </c>
      <c r="B332" s="56">
        <v>1250112.8876750001</v>
      </c>
      <c r="C332" s="68">
        <v>579167.77721809444</v>
      </c>
      <c r="D332" s="57">
        <v>5389789.1173930001</v>
      </c>
      <c r="E332" s="58">
        <v>48898.05166300058</v>
      </c>
      <c r="F332" s="58">
        <v>7555832.5362835005</v>
      </c>
      <c r="G332" s="59">
        <v>3819004.8825653084</v>
      </c>
      <c r="H332" s="57">
        <v>58951.920758</v>
      </c>
      <c r="I332" s="58">
        <v>271364.03026984649</v>
      </c>
      <c r="J332" s="58">
        <v>2131805.088388979</v>
      </c>
      <c r="K332" s="60">
        <f t="shared" si="8"/>
        <v>-17446364.96242854</v>
      </c>
    </row>
    <row r="333" spans="1:11" ht="13.95" customHeight="1" x14ac:dyDescent="0.3">
      <c r="A333" s="20">
        <v>44166</v>
      </c>
      <c r="B333" s="56">
        <v>1603595.1308510001</v>
      </c>
      <c r="C333" s="68">
        <v>577686.44463253487</v>
      </c>
      <c r="D333" s="57">
        <v>4412072.3032959998</v>
      </c>
      <c r="E333" s="58">
        <v>260534.39369299999</v>
      </c>
      <c r="F333" s="58">
        <v>5469034.028632083</v>
      </c>
      <c r="G333" s="59">
        <v>6067326.6157477973</v>
      </c>
      <c r="H333" s="57">
        <v>62122.335049000001</v>
      </c>
      <c r="I333" s="58">
        <v>219983.17344321989</v>
      </c>
      <c r="J333" s="58">
        <v>1876362.1063097995</v>
      </c>
      <c r="K333" s="60">
        <f t="shared" si="8"/>
        <v>-16186153.380687365</v>
      </c>
    </row>
    <row r="334" spans="1:11" ht="13.95" customHeight="1" x14ac:dyDescent="0.3">
      <c r="A334" s="20">
        <v>44197</v>
      </c>
      <c r="B334" s="56">
        <v>1634856.6782790001</v>
      </c>
      <c r="C334" s="68">
        <v>578220.91850315535</v>
      </c>
      <c r="D334" s="57">
        <v>5446765.2718890002</v>
      </c>
      <c r="E334" s="58">
        <v>1007630.9873230001</v>
      </c>
      <c r="F334" s="58">
        <v>7516442.1421842929</v>
      </c>
      <c r="G334" s="59">
        <v>4197132.4894345086</v>
      </c>
      <c r="H334" s="57">
        <v>75683.276814000012</v>
      </c>
      <c r="I334" s="58">
        <v>209296.54603305762</v>
      </c>
      <c r="J334" s="58">
        <v>1881967.7098287567</v>
      </c>
      <c r="K334" s="60">
        <f t="shared" si="8"/>
        <v>-18121840.826724462</v>
      </c>
    </row>
    <row r="335" spans="1:11" ht="13.95" customHeight="1" x14ac:dyDescent="0.3">
      <c r="A335" s="20">
        <v>44228</v>
      </c>
      <c r="B335" s="56">
        <v>1854434.6646120001</v>
      </c>
      <c r="C335" s="68">
        <v>574697.24302099249</v>
      </c>
      <c r="D335" s="57">
        <v>5174462.6364839999</v>
      </c>
      <c r="E335" s="58">
        <v>141690.71522600006</v>
      </c>
      <c r="F335" s="58">
        <v>7070538.9168591294</v>
      </c>
      <c r="G335" s="59">
        <v>4493450.9108919017</v>
      </c>
      <c r="H335" s="57">
        <v>67571.568871999989</v>
      </c>
      <c r="I335" s="58">
        <v>153207.38341011503</v>
      </c>
      <c r="J335" s="58">
        <v>1763745.5430242978</v>
      </c>
      <c r="K335" s="60">
        <f t="shared" si="8"/>
        <v>-16435535.76713445</v>
      </c>
    </row>
    <row r="336" spans="1:11" ht="13.95" customHeight="1" x14ac:dyDescent="0.3">
      <c r="A336" s="20">
        <v>44256</v>
      </c>
      <c r="B336" s="56">
        <v>1740805.3360520001</v>
      </c>
      <c r="C336" s="68">
        <v>571384.04003202484</v>
      </c>
      <c r="D336" s="57">
        <v>5342105.2461600006</v>
      </c>
      <c r="E336" s="58">
        <v>102469.02038800066</v>
      </c>
      <c r="F336" s="58">
        <v>6596524.5350700645</v>
      </c>
      <c r="G336" s="59">
        <v>5971508.657869868</v>
      </c>
      <c r="H336" s="57">
        <v>81053.086463999993</v>
      </c>
      <c r="I336" s="58">
        <v>252484.42644806419</v>
      </c>
      <c r="J336" s="58">
        <v>2025798.1090143083</v>
      </c>
      <c r="K336" s="60">
        <f t="shared" si="8"/>
        <v>-18059753.705330282</v>
      </c>
    </row>
    <row r="337" spans="1:11" ht="13.95" customHeight="1" x14ac:dyDescent="0.3">
      <c r="A337" s="20">
        <v>44287</v>
      </c>
      <c r="B337" s="56">
        <v>1777831.793054</v>
      </c>
      <c r="C337" s="68">
        <v>574341.24811257317</v>
      </c>
      <c r="D337" s="57">
        <v>5381396.5124249998</v>
      </c>
      <c r="E337" s="58">
        <v>91716.936395000084</v>
      </c>
      <c r="F337" s="58">
        <v>7691820.1917526983</v>
      </c>
      <c r="G337" s="59">
        <v>6271414.9724652544</v>
      </c>
      <c r="H337" s="57">
        <v>87228.279063999988</v>
      </c>
      <c r="I337" s="58">
        <v>307803.73586141679</v>
      </c>
      <c r="J337" s="58">
        <v>2080104.3136944713</v>
      </c>
      <c r="K337" s="60">
        <f t="shared" si="8"/>
        <v>-19559311.900491264</v>
      </c>
    </row>
    <row r="338" spans="1:11" ht="13.95" customHeight="1" x14ac:dyDescent="0.3">
      <c r="A338" s="20">
        <v>44317</v>
      </c>
      <c r="B338" s="56">
        <v>1338304.317641</v>
      </c>
      <c r="C338" s="68">
        <v>576238.17559572833</v>
      </c>
      <c r="D338" s="57">
        <v>5445522.5952340001</v>
      </c>
      <c r="E338" s="58">
        <v>55524.242120000483</v>
      </c>
      <c r="F338" s="58">
        <v>9000631.5273791235</v>
      </c>
      <c r="G338" s="59">
        <v>6258792.0049237134</v>
      </c>
      <c r="H338" s="57">
        <v>92966.771157999989</v>
      </c>
      <c r="I338" s="58">
        <v>375685.33618511644</v>
      </c>
      <c r="J338" s="58">
        <v>1853916.436245997</v>
      </c>
      <c r="K338" s="60">
        <f t="shared" ref="K338:K369" si="9">+B338+C338-D338-E338-F338-G338-H338-I338-J338</f>
        <v>-21168496.420009222</v>
      </c>
    </row>
    <row r="339" spans="1:11" ht="13.95" customHeight="1" x14ac:dyDescent="0.3">
      <c r="A339" s="20">
        <v>44348</v>
      </c>
      <c r="B339" s="56">
        <v>1013557.9469389999</v>
      </c>
      <c r="C339" s="68">
        <v>576128.07076832722</v>
      </c>
      <c r="D339" s="57">
        <v>5683348.4394640001</v>
      </c>
      <c r="E339" s="58">
        <v>40781.685770000768</v>
      </c>
      <c r="F339" s="58">
        <v>9247223.1499762125</v>
      </c>
      <c r="G339" s="59">
        <v>6887153.4106398001</v>
      </c>
      <c r="H339" s="57">
        <v>93318.233714000002</v>
      </c>
      <c r="I339" s="58">
        <v>467592.258215432</v>
      </c>
      <c r="J339" s="58">
        <v>1795648.9993739924</v>
      </c>
      <c r="K339" s="60">
        <f t="shared" si="9"/>
        <v>-22625380.159446105</v>
      </c>
    </row>
    <row r="340" spans="1:11" ht="13.95" customHeight="1" x14ac:dyDescent="0.3">
      <c r="A340" s="20">
        <v>44378</v>
      </c>
      <c r="B340" s="56">
        <v>1133033.0808140002</v>
      </c>
      <c r="C340" s="68">
        <v>577875.62377232604</v>
      </c>
      <c r="D340" s="57">
        <v>5813662.0722679999</v>
      </c>
      <c r="E340" s="58">
        <v>82686.683701000627</v>
      </c>
      <c r="F340" s="58">
        <v>9542698.2379708253</v>
      </c>
      <c r="G340" s="59">
        <v>6428081.5495374538</v>
      </c>
      <c r="H340" s="57">
        <v>89923.494579000006</v>
      </c>
      <c r="I340" s="58">
        <v>447503.47128435638</v>
      </c>
      <c r="J340" s="58">
        <v>1816242.2875670765</v>
      </c>
      <c r="K340" s="60">
        <f t="shared" si="9"/>
        <v>-22509889.092321385</v>
      </c>
    </row>
    <row r="341" spans="1:11" ht="13.95" customHeight="1" x14ac:dyDescent="0.3">
      <c r="A341" s="20">
        <v>44409</v>
      </c>
      <c r="B341" s="56">
        <v>2029625.3825370001</v>
      </c>
      <c r="C341" s="68">
        <v>577911.36236547667</v>
      </c>
      <c r="D341" s="57">
        <v>5885742.3369789999</v>
      </c>
      <c r="E341" s="58">
        <v>40877.028578000529</v>
      </c>
      <c r="F341" s="58">
        <v>9734538.8633053117</v>
      </c>
      <c r="G341" s="59">
        <v>6433244.3352481201</v>
      </c>
      <c r="H341" s="57">
        <v>97536.953029000011</v>
      </c>
      <c r="I341" s="58">
        <v>394520.71950442245</v>
      </c>
      <c r="J341" s="58">
        <v>1751405.395702133</v>
      </c>
      <c r="K341" s="60">
        <f t="shared" si="9"/>
        <v>-21730328.887443513</v>
      </c>
    </row>
    <row r="342" spans="1:11" ht="13.95" customHeight="1" x14ac:dyDescent="0.3">
      <c r="A342" s="20">
        <v>44440</v>
      </c>
      <c r="B342" s="56">
        <v>2042326.0602520001</v>
      </c>
      <c r="C342" s="68">
        <v>577834.96309748408</v>
      </c>
      <c r="D342" s="57">
        <v>5943967.3536910005</v>
      </c>
      <c r="E342" s="58">
        <v>39159.681243999774</v>
      </c>
      <c r="F342" s="58">
        <v>9860937.5921474621</v>
      </c>
      <c r="G342" s="59">
        <v>5989477.5271815648</v>
      </c>
      <c r="H342" s="57">
        <v>100051.757325</v>
      </c>
      <c r="I342" s="58">
        <v>396857.0521743602</v>
      </c>
      <c r="J342" s="58">
        <v>2115378.4667148897</v>
      </c>
      <c r="K342" s="60">
        <f t="shared" si="9"/>
        <v>-21825668.407128792</v>
      </c>
    </row>
    <row r="343" spans="1:11" ht="13.95" customHeight="1" x14ac:dyDescent="0.3">
      <c r="A343" s="20">
        <v>44470</v>
      </c>
      <c r="B343" s="56">
        <v>2076283.6788039999</v>
      </c>
      <c r="C343" s="68">
        <v>577736.20045832836</v>
      </c>
      <c r="D343" s="57">
        <v>6019617.3582390007</v>
      </c>
      <c r="E343" s="58">
        <v>35438.842187999755</v>
      </c>
      <c r="F343" s="58">
        <v>9764291.9312514849</v>
      </c>
      <c r="G343" s="59">
        <v>6177590.9904484032</v>
      </c>
      <c r="H343" s="57">
        <v>101108.220676</v>
      </c>
      <c r="I343" s="58">
        <v>407243.86516635766</v>
      </c>
      <c r="J343" s="58">
        <v>2029671.4324137073</v>
      </c>
      <c r="K343" s="60">
        <f t="shared" si="9"/>
        <v>-21880942.761120629</v>
      </c>
    </row>
    <row r="344" spans="1:11" ht="13.95" customHeight="1" x14ac:dyDescent="0.3">
      <c r="A344" s="20">
        <v>44501</v>
      </c>
      <c r="B344" s="56">
        <v>1753548.9739430002</v>
      </c>
      <c r="C344" s="68">
        <v>577026.13667345594</v>
      </c>
      <c r="D344" s="57">
        <v>6010060.4694200009</v>
      </c>
      <c r="E344" s="58">
        <v>43520.84430000007</v>
      </c>
      <c r="F344" s="58">
        <v>9929448.3579699211</v>
      </c>
      <c r="G344" s="59">
        <v>5987292.8153938232</v>
      </c>
      <c r="H344" s="57">
        <v>125702.78307</v>
      </c>
      <c r="I344" s="58">
        <v>352630.99911811197</v>
      </c>
      <c r="J344" s="58">
        <v>1618105.704507584</v>
      </c>
      <c r="K344" s="60">
        <f t="shared" si="9"/>
        <v>-21736186.863162987</v>
      </c>
    </row>
    <row r="345" spans="1:11" ht="13.95" customHeight="1" x14ac:dyDescent="0.3">
      <c r="A345" s="20">
        <v>44531</v>
      </c>
      <c r="B345" s="56">
        <v>1770672.2777489999</v>
      </c>
      <c r="C345" s="68">
        <v>255.58954500000002</v>
      </c>
      <c r="D345" s="57">
        <v>6069809.2353060003</v>
      </c>
      <c r="E345" s="58">
        <v>489440.41003500065</v>
      </c>
      <c r="F345" s="58">
        <v>10536486.907207321</v>
      </c>
      <c r="G345" s="59">
        <v>5426613.1312686875</v>
      </c>
      <c r="H345" s="57">
        <v>103246.12289300001</v>
      </c>
      <c r="I345" s="58">
        <v>347495.17023868352</v>
      </c>
      <c r="J345" s="58">
        <v>1264417.0624876383</v>
      </c>
      <c r="K345" s="60">
        <f t="shared" si="9"/>
        <v>-22466580.172142331</v>
      </c>
    </row>
    <row r="346" spans="1:11" ht="13.95" customHeight="1" x14ac:dyDescent="0.3">
      <c r="A346" s="20">
        <v>44562</v>
      </c>
      <c r="B346" s="56">
        <v>1822050.6541449998</v>
      </c>
      <c r="C346" s="68">
        <v>255.58954500000002</v>
      </c>
      <c r="D346" s="57">
        <v>6280008.24254</v>
      </c>
      <c r="E346" s="58">
        <v>39801.373275999518</v>
      </c>
      <c r="F346" s="58">
        <v>10303089.1518807</v>
      </c>
      <c r="G346" s="59">
        <v>5553804.9616471799</v>
      </c>
      <c r="H346" s="57">
        <v>97696.400857000001</v>
      </c>
      <c r="I346" s="58">
        <v>337861.49041646399</v>
      </c>
      <c r="J346" s="58">
        <v>1302375.517597744</v>
      </c>
      <c r="K346" s="60">
        <f t="shared" si="9"/>
        <v>-22092330.894525088</v>
      </c>
    </row>
    <row r="347" spans="1:11" ht="13.95" customHeight="1" x14ac:dyDescent="0.3">
      <c r="A347" s="20">
        <v>44593</v>
      </c>
      <c r="B347" s="56">
        <v>2339410.6565789999</v>
      </c>
      <c r="C347" s="68">
        <v>255.58954500000002</v>
      </c>
      <c r="D347" s="57">
        <v>6474034.538861</v>
      </c>
      <c r="E347" s="58">
        <v>49929.400387000336</v>
      </c>
      <c r="F347" s="58">
        <v>10205910.89066281</v>
      </c>
      <c r="G347" s="59">
        <v>6250788.886215359</v>
      </c>
      <c r="H347" s="57">
        <v>92528.581275000004</v>
      </c>
      <c r="I347" s="58">
        <v>309482.52703323361</v>
      </c>
      <c r="J347" s="58">
        <v>1264356.1899351594</v>
      </c>
      <c r="K347" s="60">
        <f t="shared" si="9"/>
        <v>-22307364.768245559</v>
      </c>
    </row>
    <row r="348" spans="1:11" ht="13.95" customHeight="1" x14ac:dyDescent="0.3">
      <c r="A348" s="20">
        <v>44621</v>
      </c>
      <c r="B348" s="56">
        <v>1855132.157194</v>
      </c>
      <c r="C348" s="68">
        <v>255.58954500000002</v>
      </c>
      <c r="D348" s="57">
        <v>6434350.5513500003</v>
      </c>
      <c r="E348" s="58">
        <v>86426.202297000258</v>
      </c>
      <c r="F348" s="58">
        <v>10092802.736289073</v>
      </c>
      <c r="G348" s="59">
        <v>5671865.9264498269</v>
      </c>
      <c r="H348" s="57">
        <v>120582.431106</v>
      </c>
      <c r="I348" s="58">
        <v>271521.83780958451</v>
      </c>
      <c r="J348" s="58">
        <v>1851095.5410895105</v>
      </c>
      <c r="K348" s="60">
        <f t="shared" si="9"/>
        <v>-22673257.479651995</v>
      </c>
    </row>
    <row r="349" spans="1:11" ht="13.95" customHeight="1" x14ac:dyDescent="0.3">
      <c r="A349" s="20">
        <v>44652</v>
      </c>
      <c r="B349" s="56">
        <v>2095041.6762200003</v>
      </c>
      <c r="C349" s="68">
        <v>255.58954500000002</v>
      </c>
      <c r="D349" s="57">
        <v>6355122.4885769999</v>
      </c>
      <c r="E349" s="58">
        <v>37930.974124000073</v>
      </c>
      <c r="F349" s="58">
        <v>9957580.9509521313</v>
      </c>
      <c r="G349" s="59">
        <v>4868257.6432620063</v>
      </c>
      <c r="H349" s="57">
        <v>103919.75509199999</v>
      </c>
      <c r="I349" s="58">
        <v>325261.21310762898</v>
      </c>
      <c r="J349" s="58">
        <v>2039683.0060377037</v>
      </c>
      <c r="K349" s="60">
        <f t="shared" si="9"/>
        <v>-21592458.765387472</v>
      </c>
    </row>
    <row r="350" spans="1:11" ht="13.95" customHeight="1" x14ac:dyDescent="0.3">
      <c r="A350" s="20">
        <v>44682</v>
      </c>
      <c r="B350" s="56">
        <v>2138865.5668029999</v>
      </c>
      <c r="C350" s="68">
        <v>255.58954500000002</v>
      </c>
      <c r="D350" s="57">
        <v>6302943.8932609996</v>
      </c>
      <c r="E350" s="58">
        <v>44083.43613800063</v>
      </c>
      <c r="F350" s="58">
        <v>9552869.7662096675</v>
      </c>
      <c r="G350" s="59">
        <v>4975998.2672647797</v>
      </c>
      <c r="H350" s="57">
        <v>103111.13596500001</v>
      </c>
      <c r="I350" s="58">
        <v>284689.2438612401</v>
      </c>
      <c r="J350" s="58">
        <v>1666730.6694042813</v>
      </c>
      <c r="K350" s="60">
        <f t="shared" si="9"/>
        <v>-20791305.255755968</v>
      </c>
    </row>
    <row r="351" spans="1:11" ht="13.95" customHeight="1" x14ac:dyDescent="0.3">
      <c r="A351" s="20">
        <v>44713</v>
      </c>
      <c r="B351" s="56">
        <v>1725171.3322759999</v>
      </c>
      <c r="C351" s="68">
        <v>255.58954500000002</v>
      </c>
      <c r="D351" s="57">
        <v>6207764.5605739998</v>
      </c>
      <c r="E351" s="58">
        <v>48916.793866000779</v>
      </c>
      <c r="F351" s="58">
        <v>9135473.7169915196</v>
      </c>
      <c r="G351" s="59">
        <v>4858354.1248156624</v>
      </c>
      <c r="H351" s="57">
        <v>107410.14133100001</v>
      </c>
      <c r="I351" s="58">
        <v>306861.38594485197</v>
      </c>
      <c r="J351" s="58">
        <v>1349635.0992342418</v>
      </c>
      <c r="K351" s="60">
        <f t="shared" si="9"/>
        <v>-20288988.900936272</v>
      </c>
    </row>
    <row r="352" spans="1:11" ht="13.95" customHeight="1" x14ac:dyDescent="0.3">
      <c r="A352" s="20">
        <v>44743</v>
      </c>
      <c r="B352" s="56">
        <v>1327823.40655</v>
      </c>
      <c r="C352" s="68">
        <v>255.58954500000002</v>
      </c>
      <c r="D352" s="57">
        <v>6231195.1817470007</v>
      </c>
      <c r="E352" s="58">
        <v>38906.210424999648</v>
      </c>
      <c r="F352" s="58">
        <v>9016250.4128281195</v>
      </c>
      <c r="G352" s="59">
        <v>4718235.9936755551</v>
      </c>
      <c r="H352" s="57">
        <v>132799.67154100002</v>
      </c>
      <c r="I352" s="58">
        <v>325395.7584105056</v>
      </c>
      <c r="J352" s="58">
        <v>1347747.1176952934</v>
      </c>
      <c r="K352" s="60">
        <f t="shared" si="9"/>
        <v>-20482451.350227479</v>
      </c>
    </row>
    <row r="353" spans="1:11" ht="13.95" customHeight="1" x14ac:dyDescent="0.3">
      <c r="A353" s="20">
        <v>44774</v>
      </c>
      <c r="B353" s="56">
        <v>519822.40590999991</v>
      </c>
      <c r="C353" s="68">
        <v>255.58954500000002</v>
      </c>
      <c r="D353" s="57">
        <v>6273916.334609</v>
      </c>
      <c r="E353" s="58">
        <v>52464.667502001321</v>
      </c>
      <c r="F353" s="58">
        <v>9137751.8772838842</v>
      </c>
      <c r="G353" s="59">
        <v>4073108.3718374548</v>
      </c>
      <c r="H353" s="57">
        <v>106082.674445</v>
      </c>
      <c r="I353" s="58">
        <v>260881.34493881604</v>
      </c>
      <c r="J353" s="58">
        <v>1661962.5554279503</v>
      </c>
      <c r="K353" s="60">
        <f t="shared" si="9"/>
        <v>-21046089.830589104</v>
      </c>
    </row>
    <row r="354" spans="1:11" ht="13.95" customHeight="1" x14ac:dyDescent="0.3">
      <c r="A354" s="20">
        <v>44805</v>
      </c>
      <c r="B354" s="56">
        <v>633910.26827400003</v>
      </c>
      <c r="C354" s="68">
        <v>255.58954500000002</v>
      </c>
      <c r="D354" s="57">
        <v>6327118.0286079999</v>
      </c>
      <c r="E354" s="58">
        <v>82206.619668000581</v>
      </c>
      <c r="F354" s="58">
        <v>9860156.8623577058</v>
      </c>
      <c r="G354" s="59">
        <v>3630654.7600801056</v>
      </c>
      <c r="H354" s="57">
        <v>102110.003014</v>
      </c>
      <c r="I354" s="58">
        <v>319410.1415287141</v>
      </c>
      <c r="J354" s="58">
        <v>1877432.2363549015</v>
      </c>
      <c r="K354" s="60">
        <f t="shared" si="9"/>
        <v>-21564922.793792427</v>
      </c>
    </row>
    <row r="355" spans="1:11" ht="13.95" customHeight="1" x14ac:dyDescent="0.3">
      <c r="A355" s="20">
        <v>44835</v>
      </c>
      <c r="B355" s="56">
        <v>857243.711151</v>
      </c>
      <c r="C355" s="68">
        <v>255.58954500000002</v>
      </c>
      <c r="D355" s="57">
        <v>6398229.0124819996</v>
      </c>
      <c r="E355" s="58">
        <v>287477.18596900045</v>
      </c>
      <c r="F355" s="58">
        <v>9772127.6408674866</v>
      </c>
      <c r="G355" s="59">
        <v>3747411.9776913091</v>
      </c>
      <c r="H355" s="57">
        <v>81495.940667000003</v>
      </c>
      <c r="I355" s="58">
        <v>194058.18880155121</v>
      </c>
      <c r="J355" s="58">
        <v>1572063.2487368358</v>
      </c>
      <c r="K355" s="60">
        <f t="shared" si="9"/>
        <v>-21195363.89451918</v>
      </c>
    </row>
    <row r="356" spans="1:11" ht="13.95" customHeight="1" x14ac:dyDescent="0.3">
      <c r="A356" s="20">
        <v>44866</v>
      </c>
      <c r="B356" s="56">
        <v>869794.30821799999</v>
      </c>
      <c r="C356" s="68">
        <v>255.58954500000002</v>
      </c>
      <c r="D356" s="57">
        <v>6551593.0321340002</v>
      </c>
      <c r="E356" s="58">
        <v>34197.175560000869</v>
      </c>
      <c r="F356" s="58">
        <v>9518825.0701810773</v>
      </c>
      <c r="G356" s="59">
        <v>3718596.0456801392</v>
      </c>
      <c r="H356" s="57">
        <v>77948.924631000002</v>
      </c>
      <c r="I356" s="58">
        <v>155506.38253303169</v>
      </c>
      <c r="J356" s="58">
        <v>1899374.177020685</v>
      </c>
      <c r="K356" s="60">
        <f t="shared" si="9"/>
        <v>-21085990.909976933</v>
      </c>
    </row>
    <row r="357" spans="1:11" ht="13.95" customHeight="1" x14ac:dyDescent="0.3">
      <c r="A357" s="20">
        <v>44896</v>
      </c>
      <c r="B357" s="56">
        <v>213901.298083</v>
      </c>
      <c r="C357" s="68">
        <v>255.58954500000002</v>
      </c>
      <c r="D357" s="57">
        <v>6621517.8531349991</v>
      </c>
      <c r="E357" s="58">
        <v>333210.67742000101</v>
      </c>
      <c r="F357" s="58">
        <v>9776024.2251501177</v>
      </c>
      <c r="G357" s="59">
        <v>4560952.6181376865</v>
      </c>
      <c r="H357" s="57">
        <v>91061.874595000001</v>
      </c>
      <c r="I357" s="58">
        <v>162405.94855592097</v>
      </c>
      <c r="J357" s="58">
        <v>1766134.1277205059</v>
      </c>
      <c r="K357" s="60">
        <f t="shared" si="9"/>
        <v>-23097150.437086232</v>
      </c>
    </row>
    <row r="358" spans="1:11" ht="13.95" customHeight="1" x14ac:dyDescent="0.3">
      <c r="A358" s="20">
        <v>44927</v>
      </c>
      <c r="B358" s="56">
        <v>704830.33809199999</v>
      </c>
      <c r="C358" s="68">
        <v>255.58954500000002</v>
      </c>
      <c r="D358" s="57">
        <v>6952863.2367319996</v>
      </c>
      <c r="E358" s="58">
        <v>33185.826019000349</v>
      </c>
      <c r="F358" s="58">
        <v>9779059.1343053859</v>
      </c>
      <c r="G358" s="59">
        <v>3567171.4021389852</v>
      </c>
      <c r="H358" s="57">
        <v>89109.773774000001</v>
      </c>
      <c r="I358" s="58">
        <v>114558.64210491738</v>
      </c>
      <c r="J358" s="58">
        <v>1516877.8395445386</v>
      </c>
      <c r="K358" s="60">
        <f t="shared" si="9"/>
        <v>-21347739.926981829</v>
      </c>
    </row>
    <row r="359" spans="1:11" ht="13.95" customHeight="1" x14ac:dyDescent="0.3">
      <c r="A359" s="20">
        <v>44958</v>
      </c>
      <c r="B359" s="56">
        <v>656843.328767</v>
      </c>
      <c r="C359" s="68">
        <v>255.58954500000002</v>
      </c>
      <c r="D359" s="57">
        <v>6913257.9679680001</v>
      </c>
      <c r="E359" s="58">
        <v>39263.377492000276</v>
      </c>
      <c r="F359" s="58">
        <v>9501420.1722445954</v>
      </c>
      <c r="G359" s="59">
        <v>3977066.6006298796</v>
      </c>
      <c r="H359" s="57">
        <v>87531.117092</v>
      </c>
      <c r="I359" s="58">
        <v>172621.8620118016</v>
      </c>
      <c r="J359" s="58">
        <v>1574544.845399244</v>
      </c>
      <c r="K359" s="60">
        <f t="shared" si="9"/>
        <v>-21608607.024525523</v>
      </c>
    </row>
    <row r="360" spans="1:11" ht="13.95" customHeight="1" x14ac:dyDescent="0.3">
      <c r="A360" s="20">
        <v>44986</v>
      </c>
      <c r="B360" s="56">
        <v>918840.66369900003</v>
      </c>
      <c r="C360" s="68">
        <v>255.58954500000002</v>
      </c>
      <c r="D360" s="57">
        <v>6897487.4207889996</v>
      </c>
      <c r="E360" s="58">
        <v>170097.5362410004</v>
      </c>
      <c r="F360" s="58">
        <v>9604160.5633516703</v>
      </c>
      <c r="G360" s="59">
        <v>5240112.662253134</v>
      </c>
      <c r="H360" s="57">
        <v>85769.791052999994</v>
      </c>
      <c r="I360" s="58">
        <v>199598.18080303923</v>
      </c>
      <c r="J360" s="58">
        <v>1510368.7321669431</v>
      </c>
      <c r="K360" s="60">
        <f t="shared" si="9"/>
        <v>-22788498.633413784</v>
      </c>
    </row>
    <row r="361" spans="1:11" ht="13.95" customHeight="1" x14ac:dyDescent="0.3">
      <c r="A361" s="20">
        <v>45017</v>
      </c>
      <c r="B361" s="56">
        <v>547738.15068900003</v>
      </c>
      <c r="C361" s="68">
        <v>255.58954500000002</v>
      </c>
      <c r="D361" s="57">
        <v>6943975.7484550001</v>
      </c>
      <c r="E361" s="58">
        <v>195862.78875600034</v>
      </c>
      <c r="F361" s="58">
        <v>10198100.939395973</v>
      </c>
      <c r="G361" s="59">
        <v>5363637.2982348604</v>
      </c>
      <c r="H361" s="57">
        <v>92257.080241000003</v>
      </c>
      <c r="I361" s="58">
        <v>215515.17283406219</v>
      </c>
      <c r="J361" s="58">
        <v>1223096.0723050046</v>
      </c>
      <c r="K361" s="60">
        <f t="shared" si="9"/>
        <v>-23684451.3599879</v>
      </c>
    </row>
    <row r="362" spans="1:11" ht="13.95" customHeight="1" x14ac:dyDescent="0.3">
      <c r="A362" s="20">
        <v>45047</v>
      </c>
      <c r="B362" s="56">
        <v>675856.27292699995</v>
      </c>
      <c r="C362" s="68">
        <v>255.58954500000002</v>
      </c>
      <c r="D362" s="57">
        <v>7036905.3533020001</v>
      </c>
      <c r="E362" s="58">
        <v>40559.881731000947</v>
      </c>
      <c r="F362" s="58">
        <v>10887706.488679938</v>
      </c>
      <c r="G362" s="59">
        <v>4933079.3959085261</v>
      </c>
      <c r="H362" s="57">
        <v>89610.997764999993</v>
      </c>
      <c r="I362" s="58">
        <v>209021.1787534563</v>
      </c>
      <c r="J362" s="58">
        <v>1202050.7290370476</v>
      </c>
      <c r="K362" s="60">
        <f t="shared" si="9"/>
        <v>-23722822.162704971</v>
      </c>
    </row>
    <row r="363" spans="1:11" ht="13.95" customHeight="1" x14ac:dyDescent="0.3">
      <c r="A363" s="20">
        <v>45078</v>
      </c>
      <c r="B363" s="56">
        <v>1115199.369867</v>
      </c>
      <c r="C363" s="68">
        <v>255.58954500000002</v>
      </c>
      <c r="D363" s="57">
        <v>7053642.5279159993</v>
      </c>
      <c r="E363" s="58">
        <v>117760.11863400054</v>
      </c>
      <c r="F363" s="58">
        <v>10873658.983869473</v>
      </c>
      <c r="G363" s="59">
        <v>4305990.1715794504</v>
      </c>
      <c r="H363" s="57">
        <v>92957.69988</v>
      </c>
      <c r="I363" s="58">
        <v>206129.41111722853</v>
      </c>
      <c r="J363" s="58">
        <v>1705147.0270786928</v>
      </c>
      <c r="K363" s="60">
        <f t="shared" si="9"/>
        <v>-23239830.980662845</v>
      </c>
    </row>
    <row r="364" spans="1:11" ht="13.95" customHeight="1" x14ac:dyDescent="0.3">
      <c r="A364" s="20">
        <v>45108</v>
      </c>
      <c r="B364" s="56">
        <v>473888.821368</v>
      </c>
      <c r="C364" s="68">
        <v>255.58954500000002</v>
      </c>
      <c r="D364" s="57">
        <v>7125615.9483380001</v>
      </c>
      <c r="E364" s="58">
        <v>38602.386402000462</v>
      </c>
      <c r="F364" s="58">
        <v>11204648.971038209</v>
      </c>
      <c r="G364" s="59">
        <v>4724414.314002783</v>
      </c>
      <c r="H364" s="57">
        <v>104416.457784</v>
      </c>
      <c r="I364" s="58">
        <v>157237.13671547981</v>
      </c>
      <c r="J364" s="58">
        <v>1033520.3789098973</v>
      </c>
      <c r="K364" s="60">
        <f t="shared" si="9"/>
        <v>-23914311.18227737</v>
      </c>
    </row>
    <row r="365" spans="1:11" ht="13.95" customHeight="1" x14ac:dyDescent="0.3">
      <c r="A365" s="20">
        <v>45139</v>
      </c>
      <c r="B365" s="56">
        <v>45989.706849000002</v>
      </c>
      <c r="C365" s="68">
        <v>255.58954500000002</v>
      </c>
      <c r="D365" s="57">
        <v>7223816.0441450002</v>
      </c>
      <c r="E365" s="58">
        <v>92558.854458999791</v>
      </c>
      <c r="F365" s="58">
        <v>11230015.982780291</v>
      </c>
      <c r="G365" s="59">
        <v>3973550.920102668</v>
      </c>
      <c r="H365" s="57">
        <v>115425.807019</v>
      </c>
      <c r="I365" s="58">
        <v>181968.726269267</v>
      </c>
      <c r="J365" s="58">
        <v>824765.93958872289</v>
      </c>
      <c r="K365" s="60">
        <f t="shared" si="9"/>
        <v>-23595856.977969948</v>
      </c>
    </row>
    <row r="366" spans="1:11" ht="13.95" customHeight="1" x14ac:dyDescent="0.3">
      <c r="A366" s="20">
        <v>45170</v>
      </c>
      <c r="B366" s="56">
        <v>56975.26685</v>
      </c>
      <c r="C366" s="68">
        <v>255.58954500000002</v>
      </c>
      <c r="D366" s="57">
        <v>7347478.4173570005</v>
      </c>
      <c r="E366" s="58">
        <v>51440.861445999653</v>
      </c>
      <c r="F366" s="58">
        <v>11015649.83401539</v>
      </c>
      <c r="G366" s="59">
        <v>3123951.0398443635</v>
      </c>
      <c r="H366" s="57">
        <v>116020.984069</v>
      </c>
      <c r="I366" s="58">
        <v>287911.59767343686</v>
      </c>
      <c r="J366" s="58">
        <v>942385.39227520966</v>
      </c>
      <c r="K366" s="60">
        <f t="shared" si="9"/>
        <v>-22827607.270285405</v>
      </c>
    </row>
    <row r="367" spans="1:11" ht="13.95" customHeight="1" x14ac:dyDescent="0.3">
      <c r="A367" s="20">
        <v>45200</v>
      </c>
      <c r="B367" s="56">
        <v>219953.59726099999</v>
      </c>
      <c r="C367" s="68">
        <v>255.58954500000002</v>
      </c>
      <c r="D367" s="57">
        <v>7605978.949058</v>
      </c>
      <c r="E367" s="58">
        <v>41961.469457000218</v>
      </c>
      <c r="F367" s="58">
        <v>12090439.966744237</v>
      </c>
      <c r="G367" s="59">
        <v>3815675.4070683983</v>
      </c>
      <c r="H367" s="57">
        <v>118447.93849499999</v>
      </c>
      <c r="I367" s="58">
        <v>175115.57498316502</v>
      </c>
      <c r="J367" s="58">
        <v>944226.66445500019</v>
      </c>
      <c r="K367" s="60">
        <f t="shared" si="9"/>
        <v>-24571636.783454798</v>
      </c>
    </row>
    <row r="368" spans="1:11" ht="13.95" customHeight="1" x14ac:dyDescent="0.3">
      <c r="A368" s="20">
        <v>45231</v>
      </c>
      <c r="B368" s="56">
        <v>389922.376712</v>
      </c>
      <c r="C368" s="68">
        <v>255.58954500000002</v>
      </c>
      <c r="D368" s="57">
        <v>7663480.0184240006</v>
      </c>
      <c r="E368" s="58">
        <v>41410.858346000481</v>
      </c>
      <c r="F368" s="58">
        <v>11937274.910200147</v>
      </c>
      <c r="G368" s="59">
        <v>3367085.7946653231</v>
      </c>
      <c r="H368" s="57">
        <v>120090.84552</v>
      </c>
      <c r="I368" s="58">
        <v>226288.97323252921</v>
      </c>
      <c r="J368" s="58">
        <v>1170287.6647055568</v>
      </c>
      <c r="K368" s="60">
        <f t="shared" si="9"/>
        <v>-24135741.098836556</v>
      </c>
    </row>
    <row r="369" spans="1:11" ht="13.95" customHeight="1" x14ac:dyDescent="0.3">
      <c r="A369" s="20">
        <v>45261</v>
      </c>
      <c r="B369" s="56">
        <v>499757.26087499998</v>
      </c>
      <c r="C369" s="68">
        <v>255.58954500000002</v>
      </c>
      <c r="D369" s="57">
        <v>7727546.0551479999</v>
      </c>
      <c r="E369" s="58">
        <v>181337.16410600033</v>
      </c>
      <c r="F369" s="58">
        <v>11203621.635222595</v>
      </c>
      <c r="G369" s="59">
        <v>5044698.8405947899</v>
      </c>
      <c r="H369" s="57">
        <v>129225.791854</v>
      </c>
      <c r="I369" s="58">
        <v>194148.49992954129</v>
      </c>
      <c r="J369" s="58">
        <v>1729785.527354154</v>
      </c>
      <c r="K369" s="60">
        <f t="shared" si="9"/>
        <v>-25710350.663789082</v>
      </c>
    </row>
    <row r="370" spans="1:11" ht="13.95" customHeight="1" x14ac:dyDescent="0.3">
      <c r="A370" s="20">
        <v>45292</v>
      </c>
      <c r="B370" s="56">
        <v>144974.356165</v>
      </c>
      <c r="C370" s="68">
        <v>255.58954500000002</v>
      </c>
      <c r="D370" s="57">
        <v>8141192.6233719997</v>
      </c>
      <c r="E370" s="58">
        <v>44894.350201999747</v>
      </c>
      <c r="F370" s="58">
        <v>11698476.403191876</v>
      </c>
      <c r="G370" s="59">
        <v>3238811.7543172701</v>
      </c>
      <c r="H370" s="57">
        <v>76728.680892999997</v>
      </c>
      <c r="I370" s="58">
        <v>125279.85306505038</v>
      </c>
      <c r="J370" s="58">
        <v>888686.95136376098</v>
      </c>
      <c r="K370" s="60">
        <f t="shared" ref="K370:K386" si="10">+B370+C370-D370-E370-F370-G370-H370-I370-J370</f>
        <v>-24068840.670694955</v>
      </c>
    </row>
    <row r="371" spans="1:11" ht="13.95" customHeight="1" x14ac:dyDescent="0.3">
      <c r="A371" s="20">
        <v>45323</v>
      </c>
      <c r="B371" s="56">
        <v>29979.863013999999</v>
      </c>
      <c r="C371" s="68">
        <v>255.58954500000002</v>
      </c>
      <c r="D371" s="57">
        <v>8484007.6649849992</v>
      </c>
      <c r="E371" s="58">
        <v>43538.671163000356</v>
      </c>
      <c r="F371" s="58">
        <v>11037015.973442946</v>
      </c>
      <c r="G371" s="59">
        <v>3536067.9552241028</v>
      </c>
      <c r="H371" s="57">
        <v>79599.353323999996</v>
      </c>
      <c r="I371" s="58">
        <v>120333.7972725585</v>
      </c>
      <c r="J371" s="58">
        <v>963386.59126370901</v>
      </c>
      <c r="K371" s="60">
        <f t="shared" si="10"/>
        <v>-24233714.554116316</v>
      </c>
    </row>
    <row r="372" spans="1:11" ht="13.95" customHeight="1" x14ac:dyDescent="0.3">
      <c r="A372" s="20">
        <v>45352</v>
      </c>
      <c r="B372" s="56">
        <v>2999.4863009999999</v>
      </c>
      <c r="C372" s="68">
        <v>255.58954500000002</v>
      </c>
      <c r="D372" s="57">
        <v>8429054.4833140001</v>
      </c>
      <c r="E372" s="58">
        <v>70103.312531000163</v>
      </c>
      <c r="F372" s="58">
        <v>11129097.17754546</v>
      </c>
      <c r="G372" s="59">
        <v>4186047.2108025351</v>
      </c>
      <c r="H372" s="57">
        <v>62225.983432000001</v>
      </c>
      <c r="I372" s="58">
        <v>89833.100797143008</v>
      </c>
      <c r="J372" s="58">
        <v>952291.28301115625</v>
      </c>
      <c r="K372" s="60">
        <f t="shared" si="10"/>
        <v>-24915397.475587294</v>
      </c>
    </row>
    <row r="373" spans="1:11" ht="13.95" customHeight="1" x14ac:dyDescent="0.3">
      <c r="A373" s="20">
        <v>45383</v>
      </c>
      <c r="B373" s="56">
        <v>488837.52054699999</v>
      </c>
      <c r="C373" s="68">
        <v>255.58954500000002</v>
      </c>
      <c r="D373" s="57">
        <v>8627958.1860920005</v>
      </c>
      <c r="E373" s="58">
        <v>202583.83246400021</v>
      </c>
      <c r="F373" s="58">
        <v>11548439.151115529</v>
      </c>
      <c r="G373" s="59">
        <v>2534041.5733619402</v>
      </c>
      <c r="H373" s="57">
        <v>66765.821175999998</v>
      </c>
      <c r="I373" s="58">
        <v>81984.755359087503</v>
      </c>
      <c r="J373" s="58">
        <v>912352.09456271259</v>
      </c>
      <c r="K373" s="60">
        <f t="shared" si="10"/>
        <v>-23485032.30403927</v>
      </c>
    </row>
    <row r="374" spans="1:11" ht="13.95" customHeight="1" x14ac:dyDescent="0.3">
      <c r="A374" s="20">
        <v>45413</v>
      </c>
      <c r="B374" s="56">
        <v>439776.417808</v>
      </c>
      <c r="C374" s="68">
        <v>255.58954500000002</v>
      </c>
      <c r="D374" s="57">
        <v>8649810.5991130006</v>
      </c>
      <c r="E374" s="58">
        <v>46215.845385000081</v>
      </c>
      <c r="F374" s="58">
        <v>11013102.284610149</v>
      </c>
      <c r="G374" s="59">
        <v>3149495.2068066811</v>
      </c>
      <c r="H374" s="57">
        <v>67931.949603999994</v>
      </c>
      <c r="I374" s="58">
        <v>110620.87438559519</v>
      </c>
      <c r="J374" s="58">
        <v>436383.27226392482</v>
      </c>
      <c r="K374" s="60">
        <f t="shared" si="10"/>
        <v>-23033528.024815351</v>
      </c>
    </row>
    <row r="375" spans="1:11" ht="13.95" customHeight="1" x14ac:dyDescent="0.3">
      <c r="A375" s="20">
        <v>45444</v>
      </c>
      <c r="B375" s="56">
        <v>504916.53287900001</v>
      </c>
      <c r="C375" s="68">
        <v>283.91965300000004</v>
      </c>
      <c r="D375" s="57">
        <v>8459996.7462489996</v>
      </c>
      <c r="E375" s="58">
        <v>132931.01327800035</v>
      </c>
      <c r="F375" s="58">
        <v>11406216.679022515</v>
      </c>
      <c r="G375" s="59">
        <v>3035031.0955783636</v>
      </c>
      <c r="H375" s="57">
        <v>66921.099868000005</v>
      </c>
      <c r="I375" s="58">
        <v>108735.6658087854</v>
      </c>
      <c r="J375" s="58">
        <v>363094.07538947219</v>
      </c>
      <c r="K375" s="60">
        <f t="shared" si="10"/>
        <v>-23067725.922662135</v>
      </c>
    </row>
    <row r="376" spans="1:11" ht="13.95" customHeight="1" x14ac:dyDescent="0.3">
      <c r="A376" s="20">
        <v>45474</v>
      </c>
      <c r="B376" s="56">
        <v>497416.81164299999</v>
      </c>
      <c r="C376" s="68">
        <v>283.91965300000004</v>
      </c>
      <c r="D376" s="57">
        <v>8416964.0286640003</v>
      </c>
      <c r="E376" s="58">
        <v>45070.974584000738</v>
      </c>
      <c r="F376" s="58">
        <v>11481132.27816971</v>
      </c>
      <c r="G376" s="59">
        <v>3214528.3285807166</v>
      </c>
      <c r="H376" s="57">
        <v>70824.689608000015</v>
      </c>
      <c r="I376" s="58">
        <v>86835.372606866003</v>
      </c>
      <c r="J376" s="58">
        <v>1968584.8929496428</v>
      </c>
      <c r="K376" s="60">
        <f t="shared" si="10"/>
        <v>-24786239.833866935</v>
      </c>
    </row>
    <row r="377" spans="1:11" ht="13.95" customHeight="1" x14ac:dyDescent="0.3">
      <c r="A377" s="20">
        <v>45505</v>
      </c>
      <c r="B377" s="56">
        <v>9996.7397259999998</v>
      </c>
      <c r="C377" s="68">
        <v>255.58954500000002</v>
      </c>
      <c r="D377" s="57">
        <v>8703987.3381970003</v>
      </c>
      <c r="E377" s="58">
        <v>48956.344500001134</v>
      </c>
      <c r="F377" s="58">
        <v>11899129.840602087</v>
      </c>
      <c r="G377" s="59">
        <v>3589622.5849616136</v>
      </c>
      <c r="H377" s="57">
        <v>68160.422779999994</v>
      </c>
      <c r="I377" s="58">
        <v>99120.256479875985</v>
      </c>
      <c r="J377" s="58">
        <v>1151627.8413254321</v>
      </c>
      <c r="K377" s="60">
        <f t="shared" si="10"/>
        <v>-25550352.299575008</v>
      </c>
    </row>
    <row r="378" spans="1:11" ht="13.95" customHeight="1" x14ac:dyDescent="0.3">
      <c r="A378" s="20">
        <v>45536</v>
      </c>
      <c r="B378" s="56">
        <v>898146.67876899999</v>
      </c>
      <c r="C378" s="68">
        <v>255.58954500000002</v>
      </c>
      <c r="D378" s="57">
        <v>8758580.9092449993</v>
      </c>
      <c r="E378" s="58">
        <v>45988.02354100129</v>
      </c>
      <c r="F378" s="58">
        <v>12061515.233838536</v>
      </c>
      <c r="G378" s="59">
        <v>2699279.1143662715</v>
      </c>
      <c r="H378" s="57">
        <v>63590.731535999999</v>
      </c>
      <c r="I378" s="58">
        <v>122424.661700836</v>
      </c>
      <c r="J378" s="58">
        <v>628510.553828698</v>
      </c>
      <c r="K378" s="60">
        <f t="shared" si="10"/>
        <v>-23481486.959742341</v>
      </c>
    </row>
    <row r="379" spans="1:11" ht="13.95" customHeight="1" x14ac:dyDescent="0.3">
      <c r="A379" s="20">
        <v>45566</v>
      </c>
      <c r="B379" s="56">
        <v>1104308.81849</v>
      </c>
      <c r="C379" s="68">
        <v>255.58954500000002</v>
      </c>
      <c r="D379" s="57">
        <v>8963005.7791469991</v>
      </c>
      <c r="E379" s="58">
        <v>92919.375891000949</v>
      </c>
      <c r="F379" s="58">
        <v>12289301.42300898</v>
      </c>
      <c r="G379" s="59">
        <v>3927279.4317512065</v>
      </c>
      <c r="H379" s="57">
        <v>69089.217040000003</v>
      </c>
      <c r="I379" s="58">
        <v>104363.9604866439</v>
      </c>
      <c r="J379" s="58">
        <v>315687.3542121065</v>
      </c>
      <c r="K379" s="60">
        <f t="shared" si="10"/>
        <v>-24657082.133501936</v>
      </c>
    </row>
    <row r="380" spans="1:11" ht="13.95" customHeight="1" x14ac:dyDescent="0.3">
      <c r="A380" s="20">
        <v>45597</v>
      </c>
      <c r="B380" s="56">
        <v>1487834.9994989999</v>
      </c>
      <c r="C380" s="68">
        <v>255.58954500000002</v>
      </c>
      <c r="D380" s="57">
        <v>9055596.2305590007</v>
      </c>
      <c r="E380" s="58">
        <v>43077.580505999933</v>
      </c>
      <c r="F380" s="58">
        <v>11731304.61105305</v>
      </c>
      <c r="G380" s="59">
        <v>4340323.9913836904</v>
      </c>
      <c r="H380" s="57">
        <v>69049.366708000001</v>
      </c>
      <c r="I380" s="58">
        <v>110901.01896011998</v>
      </c>
      <c r="J380" s="58">
        <v>486573.59236272</v>
      </c>
      <c r="K380" s="60">
        <f t="shared" si="10"/>
        <v>-24348735.802488577</v>
      </c>
    </row>
    <row r="381" spans="1:11" ht="13.95" customHeight="1" x14ac:dyDescent="0.3">
      <c r="A381" s="20">
        <v>45627</v>
      </c>
      <c r="B381" s="56">
        <v>1343150.144323</v>
      </c>
      <c r="C381" s="68">
        <v>255.58954500000002</v>
      </c>
      <c r="D381" s="57">
        <v>9045652.7375569995</v>
      </c>
      <c r="E381" s="58">
        <v>368851.40370000084</v>
      </c>
      <c r="F381" s="58">
        <v>12501605.454408238</v>
      </c>
      <c r="G381" s="59">
        <v>3414690.6572729759</v>
      </c>
      <c r="H381" s="57">
        <v>118683.101411</v>
      </c>
      <c r="I381" s="58">
        <v>147696.58171662121</v>
      </c>
      <c r="J381" s="58">
        <v>1664194.4029156871</v>
      </c>
      <c r="K381" s="60">
        <f t="shared" si="10"/>
        <v>-25917968.605113517</v>
      </c>
    </row>
    <row r="382" spans="1:11" ht="13.95" customHeight="1" x14ac:dyDescent="0.3">
      <c r="A382" s="20">
        <v>45658</v>
      </c>
      <c r="B382" s="56">
        <v>989595.17391100002</v>
      </c>
      <c r="C382" s="68">
        <v>255.58954500000002</v>
      </c>
      <c r="D382" s="57">
        <v>9475984.9493700005</v>
      </c>
      <c r="E382" s="58">
        <v>33800.298595999397</v>
      </c>
      <c r="F382" s="58">
        <v>12207981.18959688</v>
      </c>
      <c r="G382" s="59">
        <v>3694097.4286396373</v>
      </c>
      <c r="H382" s="57">
        <v>77039.039942999996</v>
      </c>
      <c r="I382" s="58">
        <v>121047.10143897281</v>
      </c>
      <c r="J382" s="58">
        <v>459215.54609271395</v>
      </c>
      <c r="K382" s="60">
        <f t="shared" si="10"/>
        <v>-25079314.790221203</v>
      </c>
    </row>
    <row r="383" spans="1:11" ht="13.95" customHeight="1" x14ac:dyDescent="0.3">
      <c r="A383" s="20">
        <v>45689</v>
      </c>
      <c r="B383" s="56">
        <v>274819.589041</v>
      </c>
      <c r="C383" s="68">
        <v>255.58954500000002</v>
      </c>
      <c r="D383" s="57">
        <v>9300141.7783579994</v>
      </c>
      <c r="E383" s="58">
        <v>38378.006424001047</v>
      </c>
      <c r="F383" s="58">
        <v>11803303.16878834</v>
      </c>
      <c r="G383" s="59">
        <v>3003612.7545354064</v>
      </c>
      <c r="H383" s="57">
        <v>78022.509198999993</v>
      </c>
      <c r="I383" s="58">
        <v>123403.46357533679</v>
      </c>
      <c r="J383" s="58">
        <v>621392.83437406668</v>
      </c>
      <c r="K383" s="60">
        <f t="shared" si="10"/>
        <v>-24693179.336668149</v>
      </c>
    </row>
    <row r="384" spans="1:11" ht="13.95" customHeight="1" x14ac:dyDescent="0.3">
      <c r="A384" s="20">
        <v>45717</v>
      </c>
      <c r="B384" s="56">
        <v>856333.80325500004</v>
      </c>
      <c r="C384" s="68">
        <v>255.58954500000002</v>
      </c>
      <c r="D384" s="57">
        <v>9345208.363535</v>
      </c>
      <c r="E384" s="58">
        <v>37905.648399000049</v>
      </c>
      <c r="F384" s="58">
        <v>12297001.101798847</v>
      </c>
      <c r="G384" s="59">
        <v>3066878.9952281262</v>
      </c>
      <c r="H384" s="57">
        <v>77525.604496999993</v>
      </c>
      <c r="I384" s="58">
        <v>164673.83211122249</v>
      </c>
      <c r="J384" s="58">
        <v>669308.19666477002</v>
      </c>
      <c r="K384" s="60">
        <f t="shared" si="10"/>
        <v>-24801912.349433966</v>
      </c>
    </row>
    <row r="385" spans="1:11" ht="13.95" customHeight="1" x14ac:dyDescent="0.3">
      <c r="A385" s="20">
        <v>45748</v>
      </c>
      <c r="B385" s="56">
        <v>1692948.486977</v>
      </c>
      <c r="C385" s="68">
        <v>255.58954500000002</v>
      </c>
      <c r="D385" s="57">
        <v>9634577.6131829992</v>
      </c>
      <c r="E385" s="58">
        <v>47928.499850001957</v>
      </c>
      <c r="F385" s="58">
        <v>12409739.439283725</v>
      </c>
      <c r="G385" s="59">
        <v>3549287.8751990562</v>
      </c>
      <c r="H385" s="57">
        <v>79355.391392999998</v>
      </c>
      <c r="I385" s="58">
        <v>212934.20044698901</v>
      </c>
      <c r="J385" s="58">
        <v>683857.51899355603</v>
      </c>
      <c r="K385" s="60">
        <f t="shared" si="10"/>
        <v>-24924476.461827327</v>
      </c>
    </row>
    <row r="386" spans="1:11" ht="13.95" customHeight="1" x14ac:dyDescent="0.3">
      <c r="A386" s="20">
        <v>45778</v>
      </c>
      <c r="B386" s="56">
        <v>2601631.552191</v>
      </c>
      <c r="C386" s="68">
        <v>255.58954500000002</v>
      </c>
      <c r="D386" s="57">
        <v>9481610.7321060002</v>
      </c>
      <c r="E386" s="58">
        <v>79860.425756999801</v>
      </c>
      <c r="F386" s="58">
        <v>12460095.115629071</v>
      </c>
      <c r="G386" s="59">
        <v>4302317.0124078328</v>
      </c>
      <c r="H386" s="57">
        <v>78460.863750000004</v>
      </c>
      <c r="I386" s="58">
        <v>126525.01259383532</v>
      </c>
      <c r="J386" s="58">
        <v>403197.0046940415</v>
      </c>
      <c r="K386" s="60">
        <f t="shared" si="10"/>
        <v>-24330179.025201779</v>
      </c>
    </row>
    <row r="387" spans="1:11" ht="13.95" customHeight="1" x14ac:dyDescent="0.3">
      <c r="A387" s="20">
        <v>45809</v>
      </c>
      <c r="B387" s="56">
        <v>2567761.4602689999</v>
      </c>
      <c r="C387" s="68">
        <v>255.58954500000002</v>
      </c>
      <c r="D387" s="57">
        <v>9663400.1749559995</v>
      </c>
      <c r="E387" s="58">
        <v>37480.836194000905</v>
      </c>
      <c r="F387" s="58">
        <v>12956123.900349366</v>
      </c>
      <c r="G387" s="59">
        <v>4191585.4029633556</v>
      </c>
      <c r="H387" s="57">
        <v>75228.103984999994</v>
      </c>
      <c r="I387" s="58">
        <v>161173.23564499847</v>
      </c>
      <c r="J387" s="58">
        <v>294397.54677350103</v>
      </c>
      <c r="K387" s="60">
        <f t="shared" ref="K387:K397" si="11">+B387+C387-D387-E387-F387-G387-H387-I387-J387</f>
        <v>-24811372.151052222</v>
      </c>
    </row>
    <row r="388" spans="1:11" ht="13.95" customHeight="1" x14ac:dyDescent="0.3">
      <c r="A388" s="20">
        <v>45839</v>
      </c>
      <c r="B388" s="56">
        <v>1544738.945203</v>
      </c>
      <c r="C388" s="68">
        <v>255.58954500000002</v>
      </c>
      <c r="D388" s="57">
        <v>10021996.174574999</v>
      </c>
      <c r="E388" s="58">
        <v>38815.273642000931</v>
      </c>
      <c r="F388" s="58">
        <v>12666857.069472648</v>
      </c>
      <c r="G388" s="59">
        <v>4119886.2403001986</v>
      </c>
      <c r="H388" s="57">
        <v>80970.866745000007</v>
      </c>
      <c r="I388" s="58">
        <v>174489.28957773882</v>
      </c>
      <c r="J388" s="58">
        <v>419093.04333159677</v>
      </c>
      <c r="K388" s="60">
        <f t="shared" si="11"/>
        <v>-25977113.42289618</v>
      </c>
    </row>
    <row r="389" spans="1:11" ht="13.95" customHeight="1" x14ac:dyDescent="0.3">
      <c r="A389" s="20">
        <v>45870</v>
      </c>
      <c r="B389" s="56">
        <v>1229793.698629</v>
      </c>
      <c r="C389" s="68">
        <v>255.58954500000002</v>
      </c>
      <c r="D389" s="57">
        <v>9864997.4342439994</v>
      </c>
      <c r="E389" s="58">
        <v>34694.05044000152</v>
      </c>
      <c r="F389" s="58">
        <v>12591305.909661073</v>
      </c>
      <c r="G389" s="59">
        <v>2461899.2339549446</v>
      </c>
      <c r="H389" s="57">
        <v>102844.645475</v>
      </c>
      <c r="I389" s="58">
        <v>125160.9469646768</v>
      </c>
      <c r="J389" s="58">
        <v>774508.53799948655</v>
      </c>
      <c r="K389" s="60">
        <f t="shared" si="11"/>
        <v>-24725361.470565185</v>
      </c>
    </row>
    <row r="390" spans="1:11" ht="13.95" customHeight="1" x14ac:dyDescent="0.3">
      <c r="A390" s="20">
        <v>45901</v>
      </c>
      <c r="B390" s="56">
        <v>1519747.608217</v>
      </c>
      <c r="C390" s="68">
        <v>255.58954500000002</v>
      </c>
      <c r="D390" s="57">
        <v>9527547.2744939998</v>
      </c>
      <c r="E390" s="58">
        <v>41853.873076000775</v>
      </c>
      <c r="F390" s="58">
        <v>11928060.659686193</v>
      </c>
      <c r="G390" s="59">
        <v>2297592.1735266359</v>
      </c>
      <c r="H390" s="57">
        <v>200920.20157500001</v>
      </c>
      <c r="I390" s="58">
        <v>164736.67116254597</v>
      </c>
      <c r="J390" s="58">
        <v>686473.2771519192</v>
      </c>
      <c r="K390" s="60">
        <f t="shared" si="11"/>
        <v>-23327180.932910297</v>
      </c>
    </row>
    <row r="391" spans="1:11" ht="13.95" customHeight="1" x14ac:dyDescent="0.3">
      <c r="A391" s="20">
        <v>45931</v>
      </c>
      <c r="B391" s="56">
        <v>974506.08903399995</v>
      </c>
      <c r="C391" s="68">
        <v>255.58954500000002</v>
      </c>
      <c r="D391" s="57">
        <v>9554719.8325309996</v>
      </c>
      <c r="E391" s="58">
        <v>140369.53892700002</v>
      </c>
      <c r="F391" s="58">
        <v>12539572.953631768</v>
      </c>
      <c r="G391" s="59">
        <v>4220357.9466985613</v>
      </c>
      <c r="H391" s="57">
        <v>256481.991546</v>
      </c>
      <c r="I391" s="58">
        <v>127175.76937922552</v>
      </c>
      <c r="J391" s="58">
        <v>413023.50485194958</v>
      </c>
      <c r="K391" s="60">
        <f t="shared" si="11"/>
        <v>-26276939.858986501</v>
      </c>
    </row>
    <row r="392" spans="1:11" ht="13.95" customHeight="1" x14ac:dyDescent="0.3">
      <c r="A392" s="20">
        <v>45962</v>
      </c>
      <c r="B392" s="56">
        <v>1265786.2547909999</v>
      </c>
      <c r="C392" s="68">
        <v>255.58954500000002</v>
      </c>
      <c r="D392" s="57">
        <v>9644840.9885930009</v>
      </c>
      <c r="E392" s="58">
        <v>102803.76082899961</v>
      </c>
      <c r="F392" s="58">
        <v>12223514.866163837</v>
      </c>
      <c r="G392" s="59">
        <v>2890656.2767191031</v>
      </c>
      <c r="H392" s="57">
        <v>116112.83773299999</v>
      </c>
      <c r="I392" s="58">
        <v>177710.7837907052</v>
      </c>
      <c r="J392" s="58">
        <v>332305.51479222637</v>
      </c>
      <c r="K392" s="60">
        <f t="shared" si="11"/>
        <v>-24221903.184284873</v>
      </c>
    </row>
    <row r="393" spans="1:11" ht="13.95" customHeight="1" x14ac:dyDescent="0.3">
      <c r="A393" s="20">
        <v>45992</v>
      </c>
      <c r="B393" s="56">
        <v>938680.31122599996</v>
      </c>
      <c r="C393" s="68">
        <v>255.58954500000002</v>
      </c>
      <c r="D393" s="57">
        <v>9658182.0271090008</v>
      </c>
      <c r="E393" s="58">
        <v>47333.067238999211</v>
      </c>
      <c r="F393" s="58">
        <v>11758180.644395709</v>
      </c>
      <c r="G393" s="59">
        <v>4869011.2295491174</v>
      </c>
      <c r="H393" s="57">
        <v>126326.213835</v>
      </c>
      <c r="I393" s="58">
        <v>129370.39702087922</v>
      </c>
      <c r="J393" s="58">
        <v>1117614.0870213234</v>
      </c>
      <c r="K393" s="60">
        <f t="shared" si="11"/>
        <v>-26767081.765399031</v>
      </c>
    </row>
    <row r="394" spans="1:11" ht="13.95" customHeight="1" x14ac:dyDescent="0.3">
      <c r="A394" s="20">
        <v>46023</v>
      </c>
      <c r="B394" s="56">
        <v>754752.19178300002</v>
      </c>
      <c r="C394" s="68">
        <v>255.58954500000002</v>
      </c>
      <c r="D394" s="57">
        <v>10087213.378202001</v>
      </c>
      <c r="E394" s="58">
        <v>49618.26744299959</v>
      </c>
      <c r="F394" s="58">
        <v>11835555.547672762</v>
      </c>
      <c r="G394" s="59">
        <v>3337234.1351808938</v>
      </c>
      <c r="H394" s="57">
        <v>127468.84549199999</v>
      </c>
      <c r="I394" s="58">
        <v>150227.22323558948</v>
      </c>
      <c r="J394" s="58">
        <v>1107160.6676068732</v>
      </c>
      <c r="K394" s="60">
        <f t="shared" si="11"/>
        <v>-25939470.283505119</v>
      </c>
    </row>
    <row r="395" spans="1:11" ht="13.95" customHeight="1" x14ac:dyDescent="0.3">
      <c r="A395" s="20">
        <v>46054</v>
      </c>
      <c r="B395" s="56">
        <v>684676.26711000002</v>
      </c>
      <c r="C395" s="68">
        <v>255.58954500000002</v>
      </c>
      <c r="D395" s="57">
        <v>10264433.467535</v>
      </c>
      <c r="E395" s="58">
        <v>52941.027992999487</v>
      </c>
      <c r="F395" s="58">
        <v>11462784.479886085</v>
      </c>
      <c r="G395" s="59">
        <v>2637566.0514209508</v>
      </c>
      <c r="H395" s="57">
        <v>125332.41935</v>
      </c>
      <c r="I395" s="58">
        <v>150171.86395858921</v>
      </c>
      <c r="J395" s="58">
        <v>392030.02440519555</v>
      </c>
      <c r="K395" s="60">
        <f t="shared" si="11"/>
        <v>-24400327.477893818</v>
      </c>
    </row>
    <row r="396" spans="1:11" ht="13.95" customHeight="1" x14ac:dyDescent="0.3">
      <c r="A396" s="20">
        <v>46082</v>
      </c>
      <c r="B396" s="56">
        <v>395238.45860499999</v>
      </c>
      <c r="C396" s="68">
        <v>255.58954500000002</v>
      </c>
      <c r="D396" s="57">
        <v>10335688.349890999</v>
      </c>
      <c r="E396" s="58">
        <v>96861.481614001706</v>
      </c>
      <c r="F396" s="58">
        <v>12021668.455803437</v>
      </c>
      <c r="G396" s="59">
        <v>4034557.8059472502</v>
      </c>
      <c r="H396" s="57">
        <v>125871.071063</v>
      </c>
      <c r="I396" s="58">
        <v>185030.01376630471</v>
      </c>
      <c r="J396" s="58">
        <v>820958.94399444491</v>
      </c>
      <c r="K396" s="60">
        <f t="shared" si="11"/>
        <v>-27225142.073929437</v>
      </c>
    </row>
    <row r="397" spans="1:11" ht="13.95" customHeight="1" x14ac:dyDescent="0.3">
      <c r="A397" s="67">
        <v>46113</v>
      </c>
      <c r="B397" s="61">
        <v>479703.81917999999</v>
      </c>
      <c r="C397" s="69">
        <v>255.58954500000002</v>
      </c>
      <c r="D397" s="62">
        <v>10446881.242005</v>
      </c>
      <c r="E397" s="63">
        <v>165988.33157699977</v>
      </c>
      <c r="F397" s="63">
        <v>11407660.567339703</v>
      </c>
      <c r="G397" s="64">
        <v>3141010.8903873512</v>
      </c>
      <c r="H397" s="62">
        <v>313721.64282499999</v>
      </c>
      <c r="I397" s="63">
        <v>161490.79915161018</v>
      </c>
      <c r="J397" s="63">
        <v>759306.5602075326</v>
      </c>
      <c r="K397" s="65">
        <f t="shared" si="11"/>
        <v>-25916100.624768198</v>
      </c>
    </row>
  </sheetData>
  <mergeCells count="10">
    <mergeCell ref="A1:K1"/>
    <mergeCell ref="A3:A5"/>
    <mergeCell ref="B3:C3"/>
    <mergeCell ref="D3:J3"/>
    <mergeCell ref="K3:K5"/>
    <mergeCell ref="B4:B5"/>
    <mergeCell ref="C4:C5"/>
    <mergeCell ref="D4:G4"/>
    <mergeCell ref="H4:J4"/>
    <mergeCell ref="A2:K2"/>
  </mergeCells>
  <printOptions horizontalCentered="1" verticalCentered="1"/>
  <pageMargins left="0.6692913385826772" right="0.43307086614173229" top="0.11811023622047245" bottom="0.11811023622047245" header="0.19685039370078741" footer="0.19685039370078741"/>
  <pageSetup scale="11" orientation="landscape" r:id="rId1"/>
  <headerFooter alignWithMargins="0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C14496EAAA8C14FA94EF09EA4489D24" ma:contentTypeVersion="14" ma:contentTypeDescription="Crear nuevo documento." ma:contentTypeScope="" ma:versionID="e287d9ee8bdc3ee4f6481616d5df52dd">
  <xsd:schema xmlns:xsd="http://www.w3.org/2001/XMLSchema" xmlns:xs="http://www.w3.org/2001/XMLSchema" xmlns:p="http://schemas.microsoft.com/office/2006/metadata/properties" xmlns:ns2="6b0c517f-da94-4f2e-a77c-245f16736af3" xmlns:ns3="cfc6ff72-e176-40b6-9ba2-00677f33bb3a" targetNamespace="http://schemas.microsoft.com/office/2006/metadata/properties" ma:root="true" ma:fieldsID="0cbcf22fd252abbdc58433725b96449b" ns2:_="" ns3:_="">
    <xsd:import namespace="6b0c517f-da94-4f2e-a77c-245f16736af3"/>
    <xsd:import namespace="cfc6ff72-e176-40b6-9ba2-00677f33bb3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0c517f-da94-4f2e-a77c-245f16736af3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ef656d54-8501-4721-9502-3ff9551c7be1}" ma:internalName="TaxCatchAll" ma:showField="CatchAllData" ma:web="6b0c517f-da94-4f2e-a77c-245f16736af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c6ff72-e176-40b6-9ba2-00677f33bb3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07ab19f8-9345-4811-92b2-356c2eb0467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b0c517f-da94-4f2e-a77c-245f16736af3" xsi:nil="true"/>
    <lcf76f155ced4ddcb4097134ff3c332f xmlns="cfc6ff72-e176-40b6-9ba2-00677f33bb3a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1E65763-D527-44E1-81F5-815A042E50C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b0c517f-da94-4f2e-a77c-245f16736af3"/>
    <ds:schemaRef ds:uri="cfc6ff72-e176-40b6-9ba2-00677f33bb3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1A2DE74-1321-444B-9D02-DA3320C77FA9}">
  <ds:schemaRefs>
    <ds:schemaRef ds:uri="http://schemas.microsoft.com/office/2006/metadata/properties"/>
    <ds:schemaRef ds:uri="http://schemas.microsoft.com/office/infopath/2007/PartnerControls"/>
    <ds:schemaRef ds:uri="6b0c517f-da94-4f2e-a77c-245f16736af3"/>
    <ds:schemaRef ds:uri="cfc6ff72-e176-40b6-9ba2-00677f33bb3a"/>
  </ds:schemaRefs>
</ds:datastoreItem>
</file>

<file path=customXml/itemProps3.xml><?xml version="1.0" encoding="utf-8"?>
<ds:datastoreItem xmlns:ds="http://schemas.openxmlformats.org/officeDocument/2006/customXml" ds:itemID="{F2D010E1-392E-4B4E-863C-6659951576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Portada</vt:lpstr>
      <vt:lpstr>Balance Monetario del BCP</vt:lpstr>
      <vt:lpstr>Posición del BCP</vt:lpstr>
      <vt:lpstr>'Balance Monetario del BCP'!Área_de_impresión</vt:lpstr>
      <vt:lpstr>'Posición del BCP'!Área_de_impresión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Julio Juan Noguera</dc:creator>
  <cp:keywords/>
  <dc:description/>
  <cp:lastModifiedBy>Estefano Jose Otto Benitez</cp:lastModifiedBy>
  <cp:revision/>
  <dcterms:created xsi:type="dcterms:W3CDTF">2025-06-12T17:05:10Z</dcterms:created>
  <dcterms:modified xsi:type="dcterms:W3CDTF">2026-05-18T14:10:41Z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0x0101009C14496EAAA8C14FA94EF09EA4489D24</vt:lpwstr>
  </property>
  <property fmtid="{D5CDD505-2E9C-101B-9397-08002B2CF9AE}" pid="3" name="MediaServiceImageTags">
    <vt:lpwstr/>
  </property>
</Properties>
</file>